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3008" i="2" l="1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E763" i="2"/>
  <c r="F763" i="2"/>
  <c r="G763" i="2"/>
  <c r="E764" i="2"/>
  <c r="F764" i="2"/>
  <c r="G764" i="2"/>
  <c r="E765" i="2"/>
  <c r="F765" i="2"/>
  <c r="G765" i="2"/>
  <c r="E766" i="2"/>
  <c r="F766" i="2"/>
  <c r="G766" i="2"/>
  <c r="E767" i="2"/>
  <c r="F767" i="2"/>
  <c r="G767" i="2"/>
  <c r="E768" i="2"/>
  <c r="F768" i="2"/>
  <c r="G768" i="2"/>
  <c r="E769" i="2"/>
  <c r="F769" i="2"/>
  <c r="G769" i="2"/>
  <c r="E770" i="2"/>
  <c r="F770" i="2"/>
  <c r="G770" i="2"/>
  <c r="E771" i="2"/>
  <c r="F771" i="2"/>
  <c r="G771" i="2"/>
  <c r="E772" i="2"/>
  <c r="F772" i="2"/>
  <c r="G772" i="2"/>
  <c r="E773" i="2"/>
  <c r="F773" i="2"/>
  <c r="G773" i="2"/>
  <c r="E774" i="2"/>
  <c r="F774" i="2"/>
  <c r="G774" i="2"/>
  <c r="E775" i="2"/>
  <c r="F775" i="2"/>
  <c r="G775" i="2"/>
  <c r="E776" i="2"/>
  <c r="F776" i="2"/>
  <c r="G776" i="2"/>
  <c r="E777" i="2"/>
  <c r="F777" i="2"/>
  <c r="G777" i="2"/>
  <c r="E778" i="2"/>
  <c r="F778" i="2"/>
  <c r="G778" i="2"/>
  <c r="E779" i="2"/>
  <c r="F779" i="2"/>
  <c r="G779" i="2"/>
  <c r="E780" i="2"/>
  <c r="F780" i="2"/>
  <c r="G780" i="2"/>
  <c r="E781" i="2"/>
  <c r="F781" i="2"/>
  <c r="G781" i="2"/>
  <c r="E782" i="2"/>
  <c r="F782" i="2"/>
  <c r="G782" i="2"/>
  <c r="E783" i="2"/>
  <c r="F783" i="2"/>
  <c r="G783" i="2"/>
  <c r="E784" i="2"/>
  <c r="F784" i="2"/>
  <c r="G784" i="2"/>
  <c r="E785" i="2"/>
  <c r="F785" i="2"/>
  <c r="G785" i="2"/>
  <c r="E786" i="2"/>
  <c r="F786" i="2"/>
  <c r="G78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63" i="2"/>
  <c r="D764" i="2"/>
  <c r="D765" i="2"/>
  <c r="D766" i="2"/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G749" i="2" l="1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35" i="8" s="1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K89" i="21" l="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U20" i="24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C8" i="1" l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M58" i="19" l="1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B212" i="21"/>
  <c r="R212" i="21"/>
  <c r="F212" i="21"/>
  <c r="M212" i="21"/>
  <c r="X212" i="21"/>
  <c r="L212" i="21"/>
  <c r="C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Y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B100" i="24"/>
  <c r="C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G28" i="19" l="1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B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F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P70" i="19" l="1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C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Y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220" i="21" l="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B222" i="21"/>
  <c r="D222" i="21"/>
  <c r="G222" i="21"/>
  <c r="P222" i="21"/>
  <c r="L222" i="21"/>
  <c r="S222" i="21"/>
  <c r="C222" i="21"/>
  <c r="E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A75" i="19" l="1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Y147" i="19" l="1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M80" i="21"/>
  <c r="A117" i="21"/>
  <c r="A154" i="21" s="1"/>
  <c r="V80" i="21"/>
  <c r="J80" i="21"/>
  <c r="D80" i="21"/>
  <c r="T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D226" i="21"/>
  <c r="G226" i="21"/>
  <c r="O226" i="21"/>
  <c r="I226" i="21"/>
  <c r="C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X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S42" i="19" l="1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<sst xmlns="http://schemas.openxmlformats.org/spreadsheetml/2006/main" count="5424" uniqueCount="2331">
  <si>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</si>
  <si>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</si>
  <si>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</si>
  <si>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</si>
  <si>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</si>
  <si>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</si>
  <si>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</si>
  <si>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</si>
  <si>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</si>
  <si>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</si>
  <si>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</si>
  <si>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</si>
  <si>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</si>
  <si>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</si>
  <si>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</si>
  <si>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</si>
  <si>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</si>
  <si>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</si>
  <si>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</si>
  <si>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</si>
  <si>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</si>
  <si>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</si>
  <si>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</si>
  <si>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</si>
  <si>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</si>
  <si>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</si>
  <si>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</si>
  <si>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</si>
  <si>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</si>
  <si>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</si>
  <si>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</si>
  <si>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</si>
  <si>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</si>
  <si>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</si>
  <si>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</si>
  <si>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</si>
  <si>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</si>
  <si>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</si>
  <si>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</si>
  <si>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</si>
  <si>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</si>
  <si>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</si>
  <si>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</si>
  <si>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</si>
  <si>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</si>
  <si>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</si>
  <si>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</si>
  <si>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</si>
  <si>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</si>
  <si>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</si>
  <si>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</si>
  <si>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</si>
  <si>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</si>
  <si>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</si>
  <si>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</si>
  <si>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</si>
  <si>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</si>
  <si>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</si>
  <si>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</si>
  <si>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</si>
  <si>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</si>
  <si>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</si>
  <si>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</si>
  <si>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</si>
  <si>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</si>
  <si>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</si>
  <si>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</si>
  <si>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</si>
  <si>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</si>
  <si>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</si>
  <si>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</si>
  <si>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</si>
  <si>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</si>
  <si>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</si>
  <si>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</si>
  <si>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</si>
  <si>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</si>
  <si>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</si>
  <si>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</si>
  <si>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</si>
  <si>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</si>
  <si>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</si>
  <si>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</si>
  <si>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</si>
  <si>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</si>
  <si>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</si>
  <si>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</si>
  <si>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</si>
  <si>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</si>
  <si>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</si>
  <si>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</si>
  <si>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</si>
  <si>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</si>
  <si>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</si>
  <si>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</si>
  <si>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</si>
  <si>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</si>
  <si>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</si>
  <si>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</si>
  <si>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</si>
  <si>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</si>
  <si>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</si>
  <si>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</si>
  <si>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</si>
  <si>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</si>
  <si>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</si>
  <si>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</si>
  <si>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</si>
  <si>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</si>
  <si>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</si>
  <si>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</si>
  <si>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</si>
  <si>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</si>
  <si>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</si>
  <si>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</si>
  <si>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</si>
  <si>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</si>
  <si>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</si>
  <si>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</si>
  <si>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</si>
  <si>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</si>
  <si>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</si>
  <si>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</si>
  <si>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</si>
  <si>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</si>
  <si>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</si>
  <si>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</si>
  <si>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</si>
  <si>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</si>
  <si>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</si>
  <si>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</si>
  <si>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</si>
  <si>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</si>
  <si>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</si>
  <si>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</si>
  <si>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</si>
  <si>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</si>
  <si>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</si>
  <si>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</si>
  <si>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</si>
  <si>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</si>
  <si>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</si>
  <si>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</si>
  <si>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</si>
  <si>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</si>
  <si>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</si>
  <si>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</si>
  <si>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</si>
  <si>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</si>
  <si>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</si>
  <si>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</si>
  <si>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</si>
  <si>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</si>
  <si>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</si>
  <si>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</si>
  <si>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</si>
  <si>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</si>
  <si>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</si>
  <si>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</si>
  <si>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</si>
  <si>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</si>
  <si>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</si>
  <si>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</si>
  <si>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</si>
  <si>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</si>
  <si>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</si>
  <si>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</si>
  <si>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</si>
  <si>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</si>
  <si>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</si>
  <si>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</si>
  <si>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</si>
  <si>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</si>
  <si>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</si>
  <si>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</si>
  <si>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</si>
  <si>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</si>
  <si>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</si>
  <si>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</si>
  <si>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</si>
  <si>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</si>
  <si>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</si>
  <si>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</si>
  <si>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</si>
  <si>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</si>
  <si>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</si>
  <si>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</si>
  <si>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</si>
  <si>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Региональная служба по тарифам РСО - Алания, №1 от 26.01.2016</t>
  </si>
  <si>
    <t>АО "Севкавказэнерго"</t>
  </si>
  <si>
    <t>пп</t>
  </si>
  <si>
    <t>0</t>
  </si>
  <si>
    <t>0,01</t>
  </si>
  <si>
    <t>690,38</t>
  </si>
  <si>
    <t>657,72</t>
  </si>
  <si>
    <t>727,71</t>
  </si>
  <si>
    <t>0,05</t>
  </si>
  <si>
    <t>656,57</t>
  </si>
  <si>
    <t>705,79</t>
  </si>
  <si>
    <t>722,09</t>
  </si>
  <si>
    <t>719,71</t>
  </si>
  <si>
    <t>764,67</t>
  </si>
  <si>
    <t>763,27</t>
  </si>
  <si>
    <t>675,61</t>
  </si>
  <si>
    <t>718,34</t>
  </si>
  <si>
    <t>0,11</t>
  </si>
  <si>
    <t>696,98</t>
  </si>
  <si>
    <t>750,69</t>
  </si>
  <si>
    <t>651,65</t>
  </si>
  <si>
    <t>664,29</t>
  </si>
  <si>
    <t>693,51</t>
  </si>
  <si>
    <t>669,99</t>
  </si>
  <si>
    <t>750,59</t>
  </si>
  <si>
    <t>906,72</t>
  </si>
  <si>
    <t>312,38</t>
  </si>
  <si>
    <t>682,03</t>
  </si>
  <si>
    <t>182,19</t>
  </si>
  <si>
    <t>129,08</t>
  </si>
  <si>
    <t>152,51</t>
  </si>
  <si>
    <t>793,63</t>
  </si>
  <si>
    <t>1062,45</t>
  </si>
  <si>
    <t>174,72</t>
  </si>
  <si>
    <t>705,93</t>
  </si>
  <si>
    <t>764,72</t>
  </si>
  <si>
    <t>796,29</t>
  </si>
  <si>
    <t>783,38</t>
  </si>
  <si>
    <t>181,67</t>
  </si>
  <si>
    <t>717,27</t>
  </si>
  <si>
    <t>224,31</t>
  </si>
  <si>
    <t>639,64</t>
  </si>
  <si>
    <t>712,9</t>
  </si>
  <si>
    <t>821,38</t>
  </si>
  <si>
    <t>656,96</t>
  </si>
  <si>
    <t>686,18</t>
  </si>
  <si>
    <t>655,79</t>
  </si>
  <si>
    <t>820,45</t>
  </si>
  <si>
    <t>759,4</t>
  </si>
  <si>
    <t>654,5</t>
  </si>
  <si>
    <t>638,11</t>
  </si>
  <si>
    <t>633,38</t>
  </si>
  <si>
    <t>760,53</t>
  </si>
  <si>
    <t>628,03</t>
  </si>
  <si>
    <t>828,64</t>
  </si>
  <si>
    <t>140,26</t>
  </si>
  <si>
    <t>857,86</t>
  </si>
  <si>
    <t>627,68</t>
  </si>
  <si>
    <t>655,68</t>
  </si>
  <si>
    <t>684,9</t>
  </si>
  <si>
    <t>705,38</t>
  </si>
  <si>
    <t>928,96</t>
  </si>
  <si>
    <t>930,08</t>
  </si>
  <si>
    <t>956,42</t>
  </si>
  <si>
    <t>702,97</t>
  </si>
  <si>
    <t>672,64</t>
  </si>
  <si>
    <t>666,12</t>
  </si>
  <si>
    <t>715,03</t>
  </si>
  <si>
    <t>716,84</t>
  </si>
  <si>
    <t>42,16</t>
  </si>
  <si>
    <t>1,27</t>
  </si>
  <si>
    <t>646,76</t>
  </si>
  <si>
    <t>675,98</t>
  </si>
  <si>
    <t>669,59</t>
  </si>
  <si>
    <t>785,57</t>
  </si>
  <si>
    <t>701,03</t>
  </si>
  <si>
    <t>730,25</t>
  </si>
  <si>
    <t>703,46</t>
  </si>
  <si>
    <t>781,04</t>
  </si>
  <si>
    <t>814,79</t>
  </si>
  <si>
    <t>650,27</t>
  </si>
  <si>
    <t>649,29</t>
  </si>
  <si>
    <t>678,51</t>
  </si>
  <si>
    <t>700,73</t>
  </si>
  <si>
    <t>207,8</t>
  </si>
  <si>
    <t>869,3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</si>
  <si>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ноябре 2016 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</si>
  <si>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ноябре 2016 г.</t>
  </si>
  <si>
    <t>Ноябрь 2016 г.</t>
  </si>
  <si>
    <t>Отчетный период: ноябрь 2016 г.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</si>
  <si>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</si>
  <si>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</si>
  <si>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</si>
  <si>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</si>
  <si>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Региональная служба по тарифам РСО - Алания, №27 от 27.10.2016</t>
  </si>
  <si>
    <t>710,51</t>
  </si>
  <si>
    <t>206,07</t>
  </si>
  <si>
    <t>749,77</t>
  </si>
  <si>
    <t>666,23</t>
  </si>
  <si>
    <t>902,25</t>
  </si>
  <si>
    <t>705,49</t>
  </si>
  <si>
    <t>639,25</t>
  </si>
  <si>
    <t>210,08</t>
  </si>
  <si>
    <t>628,08</t>
  </si>
  <si>
    <t>161,31</t>
  </si>
  <si>
    <t>667,34</t>
  </si>
  <si>
    <t>633,59</t>
  </si>
  <si>
    <t>115,51</t>
  </si>
  <si>
    <t>672,85</t>
  </si>
  <si>
    <t>176,54</t>
  </si>
  <si>
    <t>708,85</t>
  </si>
  <si>
    <t>707,29</t>
  </si>
  <si>
    <t>85,08</t>
  </si>
  <si>
    <t>746,55</t>
  </si>
  <si>
    <t>719,56</t>
  </si>
  <si>
    <t>341,95</t>
  </si>
  <si>
    <t>758,82</t>
  </si>
  <si>
    <t>646,51</t>
  </si>
  <si>
    <t>408,53</t>
  </si>
  <si>
    <t>685,77</t>
  </si>
  <si>
    <t>364,72</t>
  </si>
  <si>
    <t>690,91</t>
  </si>
  <si>
    <t>681,62</t>
  </si>
  <si>
    <t>548,08</t>
  </si>
  <si>
    <t>720,88</t>
  </si>
  <si>
    <t>762,76</t>
  </si>
  <si>
    <t>354,34</t>
  </si>
  <si>
    <t>802,02</t>
  </si>
  <si>
    <t>747,82</t>
  </si>
  <si>
    <t>527,65</t>
  </si>
  <si>
    <t>787,08</t>
  </si>
  <si>
    <t>324,73</t>
  </si>
  <si>
    <t>769,51</t>
  </si>
  <si>
    <t>679,37</t>
  </si>
  <si>
    <t>324,05</t>
  </si>
  <si>
    <t>718,63</t>
  </si>
  <si>
    <t>679,24</t>
  </si>
  <si>
    <t>323,29</t>
  </si>
  <si>
    <t>718,5</t>
  </si>
  <si>
    <t>638,71</t>
  </si>
  <si>
    <t>248,74</t>
  </si>
  <si>
    <t>677,97</t>
  </si>
  <si>
    <t>104,09</t>
  </si>
  <si>
    <t>802,53</t>
  </si>
  <si>
    <t>816,73</t>
  </si>
  <si>
    <t>302,4</t>
  </si>
  <si>
    <t>855,99</t>
  </si>
  <si>
    <t>810,19</t>
  </si>
  <si>
    <t>244,77</t>
  </si>
  <si>
    <t>849,45</t>
  </si>
  <si>
    <t>788,13</t>
  </si>
  <si>
    <t>223,98</t>
  </si>
  <si>
    <t>827,39</t>
  </si>
  <si>
    <t>808,64</t>
  </si>
  <si>
    <t>188,86</t>
  </si>
  <si>
    <t>847,9</t>
  </si>
  <si>
    <t>958,39</t>
  </si>
  <si>
    <t>286,73</t>
  </si>
  <si>
    <t>997,65</t>
  </si>
  <si>
    <t>834,9</t>
  </si>
  <si>
    <t>676,47</t>
  </si>
  <si>
    <t>874,16</t>
  </si>
  <si>
    <t>682,15</t>
  </si>
  <si>
    <t>163,1</t>
  </si>
  <si>
    <t>721,41</t>
  </si>
  <si>
    <t>632,57</t>
  </si>
  <si>
    <t>102,1</t>
  </si>
  <si>
    <t>671,83</t>
  </si>
  <si>
    <t>656,16</t>
  </si>
  <si>
    <t>58,41</t>
  </si>
  <si>
    <t>695,42</t>
  </si>
  <si>
    <t>656,17</t>
  </si>
  <si>
    <t>93,56</t>
  </si>
  <si>
    <t>695,43</t>
  </si>
  <si>
    <t>656,13</t>
  </si>
  <si>
    <t>33,08</t>
  </si>
  <si>
    <t>695,39</t>
  </si>
  <si>
    <t>646,6</t>
  </si>
  <si>
    <t>122,44</t>
  </si>
  <si>
    <t>685,86</t>
  </si>
  <si>
    <t>668,49</t>
  </si>
  <si>
    <t>171,62</t>
  </si>
  <si>
    <t>707,75</t>
  </si>
  <si>
    <t>770</t>
  </si>
  <si>
    <t>319,94</t>
  </si>
  <si>
    <t>809,26</t>
  </si>
  <si>
    <t>668,14</t>
  </si>
  <si>
    <t>231,18</t>
  </si>
  <si>
    <t>707,4</t>
  </si>
  <si>
    <t>688,81</t>
  </si>
  <si>
    <t>252,81</t>
  </si>
  <si>
    <t>728,07</t>
  </si>
  <si>
    <t>657,89</t>
  </si>
  <si>
    <t>278,74</t>
  </si>
  <si>
    <t>697,15</t>
  </si>
  <si>
    <t>732,82</t>
  </si>
  <si>
    <t>321,5</t>
  </si>
  <si>
    <t>772,08</t>
  </si>
  <si>
    <t>630,73</t>
  </si>
  <si>
    <t>258,22</t>
  </si>
  <si>
    <t>630,47</t>
  </si>
  <si>
    <t>255,27</t>
  </si>
  <si>
    <t>669,73</t>
  </si>
  <si>
    <t>647,06</t>
  </si>
  <si>
    <t>347,87</t>
  </si>
  <si>
    <t>686,32</t>
  </si>
  <si>
    <t>647,48</t>
  </si>
  <si>
    <t>259,53</t>
  </si>
  <si>
    <t>686,74</t>
  </si>
  <si>
    <t>663,27</t>
  </si>
  <si>
    <t>275,89</t>
  </si>
  <si>
    <t>702,53</t>
  </si>
  <si>
    <t>749,9</t>
  </si>
  <si>
    <t>78,62</t>
  </si>
  <si>
    <t>5,89</t>
  </si>
  <si>
    <t>789,16</t>
  </si>
  <si>
    <t>814,5</t>
  </si>
  <si>
    <t>58,3</t>
  </si>
  <si>
    <t>3,34</t>
  </si>
  <si>
    <t>853,76</t>
  </si>
  <si>
    <t>810,92</t>
  </si>
  <si>
    <t>13,17</t>
  </si>
  <si>
    <t>17,22</t>
  </si>
  <si>
    <t>850,18</t>
  </si>
  <si>
    <t>762,55</t>
  </si>
  <si>
    <t>521,35</t>
  </si>
  <si>
    <t>801,81</t>
  </si>
  <si>
    <t>780,49</t>
  </si>
  <si>
    <t>806,99</t>
  </si>
  <si>
    <t>819,75</t>
  </si>
  <si>
    <t>934,29</t>
  </si>
  <si>
    <t>350,21</t>
  </si>
  <si>
    <t>973,55</t>
  </si>
  <si>
    <t>810,99</t>
  </si>
  <si>
    <t>228,5</t>
  </si>
  <si>
    <t>850,25</t>
  </si>
  <si>
    <t>666,82</t>
  </si>
  <si>
    <t>146,08</t>
  </si>
  <si>
    <t>706,08</t>
  </si>
  <si>
    <t>647,47</t>
  </si>
  <si>
    <t>512,16</t>
  </si>
  <si>
    <t>686,73</t>
  </si>
  <si>
    <t>656,91</t>
  </si>
  <si>
    <t>189,13</t>
  </si>
  <si>
    <t>696,17</t>
  </si>
  <si>
    <t>677,14</t>
  </si>
  <si>
    <t>112,34</t>
  </si>
  <si>
    <t>716,4</t>
  </si>
  <si>
    <t>677,21</t>
  </si>
  <si>
    <t>49,85</t>
  </si>
  <si>
    <t>716,47</t>
  </si>
  <si>
    <t>657,3</t>
  </si>
  <si>
    <t>234,16</t>
  </si>
  <si>
    <t>696,56</t>
  </si>
  <si>
    <t>652,48</t>
  </si>
  <si>
    <t>132,09</t>
  </si>
  <si>
    <t>691,74</t>
  </si>
  <si>
    <t>789,38</t>
  </si>
  <si>
    <t>30,08</t>
  </si>
  <si>
    <t>692,51</t>
  </si>
  <si>
    <t>151,67</t>
  </si>
  <si>
    <t>731,77</t>
  </si>
  <si>
    <t>175,6</t>
  </si>
  <si>
    <t>756,53</t>
  </si>
  <si>
    <t>657,76</t>
  </si>
  <si>
    <t>230,65</t>
  </si>
  <si>
    <t>697,02</t>
  </si>
  <si>
    <t>691,87</t>
  </si>
  <si>
    <t>278,59</t>
  </si>
  <si>
    <t>731,13</t>
  </si>
  <si>
    <t>686,25</t>
  </si>
  <si>
    <t>282,74</t>
  </si>
  <si>
    <t>725,51</t>
  </si>
  <si>
    <t>687</t>
  </si>
  <si>
    <t>219,97</t>
  </si>
  <si>
    <t>726,26</t>
  </si>
  <si>
    <t>687,41</t>
  </si>
  <si>
    <t>219,65</t>
  </si>
  <si>
    <t>726,67</t>
  </si>
  <si>
    <t>675,3</t>
  </si>
  <si>
    <t>251,64</t>
  </si>
  <si>
    <t>714,56</t>
  </si>
  <si>
    <t>287,02</t>
  </si>
  <si>
    <t>677,37</t>
  </si>
  <si>
    <t>709,09</t>
  </si>
  <si>
    <t>225,41</t>
  </si>
  <si>
    <t>748,35</t>
  </si>
  <si>
    <t>760,93</t>
  </si>
  <si>
    <t>248,35</t>
  </si>
  <si>
    <t>800,19</t>
  </si>
  <si>
    <t>753,26</t>
  </si>
  <si>
    <t>295,16</t>
  </si>
  <si>
    <t>792,52</t>
  </si>
  <si>
    <t>493,82</t>
  </si>
  <si>
    <t>724,16</t>
  </si>
  <si>
    <t>721,27</t>
  </si>
  <si>
    <t>720,56</t>
  </si>
  <si>
    <t>897,09</t>
  </si>
  <si>
    <t>210,23</t>
  </si>
  <si>
    <t>936,35</t>
  </si>
  <si>
    <t>788,9</t>
  </si>
  <si>
    <t>186,28</t>
  </si>
  <si>
    <t>828,16</t>
  </si>
  <si>
    <t>633,48</t>
  </si>
  <si>
    <t>171,54</t>
  </si>
  <si>
    <t>672,74</t>
  </si>
  <si>
    <t>689,86</t>
  </si>
  <si>
    <t>371,44</t>
  </si>
  <si>
    <t>729,12</t>
  </si>
  <si>
    <t>702,01</t>
  </si>
  <si>
    <t>179,53</t>
  </si>
  <si>
    <t>741,27</t>
  </si>
  <si>
    <t>741,42</t>
  </si>
  <si>
    <t>15,9</t>
  </si>
  <si>
    <t>780,68</t>
  </si>
  <si>
    <t>741,24</t>
  </si>
  <si>
    <t>40,13</t>
  </si>
  <si>
    <t>780,5</t>
  </si>
  <si>
    <t>741,4</t>
  </si>
  <si>
    <t>150,89</t>
  </si>
  <si>
    <t>780,66</t>
  </si>
  <si>
    <t>677,99</t>
  </si>
  <si>
    <t>410,31</t>
  </si>
  <si>
    <t>717,25</t>
  </si>
  <si>
    <t>678,41</t>
  </si>
  <si>
    <t>27,02</t>
  </si>
  <si>
    <t>717,67</t>
  </si>
  <si>
    <t>662,18</t>
  </si>
  <si>
    <t>28,55</t>
  </si>
  <si>
    <t>701,44</t>
  </si>
  <si>
    <t>812,03</t>
  </si>
  <si>
    <t>148,77</t>
  </si>
  <si>
    <t>851,29</t>
  </si>
  <si>
    <t>741,96</t>
  </si>
  <si>
    <t>62,76</t>
  </si>
  <si>
    <t>781,22</t>
  </si>
  <si>
    <t>741,93</t>
  </si>
  <si>
    <t>285,49</t>
  </si>
  <si>
    <t>781,19</t>
  </si>
  <si>
    <t>710,77</t>
  </si>
  <si>
    <t>156,16</t>
  </si>
  <si>
    <t>750,03</t>
  </si>
  <si>
    <t>710,07</t>
  </si>
  <si>
    <t>31,62</t>
  </si>
  <si>
    <t>749,33</t>
  </si>
  <si>
    <t>710,23</t>
  </si>
  <si>
    <t>71,45</t>
  </si>
  <si>
    <t>749,49</t>
  </si>
  <si>
    <t>710,6</t>
  </si>
  <si>
    <t>275,1</t>
  </si>
  <si>
    <t>749,86</t>
  </si>
  <si>
    <t>682,83</t>
  </si>
  <si>
    <t>116,39</t>
  </si>
  <si>
    <t>724,1</t>
  </si>
  <si>
    <t>92,8</t>
  </si>
  <si>
    <t>763,36</t>
  </si>
  <si>
    <t>817,32</t>
  </si>
  <si>
    <t>211,4</t>
  </si>
  <si>
    <t>856,58</t>
  </si>
  <si>
    <t>789,8</t>
  </si>
  <si>
    <t>417,44</t>
  </si>
  <si>
    <t>829,06</t>
  </si>
  <si>
    <t>750,63</t>
  </si>
  <si>
    <t>145,82</t>
  </si>
  <si>
    <t>789,89</t>
  </si>
  <si>
    <t>668,54</t>
  </si>
  <si>
    <t>520,63</t>
  </si>
  <si>
    <t>707,8</t>
  </si>
  <si>
    <t>885,32</t>
  </si>
  <si>
    <t>236,31</t>
  </si>
  <si>
    <t>924,58</t>
  </si>
  <si>
    <t>774,18</t>
  </si>
  <si>
    <t>522,5</t>
  </si>
  <si>
    <t>813,44</t>
  </si>
  <si>
    <t>633,2</t>
  </si>
  <si>
    <t>734,24</t>
  </si>
  <si>
    <t>672,46</t>
  </si>
  <si>
    <t>689,96</t>
  </si>
  <si>
    <t>715,81</t>
  </si>
  <si>
    <t>729,22</t>
  </si>
  <si>
    <t>702,11</t>
  </si>
  <si>
    <t>108,53</t>
  </si>
  <si>
    <t>741,37</t>
  </si>
  <si>
    <t>741,59</t>
  </si>
  <si>
    <t>206,6</t>
  </si>
  <si>
    <t>780,85</t>
  </si>
  <si>
    <t>741,48</t>
  </si>
  <si>
    <t>192,27</t>
  </si>
  <si>
    <t>780,74</t>
  </si>
  <si>
    <t>741,75</t>
  </si>
  <si>
    <t>709,68</t>
  </si>
  <si>
    <t>781,01</t>
  </si>
  <si>
    <t>678,58</t>
  </si>
  <si>
    <t>165,17</t>
  </si>
  <si>
    <t>717,84</t>
  </si>
  <si>
    <t>679,11</t>
  </si>
  <si>
    <t>182,73</t>
  </si>
  <si>
    <t>718,37</t>
  </si>
  <si>
    <t>662,93</t>
  </si>
  <si>
    <t>435,59</t>
  </si>
  <si>
    <t>702,19</t>
  </si>
  <si>
    <t>813,93</t>
  </si>
  <si>
    <t>189,66</t>
  </si>
  <si>
    <t>853,19</t>
  </si>
  <si>
    <t>743,29</t>
  </si>
  <si>
    <t>213,11</t>
  </si>
  <si>
    <t>782,55</t>
  </si>
  <si>
    <t>742,88</t>
  </si>
  <si>
    <t>208,67</t>
  </si>
  <si>
    <t>782,14</t>
  </si>
  <si>
    <t>711,25</t>
  </si>
  <si>
    <t>213,8</t>
  </si>
  <si>
    <t>750,51</t>
  </si>
  <si>
    <t>711,43</t>
  </si>
  <si>
    <t>394,89</t>
  </si>
  <si>
    <t>711,37</t>
  </si>
  <si>
    <t>346,77</t>
  </si>
  <si>
    <t>711,33</t>
  </si>
  <si>
    <t>348,81</t>
  </si>
  <si>
    <t>684,09</t>
  </si>
  <si>
    <t>208,97</t>
  </si>
  <si>
    <t>723,35</t>
  </si>
  <si>
    <t>721,04</t>
  </si>
  <si>
    <t>187,23</t>
  </si>
  <si>
    <t>760,3</t>
  </si>
  <si>
    <t>819,72</t>
  </si>
  <si>
    <t>352,07</t>
  </si>
  <si>
    <t>858,98</t>
  </si>
  <si>
    <t>787,09</t>
  </si>
  <si>
    <t>264,35</t>
  </si>
  <si>
    <t>826,35</t>
  </si>
  <si>
    <t>741,78</t>
  </si>
  <si>
    <t>617,79</t>
  </si>
  <si>
    <t>667,71</t>
  </si>
  <si>
    <t>299,09</t>
  </si>
  <si>
    <t>706,97</t>
  </si>
  <si>
    <t>887,57</t>
  </si>
  <si>
    <t>800,64</t>
  </si>
  <si>
    <t>926,83</t>
  </si>
  <si>
    <t>775,42</t>
  </si>
  <si>
    <t>930,81</t>
  </si>
  <si>
    <t>814,68</t>
  </si>
  <si>
    <t>633,43</t>
  </si>
  <si>
    <t>753,82</t>
  </si>
  <si>
    <t>672,69</t>
  </si>
  <si>
    <t>689,83</t>
  </si>
  <si>
    <t>341,44</t>
  </si>
  <si>
    <t>729,09</t>
  </si>
  <si>
    <t>701,89</t>
  </si>
  <si>
    <t>225,13</t>
  </si>
  <si>
    <t>741,15</t>
  </si>
  <si>
    <t>741,16</t>
  </si>
  <si>
    <t>188,83</t>
  </si>
  <si>
    <t>780,42</t>
  </si>
  <si>
    <t>741,08</t>
  </si>
  <si>
    <t>202,4</t>
  </si>
  <si>
    <t>780,34</t>
  </si>
  <si>
    <t>741,13</t>
  </si>
  <si>
    <t>455,27</t>
  </si>
  <si>
    <t>780,39</t>
  </si>
  <si>
    <t>702,03</t>
  </si>
  <si>
    <t>374,6</t>
  </si>
  <si>
    <t>741,29</t>
  </si>
  <si>
    <t>164,99</t>
  </si>
  <si>
    <t>741,45</t>
  </si>
  <si>
    <t>656,33</t>
  </si>
  <si>
    <t>158,76</t>
  </si>
  <si>
    <t>695,59</t>
  </si>
  <si>
    <t>878,54</t>
  </si>
  <si>
    <t>299,8</t>
  </si>
  <si>
    <t>917,8</t>
  </si>
  <si>
    <t>812,28</t>
  </si>
  <si>
    <t>136,56</t>
  </si>
  <si>
    <t>851,54</t>
  </si>
  <si>
    <t>775,53</t>
  </si>
  <si>
    <t>111,3</t>
  </si>
  <si>
    <t>775,15</t>
  </si>
  <si>
    <t>303,78</t>
  </si>
  <si>
    <t>814,41</t>
  </si>
  <si>
    <t>775,18</t>
  </si>
  <si>
    <t>25,39</t>
  </si>
  <si>
    <t>814,44</t>
  </si>
  <si>
    <t>775,31</t>
  </si>
  <si>
    <t>261,24</t>
  </si>
  <si>
    <t>814,57</t>
  </si>
  <si>
    <t>775,67</t>
  </si>
  <si>
    <t>278,8</t>
  </si>
  <si>
    <t>814,93</t>
  </si>
  <si>
    <t>743,61</t>
  </si>
  <si>
    <t>2,23</t>
  </si>
  <si>
    <t>782,87</t>
  </si>
  <si>
    <t>687,25</t>
  </si>
  <si>
    <t>137,02</t>
  </si>
  <si>
    <t>726,51</t>
  </si>
  <si>
    <t>778,45</t>
  </si>
  <si>
    <t>153,69</t>
  </si>
  <si>
    <t>817,71</t>
  </si>
  <si>
    <t>765,13</t>
  </si>
  <si>
    <t>216,97</t>
  </si>
  <si>
    <t>804,39</t>
  </si>
  <si>
    <t>742,73</t>
  </si>
  <si>
    <t>358,15</t>
  </si>
  <si>
    <t>781,99</t>
  </si>
  <si>
    <t>664,52</t>
  </si>
  <si>
    <t>190,56</t>
  </si>
  <si>
    <t>703,78</t>
  </si>
  <si>
    <t>877,86</t>
  </si>
  <si>
    <t>855,65</t>
  </si>
  <si>
    <t>917,12</t>
  </si>
  <si>
    <t>771,14</t>
  </si>
  <si>
    <t>198,48</t>
  </si>
  <si>
    <t>810,4</t>
  </si>
  <si>
    <t>653,89</t>
  </si>
  <si>
    <t>705,94</t>
  </si>
  <si>
    <t>693,15</t>
  </si>
  <si>
    <t>213,31</t>
  </si>
  <si>
    <t>695,83</t>
  </si>
  <si>
    <t>666,42</t>
  </si>
  <si>
    <t>107,89</t>
  </si>
  <si>
    <t>705,68</t>
  </si>
  <si>
    <t>698,21</t>
  </si>
  <si>
    <t>70,48</t>
  </si>
  <si>
    <t>737,47</t>
  </si>
  <si>
    <t>698,14</t>
  </si>
  <si>
    <t>93,76</t>
  </si>
  <si>
    <t>737,4</t>
  </si>
  <si>
    <t>682,45</t>
  </si>
  <si>
    <t>364,97</t>
  </si>
  <si>
    <t>721,71</t>
  </si>
  <si>
    <t>638,33</t>
  </si>
  <si>
    <t>542,52</t>
  </si>
  <si>
    <t>677,59</t>
  </si>
  <si>
    <t>826,86</t>
  </si>
  <si>
    <t>318,29</t>
  </si>
  <si>
    <t>866,12</t>
  </si>
  <si>
    <t>743,02</t>
  </si>
  <si>
    <t>226,09</t>
  </si>
  <si>
    <t>782,28</t>
  </si>
  <si>
    <t>780,25</t>
  </si>
  <si>
    <t>423,64</t>
  </si>
  <si>
    <t>819,51</t>
  </si>
  <si>
    <t>747,53</t>
  </si>
  <si>
    <t>431,54</t>
  </si>
  <si>
    <t>786,79</t>
  </si>
  <si>
    <t>647,65</t>
  </si>
  <si>
    <t>429,36</t>
  </si>
  <si>
    <t>686,91</t>
  </si>
  <si>
    <t>647,3</t>
  </si>
  <si>
    <t>394,38</t>
  </si>
  <si>
    <t>686,56</t>
  </si>
  <si>
    <t>647,13</t>
  </si>
  <si>
    <t>392,76</t>
  </si>
  <si>
    <t>686,39</t>
  </si>
  <si>
    <t>647</t>
  </si>
  <si>
    <t>425,73</t>
  </si>
  <si>
    <t>686,26</t>
  </si>
  <si>
    <t>638,88</t>
  </si>
  <si>
    <t>585,78</t>
  </si>
  <si>
    <t>678,14</t>
  </si>
  <si>
    <t>678,62</t>
  </si>
  <si>
    <t>272,42</t>
  </si>
  <si>
    <t>717,88</t>
  </si>
  <si>
    <t>270,38</t>
  </si>
  <si>
    <t>741,79</t>
  </si>
  <si>
    <t>829,24</t>
  </si>
  <si>
    <t>1799,82</t>
  </si>
  <si>
    <t>868,5</t>
  </si>
  <si>
    <t>769,2</t>
  </si>
  <si>
    <t>879,49</t>
  </si>
  <si>
    <t>808,46</t>
  </si>
  <si>
    <t>699,1</t>
  </si>
  <si>
    <t>1056,32</t>
  </si>
  <si>
    <t>738,36</t>
  </si>
  <si>
    <t>718,75</t>
  </si>
  <si>
    <t>344,73</t>
  </si>
  <si>
    <t>758,01</t>
  </si>
  <si>
    <t>882,68</t>
  </si>
  <si>
    <t>219,87</t>
  </si>
  <si>
    <t>921,94</t>
  </si>
  <si>
    <t>778,48</t>
  </si>
  <si>
    <t>186,47</t>
  </si>
  <si>
    <t>817,74</t>
  </si>
  <si>
    <t>651,44</t>
  </si>
  <si>
    <t>753,17</t>
  </si>
  <si>
    <t>690,7</t>
  </si>
  <si>
    <t>656,6</t>
  </si>
  <si>
    <t>277,56</t>
  </si>
  <si>
    <t>695,86</t>
  </si>
  <si>
    <t>666,26</t>
  </si>
  <si>
    <t>29,16</t>
  </si>
  <si>
    <t>705,52</t>
  </si>
  <si>
    <t>681,71</t>
  </si>
  <si>
    <t>18,46</t>
  </si>
  <si>
    <t>720,97</t>
  </si>
  <si>
    <t>681,89</t>
  </si>
  <si>
    <t>149,93</t>
  </si>
  <si>
    <t>721,15</t>
  </si>
  <si>
    <t>682,26</t>
  </si>
  <si>
    <t>320,5</t>
  </si>
  <si>
    <t>721,52</t>
  </si>
  <si>
    <t>638,14</t>
  </si>
  <si>
    <t>397,23</t>
  </si>
  <si>
    <t>677,4</t>
  </si>
  <si>
    <t>812,95</t>
  </si>
  <si>
    <t>225,72</t>
  </si>
  <si>
    <t>852,21</t>
  </si>
  <si>
    <t>742,22</t>
  </si>
  <si>
    <t>1280,13</t>
  </si>
  <si>
    <t>781,48</t>
  </si>
  <si>
    <t>814,45</t>
  </si>
  <si>
    <t>231,95</t>
  </si>
  <si>
    <t>853,71</t>
  </si>
  <si>
    <t>746,31</t>
  </si>
  <si>
    <t>372,5</t>
  </si>
  <si>
    <t>646,94</t>
  </si>
  <si>
    <t>438,55</t>
  </si>
  <si>
    <t>686,2</t>
  </si>
  <si>
    <t>646,73</t>
  </si>
  <si>
    <t>418,4</t>
  </si>
  <si>
    <t>685,99</t>
  </si>
  <si>
    <t>646,57</t>
  </si>
  <si>
    <t>417,05</t>
  </si>
  <si>
    <t>685,83</t>
  </si>
  <si>
    <t>646,47</t>
  </si>
  <si>
    <t>458,11</t>
  </si>
  <si>
    <t>685,73</t>
  </si>
  <si>
    <t>654,94</t>
  </si>
  <si>
    <t>488,72</t>
  </si>
  <si>
    <t>694,2</t>
  </si>
  <si>
    <t>716,16</t>
  </si>
  <si>
    <t>482,2</t>
  </si>
  <si>
    <t>755,42</t>
  </si>
  <si>
    <t>680,75</t>
  </si>
  <si>
    <t>225,09</t>
  </si>
  <si>
    <t>720,01</t>
  </si>
  <si>
    <t>700,78</t>
  </si>
  <si>
    <t>319,5</t>
  </si>
  <si>
    <t>740,04</t>
  </si>
  <si>
    <t>694,69</t>
  </si>
  <si>
    <t>51,83</t>
  </si>
  <si>
    <t>733,95</t>
  </si>
  <si>
    <t>668,03</t>
  </si>
  <si>
    <t>73,59</t>
  </si>
  <si>
    <t>706,89</t>
  </si>
  <si>
    <t>896,77</t>
  </si>
  <si>
    <t>746,15</t>
  </si>
  <si>
    <t>867,31</t>
  </si>
  <si>
    <t>1082,45</t>
  </si>
  <si>
    <t>906,57</t>
  </si>
  <si>
    <t>772,15</t>
  </si>
  <si>
    <t>1193,52</t>
  </si>
  <si>
    <t>811,41</t>
  </si>
  <si>
    <t>628,04</t>
  </si>
  <si>
    <t>220,45</t>
  </si>
  <si>
    <t>667,3</t>
  </si>
  <si>
    <t>646,67</t>
  </si>
  <si>
    <t>93,3</t>
  </si>
  <si>
    <t>685,93</t>
  </si>
  <si>
    <t>681,56</t>
  </si>
  <si>
    <t>28,8</t>
  </si>
  <si>
    <t>720,82</t>
  </si>
  <si>
    <t>692,31</t>
  </si>
  <si>
    <t>8,88</t>
  </si>
  <si>
    <t>731,57</t>
  </si>
  <si>
    <t>692,38</t>
  </si>
  <si>
    <t>48,57</t>
  </si>
  <si>
    <t>731,64</t>
  </si>
  <si>
    <t>682,06</t>
  </si>
  <si>
    <t>228,33</t>
  </si>
  <si>
    <t>721,32</t>
  </si>
  <si>
    <t>647,44</t>
  </si>
  <si>
    <t>232,11</t>
  </si>
  <si>
    <t>686,7</t>
  </si>
  <si>
    <t>868,43</t>
  </si>
  <si>
    <t>227,54</t>
  </si>
  <si>
    <t>907,69</t>
  </si>
  <si>
    <t>800,43</t>
  </si>
  <si>
    <t>194,08</t>
  </si>
  <si>
    <t>839,69</t>
  </si>
  <si>
    <t>828,5</t>
  </si>
  <si>
    <t>153,44</t>
  </si>
  <si>
    <t>867,76</t>
  </si>
  <si>
    <t>852,57</t>
  </si>
  <si>
    <t>171,28</t>
  </si>
  <si>
    <t>891,83</t>
  </si>
  <si>
    <t>715,89</t>
  </si>
  <si>
    <t>253,09</t>
  </si>
  <si>
    <t>755,15</t>
  </si>
  <si>
    <t>742,01</t>
  </si>
  <si>
    <t>212,01</t>
  </si>
  <si>
    <t>781,27</t>
  </si>
  <si>
    <t>741,67</t>
  </si>
  <si>
    <t>238,55</t>
  </si>
  <si>
    <t>780,93</t>
  </si>
  <si>
    <t>741,51</t>
  </si>
  <si>
    <t>358,9</t>
  </si>
  <si>
    <t>780,77</t>
  </si>
  <si>
    <t>395,19</t>
  </si>
  <si>
    <t>781,05</t>
  </si>
  <si>
    <t>814,77</t>
  </si>
  <si>
    <t>336,27</t>
  </si>
  <si>
    <t>854,03</t>
  </si>
  <si>
    <t>663,14</t>
  </si>
  <si>
    <t>9,4</t>
  </si>
  <si>
    <t>702,4</t>
  </si>
  <si>
    <t>681,63</t>
  </si>
  <si>
    <t>237,05</t>
  </si>
  <si>
    <t>720,89</t>
  </si>
  <si>
    <t>676,73</t>
  </si>
  <si>
    <t>59,21</t>
  </si>
  <si>
    <t>715,99</t>
  </si>
  <si>
    <t>640,94</t>
  </si>
  <si>
    <t>571,15</t>
  </si>
  <si>
    <t>680,2</t>
  </si>
  <si>
    <t>680,42</t>
  </si>
  <si>
    <t>874,65</t>
  </si>
  <si>
    <t>719,68</t>
  </si>
  <si>
    <t>845,49</t>
  </si>
  <si>
    <t>958,38</t>
  </si>
  <si>
    <t>884,75</t>
  </si>
  <si>
    <t>735,27</t>
  </si>
  <si>
    <t>779,61</t>
  </si>
  <si>
    <t>774,53</t>
  </si>
  <si>
    <t>612,8</t>
  </si>
  <si>
    <t>667,29</t>
  </si>
  <si>
    <t>140,71</t>
  </si>
  <si>
    <t>681,73</t>
  </si>
  <si>
    <t>29,15</t>
  </si>
  <si>
    <t>720,99</t>
  </si>
  <si>
    <t>676,42</t>
  </si>
  <si>
    <t>32,78</t>
  </si>
  <si>
    <t>715,68</t>
  </si>
  <si>
    <t>21,82</t>
  </si>
  <si>
    <t>0,09</t>
  </si>
  <si>
    <t>161,96</t>
  </si>
  <si>
    <t>655,15</t>
  </si>
  <si>
    <t>200,59</t>
  </si>
  <si>
    <t>694,41</t>
  </si>
  <si>
    <t>194,78</t>
  </si>
  <si>
    <t>826,34</t>
  </si>
  <si>
    <t>714,87</t>
  </si>
  <si>
    <t>101,71</t>
  </si>
  <si>
    <t>754,13</t>
  </si>
  <si>
    <t>797,54</t>
  </si>
  <si>
    <t>42,47</t>
  </si>
  <si>
    <t>836,8</t>
  </si>
  <si>
    <t>822,13</t>
  </si>
  <si>
    <t>680,35</t>
  </si>
  <si>
    <t>189,7</t>
  </si>
  <si>
    <t>719,61</t>
  </si>
  <si>
    <t>713,74</t>
  </si>
  <si>
    <t>185,61</t>
  </si>
  <si>
    <t>753</t>
  </si>
  <si>
    <t>186,55</t>
  </si>
  <si>
    <t>768,48</t>
  </si>
  <si>
    <t>729,74</t>
  </si>
  <si>
    <t>158,87</t>
  </si>
  <si>
    <t>769</t>
  </si>
  <si>
    <t>699,44</t>
  </si>
  <si>
    <t>91,23</t>
  </si>
  <si>
    <t>738,7</t>
  </si>
  <si>
    <t>771,99</t>
  </si>
  <si>
    <t>171,08</t>
  </si>
  <si>
    <t>811,25</t>
  </si>
  <si>
    <t>630,16</t>
  </si>
  <si>
    <t>85,06</t>
  </si>
  <si>
    <t>669,42</t>
  </si>
  <si>
    <t>685,8</t>
  </si>
  <si>
    <t>309,83</t>
  </si>
  <si>
    <t>725,06</t>
  </si>
  <si>
    <t>680,04</t>
  </si>
  <si>
    <t>292,15</t>
  </si>
  <si>
    <t>719,3</t>
  </si>
  <si>
    <t>641,55</t>
  </si>
  <si>
    <t>719,82</t>
  </si>
  <si>
    <t>680,81</t>
  </si>
  <si>
    <t>684,08</t>
  </si>
  <si>
    <t>836,56</t>
  </si>
  <si>
    <t>723,34</t>
  </si>
  <si>
    <t>855,23</t>
  </si>
  <si>
    <t>886,94</t>
  </si>
  <si>
    <t>894,49</t>
  </si>
  <si>
    <t>745,06</t>
  </si>
  <si>
    <t>956,07</t>
  </si>
  <si>
    <t>784,32</t>
  </si>
  <si>
    <t>636,76</t>
  </si>
  <si>
    <t>430,3</t>
  </si>
  <si>
    <t>676,02</t>
  </si>
  <si>
    <t>656,03</t>
  </si>
  <si>
    <t>216,68</t>
  </si>
  <si>
    <t>695,29</t>
  </si>
  <si>
    <t>686,57</t>
  </si>
  <si>
    <t>128,58</t>
  </si>
  <si>
    <t>725,83</t>
  </si>
  <si>
    <t>686,64</t>
  </si>
  <si>
    <t>133,84</t>
  </si>
  <si>
    <t>725,9</t>
  </si>
  <si>
    <t>686,72</t>
  </si>
  <si>
    <t>105,17</t>
  </si>
  <si>
    <t>725,98</t>
  </si>
  <si>
    <t>646,32</t>
  </si>
  <si>
    <t>166,79</t>
  </si>
  <si>
    <t>685,58</t>
  </si>
  <si>
    <t>199,04</t>
  </si>
  <si>
    <t>695,05</t>
  </si>
  <si>
    <t>774,82</t>
  </si>
  <si>
    <t>206,97</t>
  </si>
  <si>
    <t>814,08</t>
  </si>
  <si>
    <t>715</t>
  </si>
  <si>
    <t>359,27</t>
  </si>
  <si>
    <t>754,26</t>
  </si>
  <si>
    <t>777,25</t>
  </si>
  <si>
    <t>293,94</t>
  </si>
  <si>
    <t>816,51</t>
  </si>
  <si>
    <t>783,68</t>
  </si>
  <si>
    <t>324,38</t>
  </si>
  <si>
    <t>822,94</t>
  </si>
  <si>
    <t>690,33</t>
  </si>
  <si>
    <t>357,12</t>
  </si>
  <si>
    <t>729,59</t>
  </si>
  <si>
    <t>200,88</t>
  </si>
  <si>
    <t>758,97</t>
  </si>
  <si>
    <t>740,8</t>
  </si>
  <si>
    <t>113,27</t>
  </si>
  <si>
    <t>780,06</t>
  </si>
  <si>
    <t>741,04</t>
  </si>
  <si>
    <t>116,34</t>
  </si>
  <si>
    <t>780,3</t>
  </si>
  <si>
    <t>72,51</t>
  </si>
  <si>
    <t>814,2</t>
  </si>
  <si>
    <t>92,37</t>
  </si>
  <si>
    <t>853,46</t>
  </si>
  <si>
    <t>73,67</t>
  </si>
  <si>
    <t>678,9</t>
  </si>
  <si>
    <t>646,48</t>
  </si>
  <si>
    <t>206,54</t>
  </si>
  <si>
    <t>685,74</t>
  </si>
  <si>
    <t>647,6</t>
  </si>
  <si>
    <t>686,86</t>
  </si>
  <si>
    <t>221,66</t>
  </si>
  <si>
    <t>649,69</t>
  </si>
  <si>
    <t>494,7</t>
  </si>
  <si>
    <t>688,95</t>
  </si>
  <si>
    <t>802,09</t>
  </si>
  <si>
    <t>210,39</t>
  </si>
  <si>
    <t>841,35</t>
  </si>
  <si>
    <t>695,6</t>
  </si>
  <si>
    <t>734,86</t>
  </si>
  <si>
    <t>706,87</t>
  </si>
  <si>
    <t>489,77</t>
  </si>
  <si>
    <t>746,13</t>
  </si>
  <si>
    <t>726,47</t>
  </si>
  <si>
    <t>161,78</t>
  </si>
  <si>
    <t>765,73</t>
  </si>
  <si>
    <t>754,04</t>
  </si>
  <si>
    <t>365,61</t>
  </si>
  <si>
    <t>793,3</t>
  </si>
  <si>
    <t>768,46</t>
  </si>
  <si>
    <t>807,72</t>
  </si>
  <si>
    <t>768,22</t>
  </si>
  <si>
    <t>170,12</t>
  </si>
  <si>
    <t>807,48</t>
  </si>
  <si>
    <t>739,77</t>
  </si>
  <si>
    <t>162,6</t>
  </si>
  <si>
    <t>779,03</t>
  </si>
  <si>
    <t>677</t>
  </si>
  <si>
    <t>165,82</t>
  </si>
  <si>
    <t>716,26</t>
  </si>
  <si>
    <t>657,85</t>
  </si>
  <si>
    <t>170,4</t>
  </si>
  <si>
    <t>697,11</t>
  </si>
  <si>
    <t>725,46</t>
  </si>
  <si>
    <t>208,92</t>
  </si>
  <si>
    <t>850,05</t>
  </si>
  <si>
    <t>290,91</t>
  </si>
  <si>
    <t>889,31</t>
  </si>
  <si>
    <t>893,6</t>
  </si>
  <si>
    <t>328,15</t>
  </si>
  <si>
    <t>932,86</t>
  </si>
  <si>
    <t>893,66</t>
  </si>
  <si>
    <t>223,37</t>
  </si>
  <si>
    <t>932,92</t>
  </si>
  <si>
    <t>942,57</t>
  </si>
  <si>
    <t>297,52</t>
  </si>
  <si>
    <t>981,83</t>
  </si>
  <si>
    <t>942,83</t>
  </si>
  <si>
    <t>289,55</t>
  </si>
  <si>
    <t>982,09</t>
  </si>
  <si>
    <t>942,32</t>
  </si>
  <si>
    <t>284,31</t>
  </si>
  <si>
    <t>981,58</t>
  </si>
  <si>
    <t>943,15</t>
  </si>
  <si>
    <t>230,91</t>
  </si>
  <si>
    <t>982,41</t>
  </si>
  <si>
    <t>852,58</t>
  </si>
  <si>
    <t>210,21</t>
  </si>
  <si>
    <t>891,84</t>
  </si>
  <si>
    <t>633,15</t>
  </si>
  <si>
    <t>204,05</t>
  </si>
  <si>
    <t>672,41</t>
  </si>
  <si>
    <t>253,96</t>
  </si>
  <si>
    <t>670,06</t>
  </si>
  <si>
    <t>331,45</t>
  </si>
  <si>
    <t>709,32</t>
  </si>
  <si>
    <t>654,29</t>
  </si>
  <si>
    <t>364,03</t>
  </si>
  <si>
    <t>693,55</t>
  </si>
  <si>
    <t>656,37</t>
  </si>
  <si>
    <t>877,29</t>
  </si>
  <si>
    <t>695,63</t>
  </si>
  <si>
    <t>938,34</t>
  </si>
  <si>
    <t>822,64</t>
  </si>
  <si>
    <t>661,52</t>
  </si>
  <si>
    <t>882,67</t>
  </si>
  <si>
    <t>707,68</t>
  </si>
  <si>
    <t>178,32</t>
  </si>
  <si>
    <t>746,94</t>
  </si>
  <si>
    <t>726,88</t>
  </si>
  <si>
    <t>823,61</t>
  </si>
  <si>
    <t>766,14</t>
  </si>
  <si>
    <t>754,34</t>
  </si>
  <si>
    <t>738,58</t>
  </si>
  <si>
    <t>793,6</t>
  </si>
  <si>
    <t>768,88</t>
  </si>
  <si>
    <t>691,05</t>
  </si>
  <si>
    <t>808,14</t>
  </si>
  <si>
    <t>769,03</t>
  </si>
  <si>
    <t>196,38</t>
  </si>
  <si>
    <t>808,29</t>
  </si>
  <si>
    <t>740,39</t>
  </si>
  <si>
    <t>633,02</t>
  </si>
  <si>
    <t>779,65</t>
  </si>
  <si>
    <t>677,43</t>
  </si>
  <si>
    <t>431,43</t>
  </si>
  <si>
    <t>716,69</t>
  </si>
  <si>
    <t>652,54</t>
  </si>
  <si>
    <t>288,22</t>
  </si>
  <si>
    <t>691,8</t>
  </si>
  <si>
    <t>485,21</t>
  </si>
  <si>
    <t>757,6</t>
  </si>
  <si>
    <t>850,35</t>
  </si>
  <si>
    <t>699,5</t>
  </si>
  <si>
    <t>889,61</t>
  </si>
  <si>
    <t>893,75</t>
  </si>
  <si>
    <t>361,08</t>
  </si>
  <si>
    <t>933,01</t>
  </si>
  <si>
    <t>893,39</t>
  </si>
  <si>
    <t>431</t>
  </si>
  <si>
    <t>932,65</t>
  </si>
  <si>
    <t>941,56</t>
  </si>
  <si>
    <t>143</t>
  </si>
  <si>
    <t>980,82</t>
  </si>
  <si>
    <t>941,69</t>
  </si>
  <si>
    <t>599,03</t>
  </si>
  <si>
    <t>980,95</t>
  </si>
  <si>
    <t>941,83</t>
  </si>
  <si>
    <t>219,8</t>
  </si>
  <si>
    <t>981,09</t>
  </si>
  <si>
    <t>942,18</t>
  </si>
  <si>
    <t>267,41</t>
  </si>
  <si>
    <t>981,44</t>
  </si>
  <si>
    <t>852,05</t>
  </si>
  <si>
    <t>156,71</t>
  </si>
  <si>
    <t>891,31</t>
  </si>
  <si>
    <t>632,99</t>
  </si>
  <si>
    <t>75,58</t>
  </si>
  <si>
    <t>672,25</t>
  </si>
  <si>
    <t>682,8</t>
  </si>
  <si>
    <t>317,57</t>
  </si>
  <si>
    <t>722,06</t>
  </si>
  <si>
    <t>668,68</t>
  </si>
  <si>
    <t>577,44</t>
  </si>
  <si>
    <t>707,94</t>
  </si>
  <si>
    <t>653,47</t>
  </si>
  <si>
    <t>312,44</t>
  </si>
  <si>
    <t>692,73</t>
  </si>
  <si>
    <t>656,36</t>
  </si>
  <si>
    <t>211,19</t>
  </si>
  <si>
    <t>695,62</t>
  </si>
  <si>
    <t>778,65</t>
  </si>
  <si>
    <t>218,79</t>
  </si>
  <si>
    <t>817,91</t>
  </si>
  <si>
    <t>674,53</t>
  </si>
  <si>
    <t>206,47</t>
  </si>
  <si>
    <t>713,79</t>
  </si>
  <si>
    <t>636,57</t>
  </si>
  <si>
    <t>182,09</t>
  </si>
  <si>
    <t>675,83</t>
  </si>
  <si>
    <t>655,76</t>
  </si>
  <si>
    <t>157,97</t>
  </si>
  <si>
    <t>695,02</t>
  </si>
  <si>
    <t>681,21</t>
  </si>
  <si>
    <t>831,25</t>
  </si>
  <si>
    <t>720,47</t>
  </si>
  <si>
    <t>681,14</t>
  </si>
  <si>
    <t>779,01</t>
  </si>
  <si>
    <t>720,4</t>
  </si>
  <si>
    <t>681,02</t>
  </si>
  <si>
    <t>844,51</t>
  </si>
  <si>
    <t>720,28</t>
  </si>
  <si>
    <t>665,41</t>
  </si>
  <si>
    <t>416,14</t>
  </si>
  <si>
    <t>704,67</t>
  </si>
  <si>
    <t>657,2</t>
  </si>
  <si>
    <t>122,38</t>
  </si>
  <si>
    <t>696,46</t>
  </si>
  <si>
    <t>751,41</t>
  </si>
  <si>
    <t>250,26</t>
  </si>
  <si>
    <t>790,67</t>
  </si>
  <si>
    <t>690,12</t>
  </si>
  <si>
    <t>13,77</t>
  </si>
  <si>
    <t>729,38</t>
  </si>
  <si>
    <t>731,76</t>
  </si>
  <si>
    <t>57,45</t>
  </si>
  <si>
    <t>771,02</t>
  </si>
  <si>
    <t>732,06</t>
  </si>
  <si>
    <t>113,97</t>
  </si>
  <si>
    <t>771,32</t>
  </si>
  <si>
    <t>645,65</t>
  </si>
  <si>
    <t>153,92</t>
  </si>
  <si>
    <t>684,91</t>
  </si>
  <si>
    <t>666,64</t>
  </si>
  <si>
    <t>148,93</t>
  </si>
  <si>
    <t>705,9</t>
  </si>
  <si>
    <t>689,65</t>
  </si>
  <si>
    <t>168,5</t>
  </si>
  <si>
    <t>728,91</t>
  </si>
  <si>
    <t>689,97</t>
  </si>
  <si>
    <t>229,52</t>
  </si>
  <si>
    <t>729,23</t>
  </si>
  <si>
    <t>689,88</t>
  </si>
  <si>
    <t>175,83</t>
  </si>
  <si>
    <t>729,14</t>
  </si>
  <si>
    <t>758,12</t>
  </si>
  <si>
    <t>6,92</t>
  </si>
  <si>
    <t>797,38</t>
  </si>
  <si>
    <t>672,51</t>
  </si>
  <si>
    <t>711,77</t>
  </si>
  <si>
    <t>688,89</t>
  </si>
  <si>
    <t>203,36</t>
  </si>
  <si>
    <t>728,15</t>
  </si>
  <si>
    <t>689,89</t>
  </si>
  <si>
    <t>202,42</t>
  </si>
  <si>
    <t>729,15</t>
  </si>
  <si>
    <t>675,77</t>
  </si>
  <si>
    <t>171,31</t>
  </si>
  <si>
    <t>664,43</t>
  </si>
  <si>
    <t>725,24</t>
  </si>
  <si>
    <t>703,69</t>
  </si>
  <si>
    <t>861,31</t>
  </si>
  <si>
    <t>1038,51</t>
  </si>
  <si>
    <t>900,57</t>
  </si>
  <si>
    <t>724,43</t>
  </si>
  <si>
    <t>1033,53</t>
  </si>
  <si>
    <t>763,69</t>
  </si>
  <si>
    <t>637,38</t>
  </si>
  <si>
    <t>938,91</t>
  </si>
  <si>
    <t>676,64</t>
  </si>
  <si>
    <t>968,8</t>
  </si>
  <si>
    <t>681,31</t>
  </si>
  <si>
    <t>310,13</t>
  </si>
  <si>
    <t>720,57</t>
  </si>
  <si>
    <t>681,34</t>
  </si>
  <si>
    <t>194,26</t>
  </si>
  <si>
    <t>720,6</t>
  </si>
  <si>
    <t>681,36</t>
  </si>
  <si>
    <t>25,98</t>
  </si>
  <si>
    <t>720,62</t>
  </si>
  <si>
    <t>666,05</t>
  </si>
  <si>
    <t>199,67</t>
  </si>
  <si>
    <t>705,31</t>
  </si>
  <si>
    <t>660,02</t>
  </si>
  <si>
    <t>387,46</t>
  </si>
  <si>
    <t>699,28</t>
  </si>
  <si>
    <t>752</t>
  </si>
  <si>
    <t>440,04</t>
  </si>
  <si>
    <t>791,26</t>
  </si>
  <si>
    <t>690,62</t>
  </si>
  <si>
    <t>415,52</t>
  </si>
  <si>
    <t>729,88</t>
  </si>
  <si>
    <t>733,13</t>
  </si>
  <si>
    <t>532,99</t>
  </si>
  <si>
    <t>772,39</t>
  </si>
  <si>
    <t>733,36</t>
  </si>
  <si>
    <t>738,45</t>
  </si>
  <si>
    <t>772,62</t>
  </si>
  <si>
    <t>638,18</t>
  </si>
  <si>
    <t>630,54</t>
  </si>
  <si>
    <t>677,44</t>
  </si>
  <si>
    <t>592,44</t>
  </si>
  <si>
    <t>693,76</t>
  </si>
  <si>
    <t>667,68</t>
  </si>
  <si>
    <t>583,07</t>
  </si>
  <si>
    <t>706,94</t>
  </si>
  <si>
    <t>667,92</t>
  </si>
  <si>
    <t>472,33</t>
  </si>
  <si>
    <t>707,18</t>
  </si>
  <si>
    <t>668,18</t>
  </si>
  <si>
    <t>459,44</t>
  </si>
  <si>
    <t>707,44</t>
  </si>
  <si>
    <t>716,32</t>
  </si>
  <si>
    <t>61,11</t>
  </si>
  <si>
    <t>755,58</t>
  </si>
  <si>
    <t>682,34</t>
  </si>
  <si>
    <t>231,96</t>
  </si>
  <si>
    <t>721,6</t>
  </si>
  <si>
    <t>747,92</t>
  </si>
  <si>
    <t>871,21</t>
  </si>
  <si>
    <t>787,18</t>
  </si>
  <si>
    <t>747,46</t>
  </si>
  <si>
    <t>1071,74</t>
  </si>
  <si>
    <t>786,72</t>
  </si>
  <si>
    <t>688,31</t>
  </si>
  <si>
    <t>748,73</t>
  </si>
  <si>
    <t>727,57</t>
  </si>
  <si>
    <t>683,17</t>
  </si>
  <si>
    <t>416,29</t>
  </si>
  <si>
    <t>722,43</t>
  </si>
  <si>
    <t>869,69</t>
  </si>
  <si>
    <t>608,3</t>
  </si>
  <si>
    <t>908,95</t>
  </si>
  <si>
    <t>728,2</t>
  </si>
  <si>
    <t>271,59</t>
  </si>
  <si>
    <t>767,46</t>
  </si>
  <si>
    <t>643,45</t>
  </si>
  <si>
    <t>315,02</t>
  </si>
  <si>
    <t>682,71</t>
  </si>
  <si>
    <t>632,36</t>
  </si>
  <si>
    <t>316,68</t>
  </si>
  <si>
    <t>671,62</t>
  </si>
  <si>
    <t>873,99</t>
  </si>
  <si>
    <t>694,94</t>
  </si>
  <si>
    <t>655,74</t>
  </si>
  <si>
    <t>551,91</t>
  </si>
  <si>
    <t>695</t>
  </si>
  <si>
    <t>655,82</t>
  </si>
  <si>
    <t>276,6</t>
  </si>
  <si>
    <t>695,08</t>
  </si>
  <si>
    <t>656,07</t>
  </si>
  <si>
    <t>234,38</t>
  </si>
  <si>
    <t>695,33</t>
  </si>
  <si>
    <t>677,5</t>
  </si>
  <si>
    <t>391,66</t>
  </si>
  <si>
    <t>716,76</t>
  </si>
  <si>
    <t>752,27</t>
  </si>
  <si>
    <t>471,6</t>
  </si>
  <si>
    <t>791,53</t>
  </si>
  <si>
    <t>691,52</t>
  </si>
  <si>
    <t>329,8</t>
  </si>
  <si>
    <t>730,78</t>
  </si>
  <si>
    <t>716,73</t>
  </si>
  <si>
    <t>594,19</t>
  </si>
  <si>
    <t>755,99</t>
  </si>
  <si>
    <t>625,6</t>
  </si>
  <si>
    <t>756,1</t>
  </si>
  <si>
    <t>703,91</t>
  </si>
  <si>
    <t>631,59</t>
  </si>
  <si>
    <t>590,77</t>
  </si>
  <si>
    <t>670,85</t>
  </si>
  <si>
    <t>631,47</t>
  </si>
  <si>
    <t>579,14</t>
  </si>
  <si>
    <t>670,73</t>
  </si>
  <si>
    <t>631,43</t>
  </si>
  <si>
    <t>667,48</t>
  </si>
  <si>
    <t>670,69</t>
  </si>
  <si>
    <t>675,67</t>
  </si>
  <si>
    <t>556,22</t>
  </si>
  <si>
    <t>714,93</t>
  </si>
  <si>
    <t>664,23</t>
  </si>
  <si>
    <t>22,42</t>
  </si>
  <si>
    <t>703,49</t>
  </si>
  <si>
    <t>682,62</t>
  </si>
  <si>
    <t>100,91</t>
  </si>
  <si>
    <t>721,88</t>
  </si>
  <si>
    <t>749,87</t>
  </si>
  <si>
    <t>936,82</t>
  </si>
  <si>
    <t>789,13</t>
  </si>
  <si>
    <t>747,94</t>
  </si>
  <si>
    <t>1083,06</t>
  </si>
  <si>
    <t>787,2</t>
  </si>
  <si>
    <t>711,18</t>
  </si>
  <si>
    <t>780,97</t>
  </si>
  <si>
    <t>750,44</t>
  </si>
  <si>
    <t>837,14</t>
  </si>
  <si>
    <t>739,99</t>
  </si>
  <si>
    <t>890,82</t>
  </si>
  <si>
    <t>615,88</t>
  </si>
  <si>
    <t>760,1</t>
  </si>
  <si>
    <t>269,69</t>
  </si>
  <si>
    <t>799,36</t>
  </si>
  <si>
    <t>647,31</t>
  </si>
  <si>
    <t>231,64</t>
  </si>
  <si>
    <t>411,11</t>
  </si>
  <si>
    <t>721,29</t>
  </si>
  <si>
    <t>681,81</t>
  </si>
  <si>
    <t>481,54</t>
  </si>
  <si>
    <t>721,07</t>
  </si>
  <si>
    <t>709,12</t>
  </si>
  <si>
    <t>475,84</t>
  </si>
  <si>
    <t>748,38</t>
  </si>
  <si>
    <t>709,17</t>
  </si>
  <si>
    <t>10,32</t>
  </si>
  <si>
    <t>748,43</t>
  </si>
  <si>
    <t>681,76</t>
  </si>
  <si>
    <t>269,25</t>
  </si>
  <si>
    <t>721,02</t>
  </si>
  <si>
    <t>640,73</t>
  </si>
  <si>
    <t>201,65</t>
  </si>
  <si>
    <t>679,99</t>
  </si>
  <si>
    <t>770,32</t>
  </si>
  <si>
    <t>144,63</t>
  </si>
  <si>
    <t>809,58</t>
  </si>
  <si>
    <t>669,3</t>
  </si>
  <si>
    <t>56,53</t>
  </si>
  <si>
    <t>1,8</t>
  </si>
  <si>
    <t>708,56</t>
  </si>
  <si>
    <t>663,7</t>
  </si>
  <si>
    <t>9,12</t>
  </si>
  <si>
    <t>14,96</t>
  </si>
  <si>
    <t>702,96</t>
  </si>
  <si>
    <t>639,79</t>
  </si>
  <si>
    <t>5,91</t>
  </si>
  <si>
    <t>18,65</t>
  </si>
  <si>
    <t>679,05</t>
  </si>
  <si>
    <t>725,41</t>
  </si>
  <si>
    <t>9,33</t>
  </si>
  <si>
    <t>12,84</t>
  </si>
  <si>
    <t>15,91</t>
  </si>
  <si>
    <t>8,05</t>
  </si>
  <si>
    <t>675,68</t>
  </si>
  <si>
    <t>179,41</t>
  </si>
  <si>
    <t>714,94</t>
  </si>
  <si>
    <t>673,84</t>
  </si>
  <si>
    <t>172,88</t>
  </si>
  <si>
    <t>713,1</t>
  </si>
  <si>
    <t>719,06</t>
  </si>
  <si>
    <t>120,54</t>
  </si>
  <si>
    <t>758,32</t>
  </si>
  <si>
    <t>91,55</t>
  </si>
  <si>
    <t>1,08</t>
  </si>
  <si>
    <t>715,24</t>
  </si>
  <si>
    <t>757,03</t>
  </si>
  <si>
    <t>127,93</t>
  </si>
  <si>
    <t>763,26</t>
  </si>
  <si>
    <t>189,17</t>
  </si>
  <si>
    <t>802,52</t>
  </si>
  <si>
    <t>764,82</t>
  </si>
  <si>
    <t>198,83</t>
  </si>
  <si>
    <t>804,08</t>
  </si>
  <si>
    <t>719,42</t>
  </si>
  <si>
    <t>195,38</t>
  </si>
  <si>
    <t>758,68</t>
  </si>
  <si>
    <t>532,6</t>
  </si>
  <si>
    <t>933,32</t>
  </si>
  <si>
    <t>250,6</t>
  </si>
  <si>
    <t>972,58</t>
  </si>
  <si>
    <t>812,94</t>
  </si>
  <si>
    <t>237,95</t>
  </si>
  <si>
    <t>852,2</t>
  </si>
  <si>
    <t>633,3</t>
  </si>
  <si>
    <t>211,06</t>
  </si>
  <si>
    <t>672,56</t>
  </si>
  <si>
    <t>632,96</t>
  </si>
  <si>
    <t>306,01</t>
  </si>
  <si>
    <t>672,22</t>
  </si>
  <si>
    <t>371,35</t>
  </si>
  <si>
    <t>686,02</t>
  </si>
  <si>
    <t>656,29</t>
  </si>
  <si>
    <t>237,39</t>
  </si>
  <si>
    <t>695,55</t>
  </si>
  <si>
    <t>656,3</t>
  </si>
  <si>
    <t>333,85</t>
  </si>
  <si>
    <t>695,56</t>
  </si>
  <si>
    <t>632,89</t>
  </si>
  <si>
    <t>183,79</t>
  </si>
  <si>
    <t>672,15</t>
  </si>
  <si>
    <t>668,34</t>
  </si>
  <si>
    <t>181,47</t>
  </si>
  <si>
    <t>707,6</t>
  </si>
  <si>
    <t>731,66</t>
  </si>
  <si>
    <t>111,97</t>
  </si>
  <si>
    <t>770,92</t>
  </si>
  <si>
    <t>628,84</t>
  </si>
  <si>
    <t>42,09</t>
  </si>
  <si>
    <t>0,77</t>
  </si>
  <si>
    <t>668,1</t>
  </si>
  <si>
    <t>45,17</t>
  </si>
  <si>
    <t>2,79</t>
  </si>
  <si>
    <t>639,63</t>
  </si>
  <si>
    <t>24,73</t>
  </si>
  <si>
    <t>3,16</t>
  </si>
  <si>
    <t>678,89</t>
  </si>
  <si>
    <t>744,27</t>
  </si>
  <si>
    <t>52,42</t>
  </si>
  <si>
    <t>783,53</t>
  </si>
  <si>
    <t>721,78</t>
  </si>
  <si>
    <t>207,84</t>
  </si>
  <si>
    <t>761,04</t>
  </si>
  <si>
    <t>722,53</t>
  </si>
  <si>
    <t>212,09</t>
  </si>
  <si>
    <t>761,79</t>
  </si>
  <si>
    <t>720,43</t>
  </si>
  <si>
    <t>210,07</t>
  </si>
  <si>
    <t>759,69</t>
  </si>
  <si>
    <t>114,78</t>
  </si>
  <si>
    <t>757,89</t>
  </si>
  <si>
    <t>678,02</t>
  </si>
  <si>
    <t>38,86</t>
  </si>
  <si>
    <t>717,28</t>
  </si>
  <si>
    <t>775,79</t>
  </si>
  <si>
    <t>815,05</t>
  </si>
  <si>
    <t>784,33</t>
  </si>
  <si>
    <t>282,92</t>
  </si>
  <si>
    <t>823,59</t>
  </si>
  <si>
    <t>779,93</t>
  </si>
  <si>
    <t>819,19</t>
  </si>
  <si>
    <t>747,28</t>
  </si>
  <si>
    <t>280,02</t>
  </si>
  <si>
    <t>786,54</t>
  </si>
  <si>
    <t>750,84</t>
  </si>
  <si>
    <t>697,32</t>
  </si>
  <si>
    <t>790,1</t>
  </si>
  <si>
    <t>923,99</t>
  </si>
  <si>
    <t>193,15</t>
  </si>
  <si>
    <t>963,25</t>
  </si>
  <si>
    <t>807</t>
  </si>
  <si>
    <t>954,55</t>
  </si>
  <si>
    <t>846,26</t>
  </si>
  <si>
    <t>407,71</t>
  </si>
  <si>
    <t>742,16</t>
  </si>
  <si>
    <t>404,52</t>
  </si>
  <si>
    <t>688,55</t>
  </si>
  <si>
    <t>677,06</t>
  </si>
  <si>
    <t>272,63</t>
  </si>
  <si>
    <t>677,24</t>
  </si>
  <si>
    <t>242,09</t>
  </si>
  <si>
    <t>716,5</t>
  </si>
  <si>
    <t>649,53</t>
  </si>
  <si>
    <t>10,74</t>
  </si>
  <si>
    <t>3,2</t>
  </si>
  <si>
    <t>688,79</t>
  </si>
  <si>
    <t>641,99</t>
  </si>
  <si>
    <t>203,71</t>
  </si>
  <si>
    <t>681,25</t>
  </si>
  <si>
    <t>770,37</t>
  </si>
  <si>
    <t>477,1</t>
  </si>
  <si>
    <t>809,63</t>
  </si>
  <si>
    <t>857,71</t>
  </si>
  <si>
    <t>199,38</t>
  </si>
  <si>
    <t>896,97</t>
  </si>
  <si>
    <t>666,02</t>
  </si>
  <si>
    <t>181,49</t>
  </si>
  <si>
    <t>705,28</t>
  </si>
  <si>
    <t>666,38</t>
  </si>
  <si>
    <t>193,89</t>
  </si>
  <si>
    <t>705,64</t>
  </si>
  <si>
    <t>666,67</t>
  </si>
  <si>
    <t>190,54</t>
  </si>
  <si>
    <t>760</t>
  </si>
  <si>
    <t>191,48</t>
  </si>
  <si>
    <t>799,26</t>
  </si>
  <si>
    <t>203,57</t>
  </si>
  <si>
    <t>798,66</t>
  </si>
  <si>
    <t>759,84</t>
  </si>
  <si>
    <t>207,71</t>
  </si>
  <si>
    <t>799,1</t>
  </si>
  <si>
    <t>819,24</t>
  </si>
  <si>
    <t>218,28</t>
  </si>
  <si>
    <t>858,5</t>
  </si>
  <si>
    <t>875,09</t>
  </si>
  <si>
    <t>121,12</t>
  </si>
  <si>
    <t>914,35</t>
  </si>
  <si>
    <t>983,31</t>
  </si>
  <si>
    <t>223,78</t>
  </si>
  <si>
    <t>1022,57</t>
  </si>
  <si>
    <t>1046,78</t>
  </si>
  <si>
    <t>346,69</t>
  </si>
  <si>
    <t>1086,04</t>
  </si>
  <si>
    <t>1023,19</t>
  </si>
  <si>
    <t>365,58</t>
  </si>
  <si>
    <t>962,96</t>
  </si>
  <si>
    <t>273,51</t>
  </si>
  <si>
    <t>1002,22</t>
  </si>
  <si>
    <t>917,16</t>
  </si>
  <si>
    <t>910,51</t>
  </si>
  <si>
    <t>1048,81</t>
  </si>
  <si>
    <t>1357,16</t>
  </si>
  <si>
    <t>1088,07</t>
  </si>
  <si>
    <t>974,49</t>
  </si>
  <si>
    <t>200,02</t>
  </si>
  <si>
    <t>1013,75</t>
  </si>
  <si>
    <t>655,48</t>
  </si>
  <si>
    <t>829,71</t>
  </si>
  <si>
    <t>694,74</t>
  </si>
  <si>
    <t>650,8</t>
  </si>
  <si>
    <t>801,14</t>
  </si>
  <si>
    <t>690,06</t>
  </si>
  <si>
    <t>678,32</t>
  </si>
  <si>
    <t>395,83</t>
  </si>
  <si>
    <t>717,58</t>
  </si>
  <si>
    <t>690,13</t>
  </si>
  <si>
    <t>6,36</t>
  </si>
  <si>
    <t>729,39</t>
  </si>
  <si>
    <t>678,42</t>
  </si>
  <si>
    <t>530,02</t>
  </si>
  <si>
    <t>717,68</t>
  </si>
  <si>
    <t>689,53</t>
  </si>
  <si>
    <t>648,13</t>
  </si>
  <si>
    <t>277,29</t>
  </si>
  <si>
    <t>687,39</t>
  </si>
  <si>
    <t>752,7</t>
  </si>
  <si>
    <t>285,17</t>
  </si>
  <si>
    <t>791,96</t>
  </si>
  <si>
    <t>799,61</t>
  </si>
  <si>
    <t>163,72</t>
  </si>
  <si>
    <t>838,87</t>
  </si>
  <si>
    <t>247,44</t>
  </si>
  <si>
    <t>672,28</t>
  </si>
  <si>
    <t>663,88</t>
  </si>
  <si>
    <t>209,53</t>
  </si>
  <si>
    <t>703,14</t>
  </si>
  <si>
    <t>664,2</t>
  </si>
  <si>
    <t>260,15</t>
  </si>
  <si>
    <t>664,24</t>
  </si>
  <si>
    <t>182,39</t>
  </si>
  <si>
    <t>703,5</t>
  </si>
  <si>
    <t>179,29</t>
  </si>
  <si>
    <t>703,55</t>
  </si>
  <si>
    <t>664,35</t>
  </si>
  <si>
    <t>187,82</t>
  </si>
  <si>
    <t>703,61</t>
  </si>
  <si>
    <t>663,71</t>
  </si>
  <si>
    <t>183,09</t>
  </si>
  <si>
    <t>659,75</t>
  </si>
  <si>
    <t>62,88</t>
  </si>
  <si>
    <t>699,01</t>
  </si>
  <si>
    <t>751,68</t>
  </si>
  <si>
    <t>89,76</t>
  </si>
  <si>
    <t>790,94</t>
  </si>
  <si>
    <t>849,12</t>
  </si>
  <si>
    <t>657</t>
  </si>
  <si>
    <t>888,38</t>
  </si>
  <si>
    <t>653,1</t>
  </si>
  <si>
    <t>889,51</t>
  </si>
  <si>
    <t>801,45</t>
  </si>
  <si>
    <t>183,75</t>
  </si>
  <si>
    <t>840,71</t>
  </si>
  <si>
    <t>735,78</t>
  </si>
  <si>
    <t>675,73</t>
  </si>
  <si>
    <t>775,04</t>
  </si>
  <si>
    <t>914,19</t>
  </si>
  <si>
    <t>874,48</t>
  </si>
  <si>
    <t>953,45</t>
  </si>
  <si>
    <t>813,81</t>
  </si>
  <si>
    <t>850,6</t>
  </si>
  <si>
    <t>853,07</t>
  </si>
  <si>
    <t>633,72</t>
  </si>
  <si>
    <t>369,39</t>
  </si>
  <si>
    <t>672,98</t>
  </si>
  <si>
    <t>633,4</t>
  </si>
  <si>
    <t>672,66</t>
  </si>
  <si>
    <t>280,21</t>
  </si>
  <si>
    <t>696,22</t>
  </si>
  <si>
    <t>656,99</t>
  </si>
  <si>
    <t>76,5</t>
  </si>
  <si>
    <t>696,25</t>
  </si>
  <si>
    <t>633,93</t>
  </si>
  <si>
    <t>221,06</t>
  </si>
  <si>
    <t>673,19</t>
  </si>
  <si>
    <t>666</t>
  </si>
  <si>
    <t>150,57</t>
  </si>
  <si>
    <t>705,26</t>
  </si>
  <si>
    <t>731,82</t>
  </si>
  <si>
    <t>39,69</t>
  </si>
  <si>
    <t>771,08</t>
  </si>
  <si>
    <t>629,02</t>
  </si>
  <si>
    <t>38,46</t>
  </si>
  <si>
    <t>668,28</t>
  </si>
  <si>
    <t>640,43</t>
  </si>
  <si>
    <t>83,88</t>
  </si>
  <si>
    <t>679,69</t>
  </si>
  <si>
    <t>669,77</t>
  </si>
  <si>
    <t>320,63</t>
  </si>
  <si>
    <t>709,03</t>
  </si>
  <si>
    <t>312,74</t>
  </si>
  <si>
    <t>820</t>
  </si>
  <si>
    <t>756,98</t>
  </si>
  <si>
    <t>300,31</t>
  </si>
  <si>
    <t>796,24</t>
  </si>
  <si>
    <t>757,11</t>
  </si>
  <si>
    <t>299,37</t>
  </si>
  <si>
    <t>796,37</t>
  </si>
  <si>
    <t>755,4</t>
  </si>
  <si>
    <t>12,06</t>
  </si>
  <si>
    <t>9,86</t>
  </si>
  <si>
    <t>794,66</t>
  </si>
  <si>
    <t>754,37</t>
  </si>
  <si>
    <t>13,57</t>
  </si>
  <si>
    <t>9,03</t>
  </si>
  <si>
    <t>716,07</t>
  </si>
  <si>
    <t>40,35</t>
  </si>
  <si>
    <t>3,85</t>
  </si>
  <si>
    <t>755,33</t>
  </si>
  <si>
    <t>817,67</t>
  </si>
  <si>
    <t>0,21</t>
  </si>
  <si>
    <t>18,78</t>
  </si>
  <si>
    <t>856,93</t>
  </si>
  <si>
    <t>821,18</t>
  </si>
  <si>
    <t>45,2</t>
  </si>
  <si>
    <t>860,44</t>
  </si>
  <si>
    <t>788,39</t>
  </si>
  <si>
    <t>31,61</t>
  </si>
  <si>
    <t>827,65</t>
  </si>
  <si>
    <t>753,02</t>
  </si>
  <si>
    <t>13,22</t>
  </si>
  <si>
    <t>10,1</t>
  </si>
  <si>
    <t>792,28</t>
  </si>
  <si>
    <t>838,96</t>
  </si>
  <si>
    <t>427,41</t>
  </si>
  <si>
    <t>878,22</t>
  </si>
  <si>
    <t>930,48</t>
  </si>
  <si>
    <t>150,16</t>
  </si>
  <si>
    <t>969,74</t>
  </si>
  <si>
    <t>825,44</t>
  </si>
  <si>
    <t>128,89</t>
  </si>
  <si>
    <t>864,7</t>
  </si>
  <si>
    <t>667,66</t>
  </si>
  <si>
    <t>85,53</t>
  </si>
  <si>
    <t>706,92</t>
  </si>
  <si>
    <t>654,37</t>
  </si>
  <si>
    <t>81,61</t>
  </si>
  <si>
    <t>693,63</t>
  </si>
  <si>
    <t>633,53</t>
  </si>
  <si>
    <t>130,48</t>
  </si>
  <si>
    <t>672,79</t>
  </si>
  <si>
    <t>647,53</t>
  </si>
  <si>
    <t>126,49</t>
  </si>
  <si>
    <t>686,79</t>
  </si>
  <si>
    <t>657,38</t>
  </si>
  <si>
    <t>153,46</t>
  </si>
  <si>
    <t>696,64</t>
  </si>
  <si>
    <t>634,74</t>
  </si>
  <si>
    <t>187,48</t>
  </si>
  <si>
    <t>674</t>
  </si>
  <si>
    <t>666,53</t>
  </si>
  <si>
    <t>151,38</t>
  </si>
  <si>
    <t>718,72</t>
  </si>
  <si>
    <t>1,9</t>
  </si>
  <si>
    <t>29,59</t>
  </si>
  <si>
    <t>757,98</t>
  </si>
  <si>
    <t>629,12</t>
  </si>
  <si>
    <t>185,13</t>
  </si>
  <si>
    <t>668,38</t>
  </si>
  <si>
    <t>641,57</t>
  </si>
  <si>
    <t>66,17</t>
  </si>
  <si>
    <t>680,83</t>
  </si>
  <si>
    <t>666,99</t>
  </si>
  <si>
    <t>69,59</t>
  </si>
  <si>
    <t>706,25</t>
  </si>
  <si>
    <t>770,89</t>
  </si>
  <si>
    <t>57,39</t>
  </si>
  <si>
    <t>810,15</t>
  </si>
  <si>
    <t>753,95</t>
  </si>
  <si>
    <t>209,65</t>
  </si>
  <si>
    <t>793,21</t>
  </si>
  <si>
    <t>754,22</t>
  </si>
  <si>
    <t>206,31</t>
  </si>
  <si>
    <t>793,48</t>
  </si>
  <si>
    <t>737,6</t>
  </si>
  <si>
    <t>208,02</t>
  </si>
  <si>
    <t>776,86</t>
  </si>
  <si>
    <t>754,88</t>
  </si>
  <si>
    <t>211,29</t>
  </si>
  <si>
    <t>794,14</t>
  </si>
  <si>
    <t>742,97</t>
  </si>
  <si>
    <t>139,49</t>
  </si>
  <si>
    <t>782,23</t>
  </si>
  <si>
    <t>821,86</t>
  </si>
  <si>
    <t>234,05</t>
  </si>
  <si>
    <t>861,12</t>
  </si>
  <si>
    <t>829,67</t>
  </si>
  <si>
    <t>179,98</t>
  </si>
  <si>
    <t>868,93</t>
  </si>
  <si>
    <t>804,79</t>
  </si>
  <si>
    <t>0,57</t>
  </si>
  <si>
    <t>26,89</t>
  </si>
  <si>
    <t>844,05</t>
  </si>
  <si>
    <t>778,69</t>
  </si>
  <si>
    <t>58,95</t>
  </si>
  <si>
    <t>817,95</t>
  </si>
  <si>
    <t>794,98</t>
  </si>
  <si>
    <t>221,63</t>
  </si>
  <si>
    <t>834,24</t>
  </si>
  <si>
    <t>952,03</t>
  </si>
  <si>
    <t>264,13</t>
  </si>
  <si>
    <t>991,29</t>
  </si>
  <si>
    <t>842,65</t>
  </si>
  <si>
    <t>1792,24</t>
  </si>
  <si>
    <t>881,91</t>
  </si>
  <si>
    <t>708,1</t>
  </si>
  <si>
    <t>172,4</t>
  </si>
  <si>
    <t>747,36</t>
  </si>
  <si>
    <t>668,87</t>
  </si>
  <si>
    <t>165,63</t>
  </si>
  <si>
    <t>708,13</t>
  </si>
  <si>
    <t>647,72</t>
  </si>
  <si>
    <t>280,47</t>
  </si>
  <si>
    <t>686,98</t>
  </si>
  <si>
    <t>638,34</t>
  </si>
  <si>
    <t>46</t>
  </si>
  <si>
    <t>677,6</t>
  </si>
  <si>
    <t>655,58</t>
  </si>
  <si>
    <t>51,57</t>
  </si>
  <si>
    <t>694,84</t>
  </si>
  <si>
    <t>682,02</t>
  </si>
  <si>
    <t>101,55</t>
  </si>
  <si>
    <t>721,28</t>
  </si>
  <si>
    <t>717,93</t>
  </si>
  <si>
    <t>47,87</t>
  </si>
  <si>
    <t>757,19</t>
  </si>
  <si>
    <t>628,77</t>
  </si>
  <si>
    <t>113,21</t>
  </si>
  <si>
    <t>641,54</t>
  </si>
  <si>
    <t>143,19</t>
  </si>
  <si>
    <t>680,8</t>
  </si>
  <si>
    <t>627,99</t>
  </si>
  <si>
    <t>147,88</t>
  </si>
  <si>
    <t>667,25</t>
  </si>
  <si>
    <t>781,57</t>
  </si>
  <si>
    <t>143,39</t>
  </si>
  <si>
    <t>820,83</t>
  </si>
  <si>
    <t>762,53</t>
  </si>
  <si>
    <t>128,69</t>
  </si>
  <si>
    <t>801,79</t>
  </si>
  <si>
    <t>762,18</t>
  </si>
  <si>
    <t>120,31</t>
  </si>
  <si>
    <t>801,44</t>
  </si>
  <si>
    <t>762,86</t>
  </si>
  <si>
    <t>124,62</t>
  </si>
  <si>
    <t>802,12</t>
  </si>
  <si>
    <t>159,36</t>
  </si>
  <si>
    <t>752,79</t>
  </si>
  <si>
    <t>0,7</t>
  </si>
  <si>
    <t>29,65</t>
  </si>
  <si>
    <t>792,05</t>
  </si>
  <si>
    <t>837,37</t>
  </si>
  <si>
    <t>0,75</t>
  </si>
  <si>
    <t>22,12</t>
  </si>
  <si>
    <t>876,63</t>
  </si>
  <si>
    <t>842,1</t>
  </si>
  <si>
    <t>508,45</t>
  </si>
  <si>
    <t>881,36</t>
  </si>
  <si>
    <t>807,56</t>
  </si>
  <si>
    <t>100,7</t>
  </si>
  <si>
    <t>846,82</t>
  </si>
  <si>
    <t>782,12</t>
  </si>
  <si>
    <t>139,03</t>
  </si>
  <si>
    <t>798,2</t>
  </si>
  <si>
    <t>978,3</t>
  </si>
  <si>
    <t>837,46</t>
  </si>
  <si>
    <t>974,17</t>
  </si>
  <si>
    <t>1027,27</t>
  </si>
  <si>
    <t>1013,43</t>
  </si>
  <si>
    <t>867,46</t>
  </si>
  <si>
    <t>195,78</t>
  </si>
  <si>
    <t>733,43</t>
  </si>
  <si>
    <t>959,17</t>
  </si>
  <si>
    <t>772,69</t>
  </si>
  <si>
    <t>681,33</t>
  </si>
  <si>
    <t>865,74</t>
  </si>
  <si>
    <t>720,59</t>
  </si>
  <si>
    <t>667,58</t>
  </si>
  <si>
    <t>510,29</t>
  </si>
  <si>
    <t>706,84</t>
  </si>
  <si>
    <t>656,23</t>
  </si>
  <si>
    <t>865,14</t>
  </si>
  <si>
    <t>695,49</t>
  </si>
  <si>
    <t>670,32</t>
  </si>
  <si>
    <t>891,32</t>
  </si>
  <si>
    <t>709,58</t>
  </si>
  <si>
    <t>722,82</t>
  </si>
  <si>
    <t>306,21</t>
  </si>
  <si>
    <t>762,08</t>
  </si>
  <si>
    <t>766,63</t>
  </si>
  <si>
    <t>849,89</t>
  </si>
  <si>
    <t>805,89</t>
  </si>
  <si>
    <t>273,78</t>
  </si>
  <si>
    <t>678,8</t>
  </si>
  <si>
    <t>356,97</t>
  </si>
  <si>
    <t>718,06</t>
  </si>
  <si>
    <t>689,38</t>
  </si>
  <si>
    <t>394,21</t>
  </si>
  <si>
    <t>728,64</t>
  </si>
  <si>
    <t>397,81</t>
  </si>
  <si>
    <t>784,44</t>
  </si>
  <si>
    <t>387,91</t>
  </si>
  <si>
    <t>823,7</t>
  </si>
  <si>
    <t>734,17</t>
  </si>
  <si>
    <t>399,83</t>
  </si>
  <si>
    <t>773,43</t>
  </si>
  <si>
    <t>733,82</t>
  </si>
  <si>
    <t>397,08</t>
  </si>
  <si>
    <t>773,08</t>
  </si>
  <si>
    <t>747,37</t>
  </si>
  <si>
    <t>396,89</t>
  </si>
  <si>
    <t>786,63</t>
  </si>
  <si>
    <t>733,72</t>
  </si>
  <si>
    <t>367,56</t>
  </si>
  <si>
    <t>772,98</t>
  </si>
  <si>
    <t>741,69</t>
  </si>
  <si>
    <t>271,05</t>
  </si>
  <si>
    <t>780,95</t>
  </si>
  <si>
    <t>875,58</t>
  </si>
  <si>
    <t>420,81</t>
  </si>
  <si>
    <t>914,84</t>
  </si>
  <si>
    <t>878,97</t>
  </si>
  <si>
    <t>453,94</t>
  </si>
  <si>
    <t>918,23</t>
  </si>
  <si>
    <t>852,72</t>
  </si>
  <si>
    <t>534,43</t>
  </si>
  <si>
    <t>891,98</t>
  </si>
  <si>
    <t>822,68</t>
  </si>
  <si>
    <t>568,4</t>
  </si>
  <si>
    <t>861,94</t>
  </si>
  <si>
    <t>857,08</t>
  </si>
  <si>
    <t>1055,64</t>
  </si>
  <si>
    <t>896,34</t>
  </si>
  <si>
    <t>1006,02</t>
  </si>
  <si>
    <t>1195,49</t>
  </si>
  <si>
    <t>1045,28</t>
  </si>
  <si>
    <t>894,35</t>
  </si>
  <si>
    <t>1133,8</t>
  </si>
  <si>
    <t>933,61</t>
  </si>
  <si>
    <t>684,32</t>
  </si>
  <si>
    <t>271,55</t>
  </si>
  <si>
    <t>723,58</t>
  </si>
  <si>
    <t>651,12</t>
  </si>
  <si>
    <t>94,4</t>
  </si>
  <si>
    <t>644,18</t>
  </si>
  <si>
    <t>114,44</t>
  </si>
  <si>
    <t>683,44</t>
  </si>
  <si>
    <t>640,29</t>
  </si>
  <si>
    <t>186,58</t>
  </si>
  <si>
    <t>679,55</t>
  </si>
  <si>
    <t>646,71</t>
  </si>
  <si>
    <t>419,15</t>
  </si>
  <si>
    <t>685,97</t>
  </si>
  <si>
    <t>701,77</t>
  </si>
  <si>
    <t>806,57</t>
  </si>
  <si>
    <t>741,03</t>
  </si>
  <si>
    <t>805,63</t>
  </si>
  <si>
    <t>535,81</t>
  </si>
  <si>
    <t>844,89</t>
  </si>
  <si>
    <t>663,76</t>
  </si>
  <si>
    <t>799,48</t>
  </si>
  <si>
    <t>703,02</t>
  </si>
  <si>
    <t>735,33</t>
  </si>
  <si>
    <t>738,27</t>
  </si>
  <si>
    <t>710,26</t>
  </si>
  <si>
    <t>798,71</t>
  </si>
  <si>
    <t>749,52</t>
  </si>
  <si>
    <t>709,11</t>
  </si>
  <si>
    <t>795,32</t>
  </si>
  <si>
    <t>748,37</t>
  </si>
  <si>
    <t>823,46</t>
  </si>
  <si>
    <t>715,72</t>
  </si>
  <si>
    <t>862,72</t>
  </si>
  <si>
    <t>759,36</t>
  </si>
  <si>
    <t>680,08</t>
  </si>
  <si>
    <t>798,62</t>
  </si>
  <si>
    <t>760,13</t>
  </si>
  <si>
    <t>799,39</t>
  </si>
  <si>
    <t>724,81</t>
  </si>
  <si>
    <t>818,91</t>
  </si>
  <si>
    <t>771,81</t>
  </si>
  <si>
    <t>726,71</t>
  </si>
  <si>
    <t>811,07</t>
  </si>
  <si>
    <t>731,97</t>
  </si>
  <si>
    <t>20,5</t>
  </si>
  <si>
    <t>771,23</t>
  </si>
  <si>
    <t>980,89</t>
  </si>
  <si>
    <t>652,67</t>
  </si>
  <si>
    <t>1020,15</t>
  </si>
  <si>
    <t>981,69</t>
  </si>
  <si>
    <t>601,12</t>
  </si>
  <si>
    <t>1020,95</t>
  </si>
  <si>
    <t>918,67</t>
  </si>
  <si>
    <t>854,92</t>
  </si>
  <si>
    <t>957,93</t>
  </si>
  <si>
    <t>879,16</t>
  </si>
  <si>
    <t>720,37</t>
  </si>
  <si>
    <t>918,42</t>
  </si>
  <si>
    <t>1265,54</t>
  </si>
  <si>
    <t>968,22</t>
  </si>
  <si>
    <t>967,32</t>
  </si>
  <si>
    <t>216,18</t>
  </si>
  <si>
    <t>1006,58</t>
  </si>
  <si>
    <t>866,25</t>
  </si>
  <si>
    <t>775,64</t>
  </si>
  <si>
    <t>905,51</t>
  </si>
  <si>
    <t>756,79</t>
  </si>
  <si>
    <t>687,08</t>
  </si>
  <si>
    <t>796,05</t>
  </si>
  <si>
    <t>661,49</t>
  </si>
  <si>
    <t>226,92</t>
  </si>
  <si>
    <t>700,75</t>
  </si>
  <si>
    <t>649,24</t>
  </si>
  <si>
    <t>426,86</t>
  </si>
  <si>
    <t>688,5</t>
  </si>
  <si>
    <t>646,09</t>
  </si>
  <si>
    <t>369,01</t>
  </si>
  <si>
    <t>685,35</t>
  </si>
  <si>
    <t>646,03</t>
  </si>
  <si>
    <t>369,85</t>
  </si>
  <si>
    <t>685,29</t>
  </si>
  <si>
    <t>646,18</t>
  </si>
  <si>
    <t>10,05</t>
  </si>
  <si>
    <t>3,5</t>
  </si>
  <si>
    <t>685,44</t>
  </si>
  <si>
    <t>731,16</t>
  </si>
  <si>
    <t>304,17</t>
  </si>
  <si>
    <t>770,42</t>
  </si>
  <si>
    <t>908,78</t>
  </si>
  <si>
    <t>609,66</t>
  </si>
  <si>
    <t>948,04</t>
  </si>
  <si>
    <t>1031,82</t>
  </si>
  <si>
    <t>674,3</t>
  </si>
  <si>
    <t>1071,08</t>
  </si>
  <si>
    <t>681,39</t>
  </si>
  <si>
    <t>629,19</t>
  </si>
  <si>
    <t>720,65</t>
  </si>
  <si>
    <t>681,54</t>
  </si>
  <si>
    <t>639,08</t>
  </si>
  <si>
    <t>720,8</t>
  </si>
  <si>
    <t>681,24</t>
  </si>
  <si>
    <t>710,85</t>
  </si>
  <si>
    <t>720,5</t>
  </si>
  <si>
    <t>681,79</t>
  </si>
  <si>
    <t>86,8</t>
  </si>
  <si>
    <t>0,49</t>
  </si>
  <si>
    <t>721,05</t>
  </si>
  <si>
    <t>682,08</t>
  </si>
  <si>
    <t>93,59</t>
  </si>
  <si>
    <t>0,3</t>
  </si>
  <si>
    <t>721,34</t>
  </si>
  <si>
    <t>101,6</t>
  </si>
  <si>
    <t>681,66</t>
  </si>
  <si>
    <t>108,11</t>
  </si>
  <si>
    <t>0,44</t>
  </si>
  <si>
    <t>720,92</t>
  </si>
  <si>
    <t>550</t>
  </si>
  <si>
    <t>732,77</t>
  </si>
  <si>
    <t>972,15</t>
  </si>
  <si>
    <t>631,36</t>
  </si>
  <si>
    <t>1011,41</t>
  </si>
  <si>
    <t>973,58</t>
  </si>
  <si>
    <t>644,49</t>
  </si>
  <si>
    <t>1012,84</t>
  </si>
  <si>
    <t>963,07</t>
  </si>
  <si>
    <t>1002,33</t>
  </si>
  <si>
    <t>978,56</t>
  </si>
  <si>
    <t>737,28</t>
  </si>
  <si>
    <t>1017,82</t>
  </si>
  <si>
    <t>839,4</t>
  </si>
  <si>
    <t>343,2</t>
  </si>
  <si>
    <t>878,66</t>
  </si>
  <si>
    <t>1037,67</t>
  </si>
  <si>
    <t>1051,04</t>
  </si>
  <si>
    <t>1076,93</t>
  </si>
  <si>
    <t>919,52</t>
  </si>
  <si>
    <t>331,24</t>
  </si>
  <si>
    <t>958,78</t>
  </si>
  <si>
    <t>773,78</t>
  </si>
  <si>
    <t>212,69</t>
  </si>
  <si>
    <t>813,04</t>
  </si>
  <si>
    <t>673,08</t>
  </si>
  <si>
    <t>171,94</t>
  </si>
  <si>
    <t>712,34</t>
  </si>
  <si>
    <t>656,93</t>
  </si>
  <si>
    <t>844,64</t>
  </si>
  <si>
    <t>696,19</t>
  </si>
  <si>
    <t>660,03</t>
  </si>
  <si>
    <t>322,55</t>
  </si>
  <si>
    <t>699,29</t>
  </si>
  <si>
    <t>648,49</t>
  </si>
  <si>
    <t>146,1</t>
  </si>
  <si>
    <t>687,75</t>
  </si>
  <si>
    <t>668,99</t>
  </si>
  <si>
    <t>94,73</t>
  </si>
  <si>
    <t>708,25</t>
  </si>
  <si>
    <t>734,85</t>
  </si>
  <si>
    <t>23,82</t>
  </si>
  <si>
    <t>774,11</t>
  </si>
  <si>
    <t>857,61</t>
  </si>
  <si>
    <t>26,45</t>
  </si>
  <si>
    <t>896,87</t>
  </si>
  <si>
    <t>797,79</t>
  </si>
  <si>
    <t>144,21</t>
  </si>
  <si>
    <t>837,05</t>
  </si>
  <si>
    <t>683,55</t>
  </si>
  <si>
    <t>318,68</t>
  </si>
  <si>
    <t>722,81</t>
  </si>
  <si>
    <t>632,43</t>
  </si>
  <si>
    <t>352,87</t>
  </si>
  <si>
    <t>671,69</t>
  </si>
  <si>
    <t>231,68</t>
  </si>
  <si>
    <t>632,15</t>
  </si>
  <si>
    <t>409,65</t>
  </si>
  <si>
    <t>671,41</t>
  </si>
  <si>
    <t>632,38</t>
  </si>
  <si>
    <t>470,02</t>
  </si>
  <si>
    <t>671,64</t>
  </si>
  <si>
    <t>632,07</t>
  </si>
  <si>
    <t>711,39</t>
  </si>
  <si>
    <t>671,33</t>
  </si>
  <si>
    <t>633,74</t>
  </si>
  <si>
    <t>0,15</t>
  </si>
  <si>
    <t>355,6</t>
  </si>
  <si>
    <t>673</t>
  </si>
  <si>
    <t>666,69</t>
  </si>
  <si>
    <t>110,1</t>
  </si>
  <si>
    <t>705,95</t>
  </si>
  <si>
    <t>816,55</t>
  </si>
  <si>
    <t>386,44</t>
  </si>
  <si>
    <t>855,81</t>
  </si>
  <si>
    <t>898,2</t>
  </si>
  <si>
    <t>397,7</t>
  </si>
  <si>
    <t>937,46</t>
  </si>
  <si>
    <t>892,06</t>
  </si>
  <si>
    <t>662,99</t>
  </si>
  <si>
    <t>931,32</t>
  </si>
  <si>
    <t>902,46</t>
  </si>
  <si>
    <t>743,99</t>
  </si>
  <si>
    <t>941,72</t>
  </si>
  <si>
    <t>787,16</t>
  </si>
  <si>
    <t>315,16</t>
  </si>
  <si>
    <t>826,42</t>
  </si>
  <si>
    <t>996,1</t>
  </si>
  <si>
    <t>332,62</t>
  </si>
  <si>
    <t>1035,36</t>
  </si>
  <si>
    <t>219,66</t>
  </si>
  <si>
    <t>908,56</t>
  </si>
  <si>
    <t>749,06</t>
  </si>
  <si>
    <t>857,56</t>
  </si>
  <si>
    <t>788,32</t>
  </si>
  <si>
    <t>687,43</t>
  </si>
  <si>
    <t>835,65</t>
  </si>
  <si>
    <t>726,69</t>
  </si>
  <si>
    <t>644,67</t>
  </si>
  <si>
    <t>227,77</t>
  </si>
  <si>
    <t>683,93</t>
  </si>
  <si>
    <t>211,69</t>
  </si>
  <si>
    <t>644,56</t>
  </si>
  <si>
    <t>182,78</t>
  </si>
  <si>
    <t>683,82</t>
  </si>
  <si>
    <t>34,05</t>
  </si>
  <si>
    <t>752,2</t>
  </si>
  <si>
    <t>70,6</t>
  </si>
  <si>
    <t>791,46</t>
  </si>
  <si>
    <t>663,78</t>
  </si>
  <si>
    <t>703,04</t>
  </si>
  <si>
    <t>661,77</t>
  </si>
  <si>
    <t>181,9</t>
  </si>
  <si>
    <t>678,34</t>
  </si>
  <si>
    <t>160,93</t>
  </si>
  <si>
    <t>717,6</t>
  </si>
  <si>
    <t>678,56</t>
  </si>
  <si>
    <t>213,93</t>
  </si>
  <si>
    <t>717,82</t>
  </si>
  <si>
    <t>674,17</t>
  </si>
  <si>
    <t>713,43</t>
  </si>
  <si>
    <t>673,82</t>
  </si>
  <si>
    <t>183,3</t>
  </si>
  <si>
    <t>713,08</t>
  </si>
  <si>
    <t>673,36</t>
  </si>
  <si>
    <t>185,73</t>
  </si>
  <si>
    <t>712,62</t>
  </si>
  <si>
    <t>673,33</t>
  </si>
  <si>
    <t>187,61</t>
  </si>
  <si>
    <t>712,59</t>
  </si>
  <si>
    <t>672,37</t>
  </si>
  <si>
    <t>711,63</t>
  </si>
  <si>
    <t>677,16</t>
  </si>
  <si>
    <t>102,36</t>
  </si>
  <si>
    <t>716,42</t>
  </si>
  <si>
    <t>843,68</t>
  </si>
  <si>
    <t>256,76</t>
  </si>
  <si>
    <t>882,94</t>
  </si>
  <si>
    <t>310,69</t>
  </si>
  <si>
    <t>897,12</t>
  </si>
  <si>
    <t>298,36</t>
  </si>
  <si>
    <t>878,95</t>
  </si>
  <si>
    <t>806,46</t>
  </si>
  <si>
    <t>303,19</t>
  </si>
  <si>
    <t>845,72</t>
  </si>
  <si>
    <t>848,31</t>
  </si>
  <si>
    <t>1144,68</t>
  </si>
  <si>
    <t>968,7</t>
  </si>
  <si>
    <t>217,53</t>
  </si>
  <si>
    <t>1007,96</t>
  </si>
  <si>
    <t>868,24</t>
  </si>
  <si>
    <t>782,9</t>
  </si>
  <si>
    <t>907,5</t>
  </si>
  <si>
    <t>774,34</t>
  </si>
  <si>
    <t>935,1</t>
  </si>
  <si>
    <t>813,6</t>
  </si>
  <si>
    <t>722,32</t>
  </si>
  <si>
    <t>786,4</t>
  </si>
  <si>
    <t>761,58</t>
  </si>
  <si>
    <t>688,45</t>
  </si>
  <si>
    <t>752,34</t>
  </si>
  <si>
    <t>673,64</t>
  </si>
  <si>
    <t>861,6</t>
  </si>
  <si>
    <t>674,59</t>
  </si>
  <si>
    <t>799,68</t>
  </si>
  <si>
    <t>713,85</t>
  </si>
  <si>
    <t>673,2</t>
  </si>
  <si>
    <t>131,48</t>
  </si>
  <si>
    <t>712,46</t>
  </si>
  <si>
    <t>752,94</t>
  </si>
  <si>
    <t>145,14</t>
  </si>
  <si>
    <t>792,2</t>
  </si>
  <si>
    <t>682,09</t>
  </si>
  <si>
    <t>185,58</t>
  </si>
  <si>
    <t>721,35</t>
  </si>
  <si>
    <t>630,07</t>
  </si>
  <si>
    <t>255,34</t>
  </si>
  <si>
    <t>669,33</t>
  </si>
  <si>
    <t>638,64</t>
  </si>
  <si>
    <t>226,6</t>
  </si>
  <si>
    <t>677,9</t>
  </si>
  <si>
    <t>638,83</t>
  </si>
  <si>
    <t>280,45</t>
  </si>
  <si>
    <t>678,09</t>
  </si>
  <si>
    <t>690,2</t>
  </si>
  <si>
    <t>300,19</t>
  </si>
  <si>
    <t>729,46</t>
  </si>
  <si>
    <t>271,53</t>
  </si>
  <si>
    <t>716,7</t>
  </si>
  <si>
    <t>663,47</t>
  </si>
  <si>
    <t>242,77</t>
  </si>
  <si>
    <t>702,73</t>
  </si>
  <si>
    <t>664,11</t>
  </si>
  <si>
    <t>273,69</t>
  </si>
  <si>
    <t>703,37</t>
  </si>
  <si>
    <t>676,94</t>
  </si>
  <si>
    <t>273,98</t>
  </si>
  <si>
    <t>716,2</t>
  </si>
  <si>
    <t>667,7</t>
  </si>
  <si>
    <t>186,42</t>
  </si>
  <si>
    <t>706,96</t>
  </si>
  <si>
    <t>825,03</t>
  </si>
  <si>
    <t>272,41</t>
  </si>
  <si>
    <t>864,29</t>
  </si>
  <si>
    <t>828,62</t>
  </si>
  <si>
    <t>308,97</t>
  </si>
  <si>
    <t>867,88</t>
  </si>
  <si>
    <t>830,09</t>
  </si>
  <si>
    <t>366,81</t>
  </si>
  <si>
    <t>869,35</t>
  </si>
  <si>
    <t>795,93</t>
  </si>
  <si>
    <t>314,03</t>
  </si>
  <si>
    <t>835,19</t>
  </si>
  <si>
    <t>838,69</t>
  </si>
  <si>
    <t>300,32</t>
  </si>
  <si>
    <t>877,95</t>
  </si>
  <si>
    <t>979,53</t>
  </si>
  <si>
    <t>256</t>
  </si>
  <si>
    <t>1018,79</t>
  </si>
  <si>
    <t>876,04</t>
  </si>
  <si>
    <t>1115,48</t>
  </si>
  <si>
    <t>915,3</t>
  </si>
  <si>
    <t>775,94</t>
  </si>
  <si>
    <t>751,61</t>
  </si>
  <si>
    <t>815,2</t>
  </si>
  <si>
    <t>722,2</t>
  </si>
  <si>
    <t>192,4</t>
  </si>
  <si>
    <t>761,46</t>
  </si>
  <si>
    <t>689,48</t>
  </si>
  <si>
    <t>762,78</t>
  </si>
  <si>
    <t>728,74</t>
  </si>
  <si>
    <t>676,09</t>
  </si>
  <si>
    <t>851,27</t>
  </si>
  <si>
    <t>715,35</t>
  </si>
  <si>
    <t>676,48</t>
  </si>
  <si>
    <t>778,63</t>
  </si>
  <si>
    <t>715,74</t>
  </si>
  <si>
    <t>676,91</t>
  </si>
  <si>
    <t>662,87</t>
  </si>
  <si>
    <t>716,17</t>
  </si>
  <si>
    <t>778,99</t>
  </si>
  <si>
    <t>217,36</t>
  </si>
  <si>
    <t>818,25</t>
  </si>
  <si>
    <t>681,35</t>
  </si>
  <si>
    <t>264,88</t>
  </si>
  <si>
    <t>720,61</t>
  </si>
  <si>
    <t>632,14</t>
  </si>
  <si>
    <t>667,89</t>
  </si>
  <si>
    <t>671,4</t>
  </si>
  <si>
    <t>638,3</t>
  </si>
  <si>
    <t>810,66</t>
  </si>
  <si>
    <t>677,56</t>
  </si>
  <si>
    <t>692,32</t>
  </si>
  <si>
    <t>852,16</t>
  </si>
  <si>
    <t>731,58</t>
  </si>
  <si>
    <t>771,33</t>
  </si>
  <si>
    <t>832,67</t>
  </si>
  <si>
    <t>810,59</t>
  </si>
  <si>
    <t>772,55</t>
  </si>
  <si>
    <t>857,11</t>
  </si>
  <si>
    <t>811,81</t>
  </si>
  <si>
    <t>772,45</t>
  </si>
  <si>
    <t>887,13</t>
  </si>
  <si>
    <t>811,71</t>
  </si>
  <si>
    <t>770,49</t>
  </si>
  <si>
    <t>868,99</t>
  </si>
  <si>
    <t>809,75</t>
  </si>
  <si>
    <t>765,86</t>
  </si>
  <si>
    <t>673,13</t>
  </si>
  <si>
    <t>805,12</t>
  </si>
  <si>
    <t>688,32</t>
  </si>
  <si>
    <t>277,47</t>
  </si>
  <si>
    <t>727,58</t>
  </si>
  <si>
    <t>939,31</t>
  </si>
  <si>
    <t>728,27</t>
  </si>
  <si>
    <t>978,57</t>
  </si>
  <si>
    <t>934,42</t>
  </si>
  <si>
    <t>715,94</t>
  </si>
  <si>
    <t>973,68</t>
  </si>
  <si>
    <t>904,39</t>
  </si>
  <si>
    <t>943,65</t>
  </si>
  <si>
    <t>859,62</t>
  </si>
  <si>
    <t>441,38</t>
  </si>
  <si>
    <t>898,88</t>
  </si>
  <si>
    <t>852,35</t>
  </si>
  <si>
    <t>374,86</t>
  </si>
  <si>
    <t>891,61</t>
  </si>
  <si>
    <t>1018,58</t>
  </si>
  <si>
    <t>1197,31</t>
  </si>
  <si>
    <t>1057,84</t>
  </si>
  <si>
    <t>908,09</t>
  </si>
  <si>
    <t>358,19</t>
  </si>
  <si>
    <t>947,35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</si>
</sst>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2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43" fontId="38" fillId="0" borderId="14" xfId="25" applyFont="1" applyBorder="1" applyAlignment="1">
      <alignment horizontal="right" vertical="center" wrapText="1"/>
    </xf>
    <xf numFmtId="0" fontId="31" fillId="0" borderId="10" xfId="25" applyNumberFormat="1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4" fontId="38" fillId="0" borderId="10" xfId="1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41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I16" sqref="I16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46" t="s">
        <v>186</v>
      </c>
      <c r="B1" s="146"/>
      <c r="C1" s="146"/>
      <c r="D1" s="146"/>
      <c r="E1" s="146"/>
      <c r="F1" s="146"/>
    </row>
    <row r="2" spans="1:7" s="3" customFormat="1" ht="43.5" customHeight="1" x14ac:dyDescent="0.25">
      <c r="A2" s="147" t="s">
        <v>274</v>
      </c>
      <c r="B2" s="147"/>
      <c r="C2" s="147"/>
      <c r="D2" s="147"/>
      <c r="E2" s="147"/>
      <c r="F2" s="147"/>
    </row>
    <row r="3" spans="1:7" s="3" customFormat="1" ht="21.75" customHeight="1" x14ac:dyDescent="0.25">
      <c r="A3" s="148" t="s">
        <v>93</v>
      </c>
      <c r="B3" s="148"/>
      <c r="C3" s="148"/>
      <c r="D3" s="148"/>
      <c r="E3" s="148"/>
      <c r="F3" s="148"/>
    </row>
    <row r="4" spans="1:7" ht="18" customHeight="1" x14ac:dyDescent="0.25">
      <c r="A4" s="154" t="s">
        <v>94</v>
      </c>
      <c r="B4" s="154"/>
      <c r="C4" s="154"/>
      <c r="D4" s="154"/>
      <c r="E4" s="154"/>
      <c r="F4" s="154"/>
    </row>
    <row r="5" spans="1:7" ht="34.5" customHeight="1" x14ac:dyDescent="0.25">
      <c r="A5" s="150" t="s">
        <v>91</v>
      </c>
      <c r="B5" s="150"/>
      <c r="C5" s="150"/>
      <c r="D5" s="150"/>
      <c r="E5" s="150"/>
      <c r="F5" s="150"/>
    </row>
    <row r="6" spans="1:7" x14ac:dyDescent="0.25">
      <c r="A6" s="155" t="s">
        <v>111</v>
      </c>
      <c r="B6" s="155"/>
      <c r="C6" s="156" t="s">
        <v>92</v>
      </c>
      <c r="D6" s="157"/>
      <c r="E6" s="157"/>
      <c r="F6" s="158"/>
    </row>
    <row r="7" spans="1:7" x14ac:dyDescent="0.25">
      <c r="A7" s="155"/>
      <c r="B7" s="155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51" t="s">
        <v>95</v>
      </c>
      <c r="B8" s="152"/>
      <c r="C8" s="56">
        <f>$F$16+'РСТ РСО-А'!K6+'Расчет сбытовых надбавок'!$D$8+'Иные услуги '!$C$5</f>
        <v>3298.7200000000003</v>
      </c>
      <c r="D8" s="56">
        <f>$F$16+'РСТ РСО-А'!L6+'Расчет сбытовых надбавок'!$D$8+'Иные услуги '!$C$5</f>
        <v>3902.4100000000003</v>
      </c>
      <c r="E8" s="56">
        <f>$F$16+'РСТ РСО-А'!M6+'Расчет сбытовых надбавок'!$D$8+'Иные услуги '!$C$5</f>
        <v>4175.2999999999993</v>
      </c>
      <c r="F8" s="56">
        <f>$F$16+'РСТ РСО-А'!N6+'Расчет сбытовых надбавок'!$D$8+'Иные услуги '!$C$5</f>
        <v>4623.3599999999997</v>
      </c>
      <c r="G8" s="143">
        <f>C8</f>
        <v>3298.7200000000003</v>
      </c>
    </row>
    <row r="9" spans="1:7" s="2" customFormat="1" ht="14.25" customHeight="1" x14ac:dyDescent="0.25">
      <c r="A9" s="151" t="s">
        <v>96</v>
      </c>
      <c r="B9" s="152"/>
      <c r="C9" s="56">
        <f>$F$16+'РСТ РСО-А'!K6+'Расчет сбытовых надбавок'!$E$8+'Иные услуги '!$C$5</f>
        <v>3285.7200000000003</v>
      </c>
      <c r="D9" s="56">
        <f>$F$16+'РСТ РСО-А'!L6+'Расчет сбытовых надбавок'!$E$8+'Иные услуги '!$C$5</f>
        <v>3889.4100000000003</v>
      </c>
      <c r="E9" s="56">
        <f>$F$16+'РСТ РСО-А'!M6+'Расчет сбытовых надбавок'!$E$8+'Иные услуги '!$C$5</f>
        <v>4162.2999999999993</v>
      </c>
      <c r="F9" s="56">
        <f>$F$16+'РСТ РСО-А'!N6+'Расчет сбытовых надбавок'!$E$8+'Иные услуги '!$C$5</f>
        <v>4610.3599999999997</v>
      </c>
      <c r="G9" s="143">
        <f>D8</f>
        <v>3902.4100000000003</v>
      </c>
    </row>
    <row r="10" spans="1:7" s="2" customFormat="1" x14ac:dyDescent="0.25">
      <c r="A10" s="151" t="s">
        <v>97</v>
      </c>
      <c r="B10" s="152"/>
      <c r="C10" s="56">
        <f>$F$16+'РСТ РСО-А'!K6+'Расчет сбытовых надбавок'!$F$8+'Иные услуги '!$C$5</f>
        <v>3238.67</v>
      </c>
      <c r="D10" s="56">
        <f>$F$16+'РСТ РСО-А'!L6+'Расчет сбытовых надбавок'!$F$8+'Иные услуги '!$C$5</f>
        <v>3842.36</v>
      </c>
      <c r="E10" s="56">
        <f>$F$16+'РСТ РСО-А'!M6+'Расчет сбытовых надбавок'!$F$8+'Иные услуги '!$C$5</f>
        <v>4115.25</v>
      </c>
      <c r="F10" s="56">
        <f>$F$16+'РСТ РСО-А'!N6+'Расчет сбытовых надбавок'!$F$8+'Иные услуги '!$C$5</f>
        <v>4563.3099999999995</v>
      </c>
      <c r="G10" s="143">
        <f>E8</f>
        <v>4175.2999999999993</v>
      </c>
    </row>
    <row r="11" spans="1:7" s="2" customFormat="1" x14ac:dyDescent="0.25">
      <c r="A11" s="151" t="s">
        <v>98</v>
      </c>
      <c r="B11" s="152"/>
      <c r="C11" s="56">
        <f>$F$16+'РСТ РСО-А'!K6+'Расчет сбытовых надбавок'!$G$8+'Иные услуги '!$C$5</f>
        <v>3197.0400000000004</v>
      </c>
      <c r="D11" s="56">
        <f>$F$16+'РСТ РСО-А'!L6+'Расчет сбытовых надбавок'!$G$8+'Иные услуги '!$C$5</f>
        <v>3800.7300000000005</v>
      </c>
      <c r="E11" s="56">
        <f>$F$16+'РСТ РСО-А'!M6+'Расчет сбытовых надбавок'!$G$8+'Иные услуги '!$C$5</f>
        <v>4073.6200000000003</v>
      </c>
      <c r="F11" s="56">
        <f>$F$16+'РСТ РСО-А'!N6+'Расчет сбытовых надбавок'!$G$8+'Иные услуги '!$C$5</f>
        <v>4521.6799999999994</v>
      </c>
      <c r="G11" s="143">
        <f>F8</f>
        <v>4623.3599999999997</v>
      </c>
    </row>
    <row r="12" spans="1:7" x14ac:dyDescent="0.25">
      <c r="F12" s="115"/>
      <c r="G12" s="39">
        <f>C9</f>
        <v>3285.7200000000003</v>
      </c>
    </row>
    <row r="13" spans="1:7" ht="45.75" customHeight="1" x14ac:dyDescent="0.25">
      <c r="A13" s="159" t="s">
        <v>117</v>
      </c>
      <c r="B13" s="159"/>
      <c r="C13" s="159"/>
      <c r="D13" s="159"/>
      <c r="E13" s="159"/>
      <c r="F13" s="159"/>
      <c r="G13" s="39">
        <f>D9</f>
        <v>3889.4100000000003</v>
      </c>
    </row>
    <row r="14" spans="1:7" x14ac:dyDescent="0.25">
      <c r="B14" s="54"/>
      <c r="C14" s="54"/>
      <c r="D14" s="54"/>
      <c r="E14" s="54"/>
      <c r="F14" s="54"/>
      <c r="G14" s="39">
        <f>E9</f>
        <v>4162.2999999999993</v>
      </c>
    </row>
    <row r="15" spans="1:7" ht="31.5" x14ac:dyDescent="0.25">
      <c r="A15" s="12"/>
      <c r="B15" s="160" t="s">
        <v>12</v>
      </c>
      <c r="C15" s="160"/>
      <c r="D15" s="160"/>
      <c r="E15" s="10" t="s">
        <v>4</v>
      </c>
      <c r="F15" s="57" t="s">
        <v>56</v>
      </c>
      <c r="G15" s="39">
        <f>F9</f>
        <v>4610.3599999999997</v>
      </c>
    </row>
    <row r="16" spans="1:7" ht="31.5" x14ac:dyDescent="0.25">
      <c r="A16" s="55">
        <v>1</v>
      </c>
      <c r="B16" s="149" t="s">
        <v>72</v>
      </c>
      <c r="C16" s="149"/>
      <c r="D16" s="149"/>
      <c r="E16" s="58" t="s">
        <v>73</v>
      </c>
      <c r="F16" s="62">
        <f>ROUND(F17+F18*F19,2)+F28</f>
        <v>1379.9</v>
      </c>
      <c r="G16" s="39">
        <f>C10</f>
        <v>3238.67</v>
      </c>
    </row>
    <row r="17" spans="1:7" ht="31.5" x14ac:dyDescent="0.25">
      <c r="A17" s="55">
        <v>2</v>
      </c>
      <c r="B17" s="149" t="s">
        <v>74</v>
      </c>
      <c r="C17" s="149"/>
      <c r="D17" s="149"/>
      <c r="E17" s="58" t="s">
        <v>73</v>
      </c>
      <c r="F17" s="63">
        <f>АТС!B25</f>
        <v>776.09</v>
      </c>
      <c r="G17" s="39">
        <f>D10</f>
        <v>3842.36</v>
      </c>
    </row>
    <row r="18" spans="1:7" ht="36" customHeight="1" x14ac:dyDescent="0.25">
      <c r="A18" s="55">
        <v>3</v>
      </c>
      <c r="B18" s="149" t="s">
        <v>75</v>
      </c>
      <c r="C18" s="149"/>
      <c r="D18" s="149"/>
      <c r="E18" s="58" t="s">
        <v>76</v>
      </c>
      <c r="F18" s="63">
        <f>АТС!B24</f>
        <v>375652.81</v>
      </c>
      <c r="G18" s="39">
        <f>E10</f>
        <v>4115.25</v>
      </c>
    </row>
    <row r="19" spans="1:7" ht="30.75" customHeight="1" x14ac:dyDescent="0.25">
      <c r="A19" s="55">
        <v>4</v>
      </c>
      <c r="B19" s="149" t="s">
        <v>78</v>
      </c>
      <c r="C19" s="149" t="s">
        <v>77</v>
      </c>
      <c r="D19" s="149" t="s">
        <v>77</v>
      </c>
      <c r="E19" s="59" t="s">
        <v>77</v>
      </c>
      <c r="F19" s="64">
        <f>IF((F24+F25)-(F26+F27)&lt;=0,0,MAX(0,(F20+F21)-(F22+F23))/((F24+F25)-(F26+F27)))</f>
        <v>1.6073647092425169E-3</v>
      </c>
      <c r="G19" s="39">
        <f>F10</f>
        <v>4563.3099999999995</v>
      </c>
    </row>
    <row r="20" spans="1:7" ht="36" customHeight="1" x14ac:dyDescent="0.25">
      <c r="A20" s="55">
        <v>5</v>
      </c>
      <c r="B20" s="149" t="s">
        <v>79</v>
      </c>
      <c r="C20" s="149" t="s">
        <v>80</v>
      </c>
      <c r="D20" s="149" t="s">
        <v>46</v>
      </c>
      <c r="E20" s="60" t="s">
        <v>46</v>
      </c>
      <c r="F20" s="133">
        <v>256.72000000000003</v>
      </c>
      <c r="G20" s="39">
        <f>C11</f>
        <v>3197.0400000000004</v>
      </c>
    </row>
    <row r="21" spans="1:7" ht="33.75" customHeight="1" x14ac:dyDescent="0.25">
      <c r="A21" s="55">
        <v>6</v>
      </c>
      <c r="B21" s="149" t="s">
        <v>81</v>
      </c>
      <c r="C21" s="149" t="s">
        <v>80</v>
      </c>
      <c r="D21" s="149" t="s">
        <v>46</v>
      </c>
      <c r="E21" s="60" t="s">
        <v>46</v>
      </c>
      <c r="F21" s="76">
        <v>1.8740000000000001</v>
      </c>
      <c r="G21" s="39">
        <f>D11</f>
        <v>3800.7300000000005</v>
      </c>
    </row>
    <row r="22" spans="1:7" ht="33" customHeight="1" x14ac:dyDescent="0.25">
      <c r="A22" s="55">
        <v>7</v>
      </c>
      <c r="B22" s="149" t="s">
        <v>82</v>
      </c>
      <c r="C22" s="149" t="s">
        <v>80</v>
      </c>
      <c r="D22" s="149" t="s">
        <v>46</v>
      </c>
      <c r="E22" s="60" t="s">
        <v>46</v>
      </c>
      <c r="F22" s="76">
        <v>26.338000000000001</v>
      </c>
      <c r="G22" s="39">
        <f>E11</f>
        <v>4073.6200000000003</v>
      </c>
    </row>
    <row r="23" spans="1:7" ht="23.25" customHeight="1" x14ac:dyDescent="0.25">
      <c r="A23" s="55">
        <v>8</v>
      </c>
      <c r="B23" s="149" t="s">
        <v>83</v>
      </c>
      <c r="C23" s="149" t="s">
        <v>80</v>
      </c>
      <c r="D23" s="149" t="s">
        <v>46</v>
      </c>
      <c r="E23" s="60" t="s">
        <v>46</v>
      </c>
      <c r="F23" s="76">
        <v>87.15</v>
      </c>
      <c r="G23" s="39">
        <f>F11</f>
        <v>4521.6799999999994</v>
      </c>
    </row>
    <row r="24" spans="1:7" ht="30" customHeight="1" x14ac:dyDescent="0.25">
      <c r="A24" s="55">
        <v>9</v>
      </c>
      <c r="B24" s="149" t="s">
        <v>84</v>
      </c>
      <c r="C24" s="149" t="s">
        <v>85</v>
      </c>
      <c r="D24" s="149" t="s">
        <v>86</v>
      </c>
      <c r="E24" s="60" t="s">
        <v>86</v>
      </c>
      <c r="F24" s="116">
        <v>150103.02100000001</v>
      </c>
    </row>
    <row r="25" spans="1:7" ht="35.25" customHeight="1" x14ac:dyDescent="0.25">
      <c r="A25" s="55">
        <v>10</v>
      </c>
      <c r="B25" s="149" t="s">
        <v>87</v>
      </c>
      <c r="C25" s="149" t="s">
        <v>85</v>
      </c>
      <c r="D25" s="149" t="s">
        <v>86</v>
      </c>
      <c r="E25" s="60" t="s">
        <v>86</v>
      </c>
      <c r="F25" s="116">
        <v>1328.799</v>
      </c>
    </row>
    <row r="26" spans="1:7" ht="34.5" customHeight="1" x14ac:dyDescent="0.25">
      <c r="A26" s="55">
        <v>11</v>
      </c>
      <c r="B26" s="149" t="s">
        <v>88</v>
      </c>
      <c r="C26" s="149" t="s">
        <v>85</v>
      </c>
      <c r="D26" s="149" t="s">
        <v>86</v>
      </c>
      <c r="E26" s="60" t="s">
        <v>86</v>
      </c>
      <c r="F26" s="116">
        <v>17546.103999999999</v>
      </c>
    </row>
    <row r="27" spans="1:7" ht="34.5" customHeight="1" x14ac:dyDescent="0.25">
      <c r="A27" s="55">
        <v>12</v>
      </c>
      <c r="B27" s="149" t="s">
        <v>89</v>
      </c>
      <c r="C27" s="149" t="s">
        <v>85</v>
      </c>
      <c r="D27" s="149" t="s">
        <v>86</v>
      </c>
      <c r="E27" s="60" t="s">
        <v>86</v>
      </c>
      <c r="F27" s="116">
        <v>43610</v>
      </c>
    </row>
    <row r="28" spans="1:7" ht="42" customHeight="1" x14ac:dyDescent="0.25">
      <c r="A28" s="55">
        <v>13</v>
      </c>
      <c r="B28" s="149" t="s">
        <v>90</v>
      </c>
      <c r="C28" s="149"/>
      <c r="D28" s="149" t="s">
        <v>73</v>
      </c>
      <c r="E28" s="61" t="s">
        <v>73</v>
      </c>
      <c r="F28" s="145">
        <v>0</v>
      </c>
    </row>
    <row r="30" spans="1:7" ht="31.5" customHeight="1" x14ac:dyDescent="0.25">
      <c r="A30" s="153" t="s">
        <v>118</v>
      </c>
      <c r="B30" s="153"/>
      <c r="C30" s="153"/>
      <c r="D30" s="153"/>
      <c r="E30" s="153"/>
      <c r="F30" s="153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B13" sqref="B13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0" t="s">
        <v>185</v>
      </c>
      <c r="B1" s="260"/>
      <c r="C1" s="260"/>
    </row>
    <row r="2" spans="1:3" ht="18" x14ac:dyDescent="0.25">
      <c r="A2" s="43"/>
      <c r="B2" s="43"/>
      <c r="C2" s="43"/>
    </row>
    <row r="3" spans="1:3" ht="22.5" customHeight="1" x14ac:dyDescent="0.2">
      <c r="A3" s="261" t="s">
        <v>276</v>
      </c>
      <c r="B3" s="261"/>
      <c r="C3" s="261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3" t="s">
        <v>184</v>
      </c>
      <c r="B5" s="45" t="s">
        <v>181</v>
      </c>
      <c r="C5" s="118">
        <f>ROUND((C7+C6+C8)/C9,2)</f>
        <v>2.48</v>
      </c>
    </row>
    <row r="6" spans="1:3" ht="68.25" customHeight="1" x14ac:dyDescent="0.2">
      <c r="A6" s="48" t="s">
        <v>278</v>
      </c>
      <c r="B6" s="47" t="s">
        <v>182</v>
      </c>
      <c r="C6" s="119">
        <v>154291.24</v>
      </c>
    </row>
    <row r="7" spans="1:3" ht="48.75" customHeight="1" x14ac:dyDescent="0.2">
      <c r="A7" s="46" t="s">
        <v>279</v>
      </c>
      <c r="B7" s="47" t="s">
        <v>182</v>
      </c>
      <c r="C7" s="119">
        <v>176826</v>
      </c>
    </row>
    <row r="8" spans="1:3" ht="68.25" customHeight="1" x14ac:dyDescent="0.2">
      <c r="A8" s="48" t="s">
        <v>280</v>
      </c>
      <c r="B8" s="47" t="s">
        <v>182</v>
      </c>
      <c r="C8" s="119">
        <v>44202.36</v>
      </c>
    </row>
    <row r="9" spans="1:3" ht="38.25" customHeight="1" x14ac:dyDescent="0.2">
      <c r="A9" s="46" t="s">
        <v>281</v>
      </c>
      <c r="B9" s="47" t="s">
        <v>183</v>
      </c>
      <c r="C9" s="120">
        <v>151431.82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A2" sqref="A2:E2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2" t="s">
        <v>165</v>
      </c>
      <c r="B1" s="162"/>
      <c r="C1" s="162"/>
      <c r="D1" s="162"/>
      <c r="E1" s="162"/>
    </row>
    <row r="2" spans="1:8" ht="39.75" customHeight="1" x14ac:dyDescent="0.25">
      <c r="A2" s="161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ноябре 2016 г.</v>
      </c>
      <c r="B2" s="161"/>
      <c r="C2" s="161"/>
      <c r="D2" s="161"/>
      <c r="E2" s="161"/>
    </row>
    <row r="3" spans="1:8" x14ac:dyDescent="0.25">
      <c r="A3" s="41"/>
      <c r="B3" s="41"/>
      <c r="C3" s="41"/>
      <c r="D3" s="41"/>
      <c r="E3" s="41"/>
    </row>
    <row r="4" spans="1:8" x14ac:dyDescent="0.25">
      <c r="A4" s="148" t="s">
        <v>57</v>
      </c>
      <c r="B4" s="148"/>
      <c r="C4" s="148"/>
      <c r="D4" s="148"/>
      <c r="E4" s="148"/>
    </row>
    <row r="5" spans="1:8" ht="33" customHeight="1" x14ac:dyDescent="0.25">
      <c r="A5" s="154" t="s">
        <v>58</v>
      </c>
      <c r="B5" s="154"/>
      <c r="C5" s="154"/>
      <c r="D5" s="154"/>
      <c r="E5" s="154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5" t="s">
        <v>107</v>
      </c>
      <c r="B8" s="163" t="s">
        <v>92</v>
      </c>
      <c r="C8" s="163"/>
      <c r="D8" s="163"/>
      <c r="E8" s="163"/>
    </row>
    <row r="9" spans="1:8" x14ac:dyDescent="0.25">
      <c r="A9" s="166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190</v>
      </c>
    </row>
    <row r="11" spans="1:8" x14ac:dyDescent="0.25">
      <c r="A11" s="68" t="s">
        <v>95</v>
      </c>
      <c r="B11" s="69">
        <f t="shared" ref="B11:E14" si="0">B30</f>
        <v>2580.3900000000003</v>
      </c>
      <c r="C11" s="69">
        <f t="shared" si="0"/>
        <v>3184.0800000000004</v>
      </c>
      <c r="D11" s="69">
        <f t="shared" si="0"/>
        <v>3456.9700000000003</v>
      </c>
      <c r="E11" s="69">
        <f t="shared" si="0"/>
        <v>3905.03</v>
      </c>
      <c r="F11" s="39">
        <f>B11</f>
        <v>2580.3900000000003</v>
      </c>
      <c r="G11" s="39">
        <f>B16</f>
        <v>3300.21</v>
      </c>
      <c r="H11" s="39">
        <f>B21</f>
        <v>5829.1100000000006</v>
      </c>
    </row>
    <row r="12" spans="1:8" x14ac:dyDescent="0.25">
      <c r="A12" s="68" t="s">
        <v>96</v>
      </c>
      <c r="B12" s="69">
        <f t="shared" si="0"/>
        <v>2573.4500000000003</v>
      </c>
      <c r="C12" s="69">
        <f t="shared" si="0"/>
        <v>3177.1400000000003</v>
      </c>
      <c r="D12" s="69">
        <f t="shared" si="0"/>
        <v>3450.03</v>
      </c>
      <c r="E12" s="69">
        <f t="shared" si="0"/>
        <v>3898.09</v>
      </c>
      <c r="F12" s="39">
        <f>C11</f>
        <v>3184.0800000000004</v>
      </c>
      <c r="G12" s="39">
        <f>C16</f>
        <v>3903.9</v>
      </c>
      <c r="H12" s="39">
        <f>C21</f>
        <v>6432.8</v>
      </c>
    </row>
    <row r="13" spans="1:8" x14ac:dyDescent="0.25">
      <c r="A13" s="68" t="s">
        <v>97</v>
      </c>
      <c r="B13" s="69">
        <f t="shared" si="0"/>
        <v>2548.34</v>
      </c>
      <c r="C13" s="69">
        <f t="shared" si="0"/>
        <v>3152.03</v>
      </c>
      <c r="D13" s="69">
        <f t="shared" si="0"/>
        <v>3424.92</v>
      </c>
      <c r="E13" s="69">
        <f t="shared" si="0"/>
        <v>3872.98</v>
      </c>
      <c r="F13" s="39">
        <f>D11</f>
        <v>3456.9700000000003</v>
      </c>
      <c r="G13" s="39">
        <f>D16</f>
        <v>4176.79</v>
      </c>
      <c r="H13" s="39">
        <f>D21</f>
        <v>6705.6900000000005</v>
      </c>
    </row>
    <row r="14" spans="1:8" x14ac:dyDescent="0.25">
      <c r="A14" s="68" t="s">
        <v>98</v>
      </c>
      <c r="B14" s="69">
        <f t="shared" si="0"/>
        <v>2526.13</v>
      </c>
      <c r="C14" s="69">
        <f t="shared" si="0"/>
        <v>3129.82</v>
      </c>
      <c r="D14" s="69">
        <f t="shared" si="0"/>
        <v>3402.71</v>
      </c>
      <c r="E14" s="69">
        <f t="shared" si="0"/>
        <v>3850.77</v>
      </c>
      <c r="F14" s="39">
        <f>E11</f>
        <v>3905.03</v>
      </c>
      <c r="G14" s="39">
        <f>E16</f>
        <v>4624.8500000000004</v>
      </c>
      <c r="H14" s="39">
        <f>E21</f>
        <v>7153.75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2573.4500000000003</v>
      </c>
      <c r="G15" s="39">
        <f>B17</f>
        <v>3287.19</v>
      </c>
      <c r="H15" s="39">
        <f>B22</f>
        <v>5794.74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3300.21</v>
      </c>
      <c r="C16" s="69">
        <f>'Расчет сбытовых надбавок'!$D$21+'Иные услуги '!$C$5+'РСТ РСО-А'!L6+АТС!$B$12</f>
        <v>3903.9</v>
      </c>
      <c r="D16" s="69">
        <f>'Расчет сбытовых надбавок'!$D$21+'Иные услуги '!$C$5+'РСТ РСО-А'!M6+АТС!$B$12</f>
        <v>4176.79</v>
      </c>
      <c r="E16" s="69">
        <f>'Расчет сбытовых надбавок'!$D$21+'Иные услуги '!$C$5+'РСТ РСО-А'!N6+АТС!$B$12</f>
        <v>4624.8500000000004</v>
      </c>
      <c r="F16" s="39">
        <f>C12</f>
        <v>3177.1400000000003</v>
      </c>
      <c r="G16" s="39">
        <f>C17</f>
        <v>3890.88</v>
      </c>
      <c r="H16" s="39">
        <f>C22</f>
        <v>6398.43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3287.19</v>
      </c>
      <c r="C17" s="69">
        <f>'Расчет сбытовых надбавок'!$E$21+'Иные услуги '!$C$5+'РСТ РСО-А'!L6+АТС!$B$12</f>
        <v>3890.88</v>
      </c>
      <c r="D17" s="69">
        <f>'Расчет сбытовых надбавок'!$E$21+'Иные услуги '!$C$5+'РСТ РСО-А'!M6+АТС!$B$12</f>
        <v>4163.7700000000004</v>
      </c>
      <c r="E17" s="69">
        <f>'Расчет сбытовых надбавок'!$E$21+'Иные услуги '!$C$5+'РСТ РСО-А'!N6+АТС!$B$12</f>
        <v>4611.83</v>
      </c>
      <c r="F17" s="39">
        <f>D12</f>
        <v>3450.03</v>
      </c>
      <c r="G17" s="39">
        <f>D17</f>
        <v>4163.7700000000004</v>
      </c>
      <c r="H17" s="39">
        <f>D22</f>
        <v>6671.32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3240.1000000000004</v>
      </c>
      <c r="C18" s="69">
        <f>'Расчет сбытовых надбавок'!$F$21+'Иные услуги '!$C$5+'РСТ РСО-А'!L6+АТС!$B$12</f>
        <v>3843.7900000000004</v>
      </c>
      <c r="D18" s="69">
        <f>'Расчет сбытовых надбавок'!$F$21+'Иные услуги '!$C$5+'РСТ РСО-А'!M6+АТС!$B$12</f>
        <v>4116.68</v>
      </c>
      <c r="E18" s="69">
        <f>'Расчет сбытовых надбавок'!$F$21+'Иные услуги '!$C$5+'РСТ РСО-А'!N6+АТС!$B$12</f>
        <v>4564.74</v>
      </c>
      <c r="F18" s="39">
        <f>E12</f>
        <v>3898.09</v>
      </c>
      <c r="G18" s="39">
        <f>E17</f>
        <v>4611.83</v>
      </c>
      <c r="H18" s="39">
        <f>E22</f>
        <v>7119.38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3198.4300000000003</v>
      </c>
      <c r="C19" s="69">
        <f>'Расчет сбытовых надбавок'!$G$21+'Иные услуги '!$C$5+'РСТ РСО-А'!L6+АТС!$B$12</f>
        <v>3802.1200000000003</v>
      </c>
      <c r="D19" s="69">
        <f>'Расчет сбытовых надбавок'!$G$21+'Иные услуги '!$C$5+'РСТ РСО-А'!M6+АТС!$B$12</f>
        <v>4075.01</v>
      </c>
      <c r="E19" s="69">
        <f>'Расчет сбытовых надбавок'!$G$21+'Иные услуги '!$C$5+'РСТ РСО-А'!N6+АТС!$B$12</f>
        <v>4523.07</v>
      </c>
      <c r="F19" s="39">
        <f>B13</f>
        <v>2548.34</v>
      </c>
      <c r="G19" s="39">
        <f>B18</f>
        <v>3240.1000000000004</v>
      </c>
      <c r="H19" s="39">
        <f>B23</f>
        <v>5670.4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3152.03</v>
      </c>
      <c r="G20" s="39">
        <f>C18</f>
        <v>3843.7900000000004</v>
      </c>
      <c r="H20" s="39">
        <f>C23</f>
        <v>6274.09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5829.1100000000006</v>
      </c>
      <c r="C21" s="69">
        <f>'Расчет сбытовых надбавок'!$D$26+'Иные услуги '!$C$5+'РСТ РСО-А'!L$6+АТС!$B$13</f>
        <v>6432.8</v>
      </c>
      <c r="D21" s="69">
        <f>'Расчет сбытовых надбавок'!$D$26+'Иные услуги '!$C$5+'РСТ РСО-А'!M$6+АТС!$B$13</f>
        <v>6705.6900000000005</v>
      </c>
      <c r="E21" s="69">
        <f>'Расчет сбытовых надбавок'!$D$26+'Иные услуги '!$C$5+'РСТ РСО-А'!N$6+АТС!$B$13</f>
        <v>7153.75</v>
      </c>
      <c r="F21" s="39">
        <f>D13</f>
        <v>3424.92</v>
      </c>
      <c r="G21" s="39">
        <f>D18</f>
        <v>4116.68</v>
      </c>
      <c r="H21" s="39">
        <f>D23</f>
        <v>6546.98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5794.74</v>
      </c>
      <c r="C22" s="69">
        <f>'Расчет сбытовых надбавок'!$E$26+'Иные услуги '!$C$5+'РСТ РСО-А'!L$6+АТС!$B$13</f>
        <v>6398.43</v>
      </c>
      <c r="D22" s="69">
        <f>'Расчет сбытовых надбавок'!$E$26+'Иные услуги '!$C$5+'РСТ РСО-А'!M$6+АТС!$B$13</f>
        <v>6671.32</v>
      </c>
      <c r="E22" s="69">
        <f>'Расчет сбытовых надбавок'!$E$26+'Иные услуги '!$C$5+'РСТ РСО-А'!N$6+АТС!$B$13</f>
        <v>7119.38</v>
      </c>
      <c r="F22" s="39">
        <f>E13</f>
        <v>3872.98</v>
      </c>
      <c r="G22" s="39">
        <f>E18</f>
        <v>4564.74</v>
      </c>
      <c r="H22" s="39">
        <f>E23</f>
        <v>6995.04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5670.4</v>
      </c>
      <c r="C23" s="69">
        <f>'Расчет сбытовых надбавок'!$F$26+'Иные услуги '!$C$5+'РСТ РСО-А'!L$6+АТС!$B$13</f>
        <v>6274.09</v>
      </c>
      <c r="D23" s="69">
        <f>'Расчет сбытовых надбавок'!$F$26+'Иные услуги '!$C$5+'РСТ РСО-А'!M$6+АТС!$B$13</f>
        <v>6546.98</v>
      </c>
      <c r="E23" s="69">
        <f>'Расчет сбытовых надбавок'!$F$26+'Иные услуги '!$C$5+'РСТ РСО-А'!N$6+АТС!$B$13</f>
        <v>6995.04</v>
      </c>
      <c r="F23" s="39">
        <f>B14</f>
        <v>2526.13</v>
      </c>
      <c r="G23" s="39">
        <f>B19</f>
        <v>3198.4300000000003</v>
      </c>
      <c r="H23" s="39">
        <f>B24</f>
        <v>5560.39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5560.39</v>
      </c>
      <c r="C24" s="69">
        <f>'Расчет сбытовых надбавок'!$G$26+'Иные услуги '!$C$5+'РСТ РСО-А'!L$6+АТС!$B$13</f>
        <v>6164.08</v>
      </c>
      <c r="D24" s="69">
        <f>'Расчет сбытовых надбавок'!$G$26+'Иные услуги '!$C$5+'РСТ РСО-А'!M$6+АТС!$B$13</f>
        <v>6436.97</v>
      </c>
      <c r="E24" s="69">
        <f>'Расчет сбытовых надбавок'!$G$26+'Иные услуги '!$C$5+'РСТ РСО-А'!N$6+АТС!$B$13</f>
        <v>6885.0300000000007</v>
      </c>
      <c r="F24" s="39">
        <f>C14</f>
        <v>3129.82</v>
      </c>
      <c r="G24" s="39">
        <f>C19</f>
        <v>3802.1200000000003</v>
      </c>
      <c r="H24" s="39">
        <f>C24</f>
        <v>6164.08</v>
      </c>
    </row>
    <row r="25" spans="1:8" x14ac:dyDescent="0.25">
      <c r="A25" s="164"/>
      <c r="B25" s="164"/>
      <c r="C25" s="164"/>
      <c r="D25" s="164"/>
      <c r="E25" s="164"/>
      <c r="F25" s="39">
        <f>D14</f>
        <v>3402.71</v>
      </c>
      <c r="G25" s="39">
        <f>D19</f>
        <v>4075.01</v>
      </c>
      <c r="H25" s="39">
        <f>D24</f>
        <v>6436.97</v>
      </c>
    </row>
    <row r="26" spans="1:8" x14ac:dyDescent="0.25">
      <c r="A26" s="95" t="s">
        <v>105</v>
      </c>
      <c r="B26" s="54"/>
      <c r="C26" s="54"/>
      <c r="D26" s="54"/>
      <c r="E26" s="54"/>
      <c r="F26" s="39">
        <f>E14</f>
        <v>3850.77</v>
      </c>
      <c r="G26" s="39">
        <f>E19</f>
        <v>4523.07</v>
      </c>
      <c r="H26" s="39">
        <f>E24</f>
        <v>6885.0300000000007</v>
      </c>
    </row>
    <row r="27" spans="1:8" x14ac:dyDescent="0.25">
      <c r="A27" s="165" t="s">
        <v>107</v>
      </c>
      <c r="B27" s="163" t="s">
        <v>92</v>
      </c>
      <c r="C27" s="163"/>
      <c r="D27" s="163"/>
      <c r="E27" s="163"/>
    </row>
    <row r="28" spans="1:8" x14ac:dyDescent="0.25">
      <c r="A28" s="166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2580.3900000000003</v>
      </c>
      <c r="C30" s="71">
        <f>АТС!$B$15+'РСТ РСО-А'!L$6+'Иные услуги '!$C$5+'Расчет сбытовых надбавок'!$D31</f>
        <v>3184.0800000000004</v>
      </c>
      <c r="D30" s="71">
        <f>АТС!$B$15+'РСТ РСО-А'!M$6+'Иные услуги '!$C$5+'Расчет сбытовых надбавок'!$D31</f>
        <v>3456.9700000000003</v>
      </c>
      <c r="E30" s="71">
        <f>АТС!$B$15+'РСТ РСО-А'!N$6+'Иные услуги '!$C$5+'Расчет сбытовых надбавок'!$D31</f>
        <v>3905.03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2573.4500000000003</v>
      </c>
      <c r="C31" s="71">
        <f>АТС!$B$15+'РСТ РСО-А'!L$6+'Иные услуги '!$C$5+'Расчет сбытовых надбавок'!$E$31</f>
        <v>3177.1400000000003</v>
      </c>
      <c r="D31" s="71">
        <f>АТС!$B$15+'РСТ РСО-А'!M$6+'Иные услуги '!$C$5+'Расчет сбытовых надбавок'!$E$31</f>
        <v>3450.03</v>
      </c>
      <c r="E31" s="71">
        <f>АТС!$B$15+'РСТ РСО-А'!N$6+'Иные услуги '!$C$5+'Расчет сбытовых надбавок'!$E$31</f>
        <v>3898.09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2548.34</v>
      </c>
      <c r="C32" s="71">
        <f>АТС!$B$15+'РСТ РСО-А'!L$6+'Иные услуги '!$C$5+'Расчет сбытовых надбавок'!$F$31</f>
        <v>3152.03</v>
      </c>
      <c r="D32" s="71">
        <f>АТС!$B$15+'РСТ РСО-А'!M$6+'Иные услуги '!$C$5+'Расчет сбытовых надбавок'!$F$31</f>
        <v>3424.92</v>
      </c>
      <c r="E32" s="71">
        <f>АТС!$B$15+'РСТ РСО-А'!N$6+'Иные услуги '!$C$5+'Расчет сбытовых надбавок'!$F$31</f>
        <v>3872.98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2526.13</v>
      </c>
      <c r="C33" s="71">
        <f>АТС!$B$15+'РСТ РСО-А'!L$6+'Иные услуги '!$C$5+'Расчет сбытовых надбавок'!$G$31</f>
        <v>3129.82</v>
      </c>
      <c r="D33" s="71">
        <f>АТС!$B$15+'РСТ РСО-А'!M$6+'Иные услуги '!$C$5+'Расчет сбытовых надбавок'!$G$31</f>
        <v>3402.71</v>
      </c>
      <c r="E33" s="71">
        <f>АТС!$B$15+'РСТ РСО-А'!N$6+'Иные услуги '!$C$5+'Расчет сбытовых надбавок'!$G$31</f>
        <v>3850.77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4274.0200000000004</v>
      </c>
      <c r="C35" s="71">
        <f>АТС!$B$16+'РСТ РСО-А'!L$6+'Иные услуги '!$C$5+'Расчет сбытовых надбавок'!$D$36</f>
        <v>4877.71</v>
      </c>
      <c r="D35" s="71">
        <f>АТС!$B$16+'РСТ РСО-А'!M$6+'Иные услуги '!$C$5+'Расчет сбытовых надбавок'!$D$36</f>
        <v>5150.5999999999995</v>
      </c>
      <c r="E35" s="71">
        <f>АТС!$B$16+'РСТ РСО-А'!N$6+'Иные услуги '!$C$5+'Расчет сбытовых надбавок'!$D$36</f>
        <v>5598.66</v>
      </c>
      <c r="F35" s="39">
        <f>B35</f>
        <v>4274.0200000000004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4252.78</v>
      </c>
      <c r="C36" s="71">
        <f>АТС!$B$16+'РСТ РСО-А'!L$6+'Иные услуги '!$C$5+'Расчет сбытовых надбавок'!$E$36</f>
        <v>4856.4699999999993</v>
      </c>
      <c r="D36" s="71">
        <f>АТС!$B$16+'РСТ РСО-А'!M$6+'Иные услуги '!$C$5+'Расчет сбытовых надбавок'!$E$36</f>
        <v>5129.3599999999988</v>
      </c>
      <c r="E36" s="71">
        <f>АТС!$B$16+'РСТ РСО-А'!N$6+'Иные услуги '!$C$5+'Расчет сбытовых надбавок'!$E$36</f>
        <v>5577.4199999999992</v>
      </c>
      <c r="F36" s="39">
        <f>C35</f>
        <v>4877.71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4175.9399999999996</v>
      </c>
      <c r="C37" s="71">
        <f>АТС!$B$16+'РСТ РСО-А'!L$6+'Иные услуги '!$C$5+'Расчет сбытовых надбавок'!$F$36</f>
        <v>4779.6299999999992</v>
      </c>
      <c r="D37" s="71">
        <f>АТС!$B$16+'РСТ РСО-А'!M$6+'Иные услуги '!$C$5+'Расчет сбытовых надбавок'!$F$36</f>
        <v>5052.5199999999986</v>
      </c>
      <c r="E37" s="71">
        <f>АТС!$B$16+'РСТ РСО-А'!N$6+'Иные услуги '!$C$5+'Расчет сбытовых надбавок'!$F$36</f>
        <v>5500.579999999999</v>
      </c>
      <c r="F37" s="39">
        <f>D35</f>
        <v>5150.5999999999995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4107.96</v>
      </c>
      <c r="C38" s="71">
        <f>АТС!$B$16+'РСТ РСО-А'!L$6+'Иные услуги '!$C$5+'Расчет сбытовых надбавок'!$G$36</f>
        <v>4711.6499999999996</v>
      </c>
      <c r="D38" s="71">
        <f>АТС!$B$16+'РСТ РСО-А'!M$6+'Иные услуги '!$C$5+'Расчет сбытовых надбавок'!$G$36</f>
        <v>4984.5399999999991</v>
      </c>
      <c r="E38" s="71">
        <f>АТС!$B$16+'РСТ РСО-А'!N$6+'Иные услуги '!$C$5+'Расчет сбытовых надбавок'!$G$36</f>
        <v>5432.5999999999995</v>
      </c>
      <c r="F38" s="39">
        <f>E35</f>
        <v>5598.66</v>
      </c>
    </row>
    <row r="39" spans="1:6" x14ac:dyDescent="0.25">
      <c r="F39" s="39">
        <f>B36</f>
        <v>4252.78</v>
      </c>
    </row>
    <row r="40" spans="1:6" x14ac:dyDescent="0.25">
      <c r="F40" s="39">
        <f>C36</f>
        <v>4856.4699999999993</v>
      </c>
    </row>
    <row r="41" spans="1:6" x14ac:dyDescent="0.25">
      <c r="F41" s="39">
        <f>D36</f>
        <v>5129.3599999999988</v>
      </c>
    </row>
    <row r="42" spans="1:6" x14ac:dyDescent="0.25">
      <c r="F42" s="39">
        <f>E36</f>
        <v>5577.4199999999992</v>
      </c>
    </row>
    <row r="43" spans="1:6" x14ac:dyDescent="0.25">
      <c r="F43" s="39">
        <f>B37</f>
        <v>4175.9399999999996</v>
      </c>
    </row>
    <row r="44" spans="1:6" x14ac:dyDescent="0.25">
      <c r="F44" s="39">
        <f>C37</f>
        <v>4779.6299999999992</v>
      </c>
    </row>
    <row r="45" spans="1:6" x14ac:dyDescent="0.25">
      <c r="F45" s="39">
        <f>D37</f>
        <v>5052.5199999999986</v>
      </c>
    </row>
    <row r="46" spans="1:6" x14ac:dyDescent="0.25">
      <c r="F46" s="39">
        <f>E37</f>
        <v>5500.579999999999</v>
      </c>
    </row>
    <row r="47" spans="1:6" x14ac:dyDescent="0.25">
      <c r="F47" s="39">
        <f>B38</f>
        <v>4107.96</v>
      </c>
    </row>
    <row r="48" spans="1:6" x14ac:dyDescent="0.25">
      <c r="F48" s="39">
        <f>C38</f>
        <v>4711.6499999999996</v>
      </c>
    </row>
    <row r="49" spans="6:6" x14ac:dyDescent="0.25">
      <c r="F49" s="39">
        <f>D38</f>
        <v>4984.5399999999991</v>
      </c>
    </row>
    <row r="50" spans="6:6" x14ac:dyDescent="0.25">
      <c r="F50" s="39">
        <f>E38</f>
        <v>5432.5999999999995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03" sqref="A603:XFD603"/>
    </sheetView>
  </sheetViews>
  <sheetFormatPr defaultRowHeight="15" x14ac:dyDescent="0.25"/>
  <cols>
    <col min="1" max="1" width="14.25" style="77" customWidth="1"/>
    <col min="2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s="90" customFormat="1" ht="44.25" customHeight="1" x14ac:dyDescent="0.25">
      <c r="A1" s="186" t="s">
        <v>165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</row>
    <row r="2" spans="1:27" ht="18.75" customHeight="1" x14ac:dyDescent="0.2">
      <c r="A2" s="187" t="s">
        <v>275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</row>
    <row r="3" spans="1:27" ht="39.75" customHeight="1" x14ac:dyDescent="0.2">
      <c r="A3" s="188" t="s">
        <v>108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</row>
    <row r="4" spans="1:27" ht="25.5" customHeight="1" x14ac:dyDescent="0.2">
      <c r="A4" s="189" t="s">
        <v>51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</row>
    <row r="7" spans="1:27" x14ac:dyDescent="0.25">
      <c r="A7" s="77" t="s">
        <v>119</v>
      </c>
    </row>
    <row r="9" spans="1:27" s="90" customFormat="1" x14ac:dyDescent="0.25">
      <c r="A9" s="88" t="s">
        <v>120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149</v>
      </c>
      <c r="B10" s="78"/>
      <c r="C10" s="78"/>
      <c r="D10" s="78"/>
    </row>
    <row r="11" spans="1:27" ht="12.75" x14ac:dyDescent="0.2">
      <c r="A11" s="169" t="s">
        <v>48</v>
      </c>
      <c r="B11" s="172" t="s">
        <v>121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4"/>
    </row>
    <row r="12" spans="1:27" ht="12.75" x14ac:dyDescent="0.2">
      <c r="A12" s="170"/>
      <c r="B12" s="175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7"/>
    </row>
    <row r="13" spans="1:27" ht="12.75" customHeight="1" x14ac:dyDescent="0.2">
      <c r="A13" s="170"/>
      <c r="B13" s="178" t="s">
        <v>122</v>
      </c>
      <c r="C13" s="167" t="s">
        <v>123</v>
      </c>
      <c r="D13" s="167" t="s">
        <v>124</v>
      </c>
      <c r="E13" s="167" t="s">
        <v>125</v>
      </c>
      <c r="F13" s="167" t="s">
        <v>126</v>
      </c>
      <c r="G13" s="167" t="s">
        <v>127</v>
      </c>
      <c r="H13" s="167" t="s">
        <v>128</v>
      </c>
      <c r="I13" s="167" t="s">
        <v>129</v>
      </c>
      <c r="J13" s="167" t="s">
        <v>130</v>
      </c>
      <c r="K13" s="167" t="s">
        <v>131</v>
      </c>
      <c r="L13" s="167" t="s">
        <v>132</v>
      </c>
      <c r="M13" s="167" t="s">
        <v>133</v>
      </c>
      <c r="N13" s="180" t="s">
        <v>134</v>
      </c>
      <c r="O13" s="167" t="s">
        <v>135</v>
      </c>
      <c r="P13" s="167" t="s">
        <v>136</v>
      </c>
      <c r="Q13" s="167" t="s">
        <v>137</v>
      </c>
      <c r="R13" s="167" t="s">
        <v>138</v>
      </c>
      <c r="S13" s="167" t="s">
        <v>139</v>
      </c>
      <c r="T13" s="167" t="s">
        <v>140</v>
      </c>
      <c r="U13" s="167" t="s">
        <v>141</v>
      </c>
      <c r="V13" s="167" t="s">
        <v>142</v>
      </c>
      <c r="W13" s="167" t="s">
        <v>143</v>
      </c>
      <c r="X13" s="167" t="s">
        <v>144</v>
      </c>
      <c r="Y13" s="167" t="s">
        <v>145</v>
      </c>
    </row>
    <row r="14" spans="1:27" ht="11.25" customHeight="1" x14ac:dyDescent="0.2">
      <c r="A14" s="171"/>
      <c r="B14" s="179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81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</row>
    <row r="15" spans="1:27" ht="18.75" customHeight="1" x14ac:dyDescent="0.2">
      <c r="A15" s="79">
        <f>АТС!A41</f>
        <v>42675</v>
      </c>
      <c r="B15" s="83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2595.3200000000002</v>
      </c>
      <c r="C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2545.8900000000003</v>
      </c>
      <c r="D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2515.77</v>
      </c>
      <c r="E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2503.3000000000002</v>
      </c>
      <c r="F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2509.4500000000003</v>
      </c>
      <c r="G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2549.6400000000003</v>
      </c>
      <c r="H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2591.7200000000003</v>
      </c>
      <c r="I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2605.42</v>
      </c>
      <c r="J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2523.88</v>
      </c>
      <c r="K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2529.61</v>
      </c>
      <c r="L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2563.0700000000002</v>
      </c>
      <c r="M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2653.6400000000003</v>
      </c>
      <c r="N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2636.9700000000003</v>
      </c>
      <c r="O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2617.3500000000004</v>
      </c>
      <c r="P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2560.5600000000004</v>
      </c>
      <c r="Q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2560.41</v>
      </c>
      <c r="R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2515.17</v>
      </c>
      <c r="S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2654.21</v>
      </c>
      <c r="T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2713.8900000000003</v>
      </c>
      <c r="U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2706.59</v>
      </c>
      <c r="V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2681.96</v>
      </c>
      <c r="W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2704.86</v>
      </c>
      <c r="X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2872.0200000000004</v>
      </c>
      <c r="Y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2734.17</v>
      </c>
      <c r="AA15" s="80"/>
    </row>
    <row r="16" spans="1:27" x14ac:dyDescent="0.2">
      <c r="A16" s="79">
        <f>A15+1</f>
        <v>42676</v>
      </c>
      <c r="B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2563.66</v>
      </c>
      <c r="C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2508.3100000000004</v>
      </c>
      <c r="D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2534.65</v>
      </c>
      <c r="E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2534.66</v>
      </c>
      <c r="F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2534.61</v>
      </c>
      <c r="G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2523.98</v>
      </c>
      <c r="H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2548.41</v>
      </c>
      <c r="I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2661.73</v>
      </c>
      <c r="J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2548.02</v>
      </c>
      <c r="K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2571.09</v>
      </c>
      <c r="L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2536.58</v>
      </c>
      <c r="M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2620.2200000000003</v>
      </c>
      <c r="N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2506.2600000000002</v>
      </c>
      <c r="O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2505.9700000000003</v>
      </c>
      <c r="P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2524.4900000000002</v>
      </c>
      <c r="Q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2524.96</v>
      </c>
      <c r="R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2542.58</v>
      </c>
      <c r="S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2639.29</v>
      </c>
      <c r="T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2711.4</v>
      </c>
      <c r="U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2707.4</v>
      </c>
      <c r="V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2653.41</v>
      </c>
      <c r="W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2673.4300000000003</v>
      </c>
      <c r="X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2845.12</v>
      </c>
      <c r="Y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2707.48</v>
      </c>
    </row>
    <row r="17" spans="1:25" x14ac:dyDescent="0.2">
      <c r="A17" s="79">
        <f t="shared" ref="A17:A45" si="0">A16+1</f>
        <v>42677</v>
      </c>
      <c r="B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2546.5500000000002</v>
      </c>
      <c r="C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2524.9500000000003</v>
      </c>
      <c r="D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2535.48</v>
      </c>
      <c r="E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2558.0700000000002</v>
      </c>
      <c r="F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2558.15</v>
      </c>
      <c r="G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2535.92</v>
      </c>
      <c r="H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2530.54</v>
      </c>
      <c r="I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2683.36</v>
      </c>
      <c r="J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2575.2200000000003</v>
      </c>
      <c r="K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2602.86</v>
      </c>
      <c r="L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2536.4300000000003</v>
      </c>
      <c r="M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2574.5100000000002</v>
      </c>
      <c r="N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2568.2400000000002</v>
      </c>
      <c r="O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2569.0700000000002</v>
      </c>
      <c r="P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2569.5300000000002</v>
      </c>
      <c r="Q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2556.0100000000002</v>
      </c>
      <c r="R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2514.5</v>
      </c>
      <c r="S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2593.73</v>
      </c>
      <c r="T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2651.6000000000004</v>
      </c>
      <c r="U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2643.04</v>
      </c>
      <c r="V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2566.73</v>
      </c>
      <c r="W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2607.33</v>
      </c>
      <c r="X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2803.59</v>
      </c>
      <c r="Y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2682.82</v>
      </c>
    </row>
    <row r="18" spans="1:25" x14ac:dyDescent="0.2">
      <c r="A18" s="79">
        <f t="shared" si="0"/>
        <v>42678</v>
      </c>
      <c r="B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2509.33</v>
      </c>
      <c r="C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2572.27</v>
      </c>
      <c r="D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2585.83</v>
      </c>
      <c r="E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2629.82</v>
      </c>
      <c r="F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2629.62</v>
      </c>
      <c r="G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2629.8</v>
      </c>
      <c r="H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2559.02</v>
      </c>
      <c r="I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2559.48</v>
      </c>
      <c r="J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2541.37</v>
      </c>
      <c r="K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2708.6400000000003</v>
      </c>
      <c r="L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2630.42</v>
      </c>
      <c r="M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2630.3900000000003</v>
      </c>
      <c r="N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2595.61</v>
      </c>
      <c r="O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2594.83</v>
      </c>
      <c r="P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2595</v>
      </c>
      <c r="Q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2595.42</v>
      </c>
      <c r="R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2564.42</v>
      </c>
      <c r="S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2610.4900000000002</v>
      </c>
      <c r="T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2714.55</v>
      </c>
      <c r="U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2683.83</v>
      </c>
      <c r="V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2640.1000000000004</v>
      </c>
      <c r="W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2548.4700000000003</v>
      </c>
      <c r="X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2790.46</v>
      </c>
      <c r="Y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2666.3900000000003</v>
      </c>
    </row>
    <row r="19" spans="1:25" x14ac:dyDescent="0.2">
      <c r="A19" s="79">
        <f t="shared" si="0"/>
        <v>42679</v>
      </c>
      <c r="B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2509.0200000000004</v>
      </c>
      <c r="C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2572.38</v>
      </c>
      <c r="D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2585.94</v>
      </c>
      <c r="E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2630.01</v>
      </c>
      <c r="F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2629.8900000000003</v>
      </c>
      <c r="G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2630.19</v>
      </c>
      <c r="H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2559.67</v>
      </c>
      <c r="I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2560.27</v>
      </c>
      <c r="J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2542.2000000000003</v>
      </c>
      <c r="K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2710.76</v>
      </c>
      <c r="L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2631.91</v>
      </c>
      <c r="M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2631.4500000000003</v>
      </c>
      <c r="N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2596.1400000000003</v>
      </c>
      <c r="O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2596.34</v>
      </c>
      <c r="P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2596.2800000000002</v>
      </c>
      <c r="Q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2596.23</v>
      </c>
      <c r="R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2565.83</v>
      </c>
      <c r="S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2607.0700000000002</v>
      </c>
      <c r="T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2717.23</v>
      </c>
      <c r="U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2680.8</v>
      </c>
      <c r="V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2630.2200000000003</v>
      </c>
      <c r="W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2547.54</v>
      </c>
      <c r="X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2792.9700000000003</v>
      </c>
      <c r="Y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2667.78</v>
      </c>
    </row>
    <row r="20" spans="1:25" x14ac:dyDescent="0.2">
      <c r="A20" s="79">
        <f t="shared" si="0"/>
        <v>42680</v>
      </c>
      <c r="B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2509.2700000000004</v>
      </c>
      <c r="C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2572.23</v>
      </c>
      <c r="D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2585.69</v>
      </c>
      <c r="E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2629.53</v>
      </c>
      <c r="F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2629.44</v>
      </c>
      <c r="G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2629.5</v>
      </c>
      <c r="H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2585.8500000000004</v>
      </c>
      <c r="I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2586.0300000000002</v>
      </c>
      <c r="J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2534.84</v>
      </c>
      <c r="K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2782.8900000000003</v>
      </c>
      <c r="L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2708.92</v>
      </c>
      <c r="M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2667.9</v>
      </c>
      <c r="N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2667.4700000000003</v>
      </c>
      <c r="O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2667.51</v>
      </c>
      <c r="P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2667.65</v>
      </c>
      <c r="Q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2668.05</v>
      </c>
      <c r="R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2632.27</v>
      </c>
      <c r="S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2569.3500000000004</v>
      </c>
      <c r="T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2671.1600000000003</v>
      </c>
      <c r="U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2656.29</v>
      </c>
      <c r="V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2631.28</v>
      </c>
      <c r="W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2543.98</v>
      </c>
      <c r="X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2782.13</v>
      </c>
      <c r="Y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2663</v>
      </c>
    </row>
    <row r="21" spans="1:25" x14ac:dyDescent="0.2">
      <c r="A21" s="79">
        <f t="shared" si="0"/>
        <v>42681</v>
      </c>
      <c r="B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2532.11</v>
      </c>
      <c r="C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2535.1000000000004</v>
      </c>
      <c r="D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2546.1000000000004</v>
      </c>
      <c r="E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2581.59</v>
      </c>
      <c r="F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2581.5100000000002</v>
      </c>
      <c r="G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2563.9900000000002</v>
      </c>
      <c r="H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2514.7400000000002</v>
      </c>
      <c r="I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2725.2000000000003</v>
      </c>
      <c r="J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2631.61</v>
      </c>
      <c r="K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2673.17</v>
      </c>
      <c r="L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2636.6400000000003</v>
      </c>
      <c r="M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2525.15</v>
      </c>
      <c r="N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2524.7600000000002</v>
      </c>
      <c r="O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2524.5700000000002</v>
      </c>
      <c r="P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2524.42</v>
      </c>
      <c r="Q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2515.36</v>
      </c>
      <c r="R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2559.7200000000003</v>
      </c>
      <c r="S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2586.41</v>
      </c>
      <c r="T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2727.8500000000004</v>
      </c>
      <c r="U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2660.83</v>
      </c>
      <c r="V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2582.58</v>
      </c>
      <c r="W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2604.52</v>
      </c>
      <c r="X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2787.51</v>
      </c>
      <c r="Y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2671.19</v>
      </c>
    </row>
    <row r="22" spans="1:25" x14ac:dyDescent="0.2">
      <c r="A22" s="79">
        <f t="shared" si="0"/>
        <v>42682</v>
      </c>
      <c r="B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2529.38</v>
      </c>
      <c r="C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2535.1400000000003</v>
      </c>
      <c r="D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2545.92</v>
      </c>
      <c r="E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2563.17</v>
      </c>
      <c r="F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2563.37</v>
      </c>
      <c r="G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2563.7800000000002</v>
      </c>
      <c r="H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2514.5300000000002</v>
      </c>
      <c r="I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2709.67</v>
      </c>
      <c r="J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2630.71</v>
      </c>
      <c r="K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2711.34</v>
      </c>
      <c r="L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2635.28</v>
      </c>
      <c r="M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2524.36</v>
      </c>
      <c r="N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2524.12</v>
      </c>
      <c r="O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2523.94</v>
      </c>
      <c r="P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2523.83</v>
      </c>
      <c r="Q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2533.29</v>
      </c>
      <c r="R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2601.62</v>
      </c>
      <c r="S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2562.1000000000004</v>
      </c>
      <c r="T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2584.46</v>
      </c>
      <c r="U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2577.6600000000003</v>
      </c>
      <c r="V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2547.9</v>
      </c>
      <c r="W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2591.2800000000002</v>
      </c>
      <c r="X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2770.3500000000004</v>
      </c>
      <c r="Y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2664.13</v>
      </c>
    </row>
    <row r="23" spans="1:25" x14ac:dyDescent="0.2">
      <c r="A23" s="79">
        <f t="shared" si="0"/>
        <v>42683</v>
      </c>
      <c r="B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2503.2600000000002</v>
      </c>
      <c r="C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2524.0500000000002</v>
      </c>
      <c r="D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2563</v>
      </c>
      <c r="E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2575</v>
      </c>
      <c r="F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2575.08</v>
      </c>
      <c r="G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2563.5600000000004</v>
      </c>
      <c r="H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2524.9100000000003</v>
      </c>
      <c r="I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2771.6000000000004</v>
      </c>
      <c r="J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2695.69</v>
      </c>
      <c r="K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2727.03</v>
      </c>
      <c r="L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2753.9</v>
      </c>
      <c r="M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2601.3200000000002</v>
      </c>
      <c r="N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2630.48</v>
      </c>
      <c r="O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2630.1000000000004</v>
      </c>
      <c r="P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2629.92</v>
      </c>
      <c r="Q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2630.23</v>
      </c>
      <c r="R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2711.7</v>
      </c>
      <c r="S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2542.44</v>
      </c>
      <c r="T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2563.08</v>
      </c>
      <c r="U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2557.61</v>
      </c>
      <c r="V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2517.6600000000003</v>
      </c>
      <c r="W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2561.73</v>
      </c>
      <c r="X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2745.9900000000002</v>
      </c>
      <c r="Y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2622.96</v>
      </c>
    </row>
    <row r="24" spans="1:25" x14ac:dyDescent="0.2">
      <c r="A24" s="79">
        <f t="shared" si="0"/>
        <v>42684</v>
      </c>
      <c r="B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2503.25</v>
      </c>
      <c r="C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2523.83</v>
      </c>
      <c r="D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2563.19</v>
      </c>
      <c r="E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2557.2600000000002</v>
      </c>
      <c r="F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2557.2600000000002</v>
      </c>
      <c r="G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2545.77</v>
      </c>
      <c r="H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2533.52</v>
      </c>
      <c r="I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2680.79</v>
      </c>
      <c r="J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2600.1800000000003</v>
      </c>
      <c r="K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2692.4700000000003</v>
      </c>
      <c r="L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2676.09</v>
      </c>
      <c r="M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2561.65</v>
      </c>
      <c r="N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2598.92</v>
      </c>
      <c r="O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2616.2000000000003</v>
      </c>
      <c r="P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2616.7800000000002</v>
      </c>
      <c r="Q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2582.96</v>
      </c>
      <c r="R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2663.9500000000003</v>
      </c>
      <c r="S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2505.62</v>
      </c>
      <c r="T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2567.73</v>
      </c>
      <c r="U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2561.3000000000002</v>
      </c>
      <c r="V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2518.34</v>
      </c>
      <c r="W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2565.8100000000004</v>
      </c>
      <c r="X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2756.87</v>
      </c>
      <c r="Y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2633.88</v>
      </c>
    </row>
    <row r="25" spans="1:25" x14ac:dyDescent="0.2">
      <c r="A25" s="79">
        <f t="shared" si="0"/>
        <v>42685</v>
      </c>
      <c r="B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2512.9900000000002</v>
      </c>
      <c r="C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2534.5</v>
      </c>
      <c r="D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2568.59</v>
      </c>
      <c r="E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2568.67</v>
      </c>
      <c r="F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2568.7600000000002</v>
      </c>
      <c r="G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2523.6600000000003</v>
      </c>
      <c r="H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2534.23</v>
      </c>
      <c r="I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2667.11</v>
      </c>
      <c r="J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2600.33</v>
      </c>
      <c r="K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2669.82</v>
      </c>
      <c r="L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2677</v>
      </c>
      <c r="M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2572.79</v>
      </c>
      <c r="N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2605.59</v>
      </c>
      <c r="O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2629.13</v>
      </c>
      <c r="P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2629.4</v>
      </c>
      <c r="Q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2629.62</v>
      </c>
      <c r="R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2711.0600000000004</v>
      </c>
      <c r="S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2516.21</v>
      </c>
      <c r="T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2523.84</v>
      </c>
      <c r="U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2525.09</v>
      </c>
      <c r="V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2525.09</v>
      </c>
      <c r="W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2527.42</v>
      </c>
      <c r="X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2697.55</v>
      </c>
      <c r="Y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2578.67</v>
      </c>
    </row>
    <row r="26" spans="1:25" x14ac:dyDescent="0.2">
      <c r="A26" s="79">
        <f t="shared" si="0"/>
        <v>42686</v>
      </c>
      <c r="B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2591.25</v>
      </c>
      <c r="C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2613.13</v>
      </c>
      <c r="D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2643.91</v>
      </c>
      <c r="E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2660.01</v>
      </c>
      <c r="F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2659.7400000000002</v>
      </c>
      <c r="G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2627.98</v>
      </c>
      <c r="H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2557.91</v>
      </c>
      <c r="I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2536.5300000000002</v>
      </c>
      <c r="J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2612.0100000000002</v>
      </c>
      <c r="K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2751.08</v>
      </c>
      <c r="L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2799.7</v>
      </c>
      <c r="M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2799.76</v>
      </c>
      <c r="N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2854.36</v>
      </c>
      <c r="O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2854.65</v>
      </c>
      <c r="P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2854.08</v>
      </c>
      <c r="Q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2855.01</v>
      </c>
      <c r="R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2753.9100000000003</v>
      </c>
      <c r="S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2508.96</v>
      </c>
      <c r="T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2567.73</v>
      </c>
      <c r="U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2550.1600000000003</v>
      </c>
      <c r="V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2532.56</v>
      </c>
      <c r="W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2534.88</v>
      </c>
      <c r="X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2676.66</v>
      </c>
      <c r="Y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2540.63</v>
      </c>
    </row>
    <row r="27" spans="1:25" x14ac:dyDescent="0.2">
      <c r="A27" s="79">
        <f t="shared" si="0"/>
        <v>42687</v>
      </c>
      <c r="B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2592.1600000000003</v>
      </c>
      <c r="C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2613.59</v>
      </c>
      <c r="D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2644.2400000000002</v>
      </c>
      <c r="E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2660.4700000000003</v>
      </c>
      <c r="F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2660.6400000000003</v>
      </c>
      <c r="G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2628.67</v>
      </c>
      <c r="H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2558.3900000000003</v>
      </c>
      <c r="I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2530.61</v>
      </c>
      <c r="J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2604.0600000000004</v>
      </c>
      <c r="K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2751.42</v>
      </c>
      <c r="L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2799.87</v>
      </c>
      <c r="M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2799.46</v>
      </c>
      <c r="N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2853.2400000000002</v>
      </c>
      <c r="O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2853.38</v>
      </c>
      <c r="P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2853.54</v>
      </c>
      <c r="Q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2853.9300000000003</v>
      </c>
      <c r="R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2753.32</v>
      </c>
      <c r="S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2508.7800000000002</v>
      </c>
      <c r="T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2564.3900000000003</v>
      </c>
      <c r="U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2548.62</v>
      </c>
      <c r="V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2531.6400000000003</v>
      </c>
      <c r="W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2534.87</v>
      </c>
      <c r="X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2671.38</v>
      </c>
      <c r="Y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2555.15</v>
      </c>
    </row>
    <row r="28" spans="1:25" x14ac:dyDescent="0.2">
      <c r="A28" s="79">
        <f t="shared" si="0"/>
        <v>42688</v>
      </c>
      <c r="B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2512.7800000000002</v>
      </c>
      <c r="C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2534.1999999999998</v>
      </c>
      <c r="D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2562.61</v>
      </c>
      <c r="E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2562.5300000000002</v>
      </c>
      <c r="F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2562.4</v>
      </c>
      <c r="G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2544.9700000000003</v>
      </c>
      <c r="H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2535.8100000000004</v>
      </c>
      <c r="I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2640.9700000000003</v>
      </c>
      <c r="J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2572.5600000000004</v>
      </c>
      <c r="K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2619.04</v>
      </c>
      <c r="L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2619.37</v>
      </c>
      <c r="M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2522.92</v>
      </c>
      <c r="N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2546.3500000000004</v>
      </c>
      <c r="O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2572.0300000000002</v>
      </c>
      <c r="P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2572.3900000000003</v>
      </c>
      <c r="Q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2572.29</v>
      </c>
      <c r="R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2648.46</v>
      </c>
      <c r="S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2552.9</v>
      </c>
      <c r="T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2571.1800000000003</v>
      </c>
      <c r="U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2572.3000000000002</v>
      </c>
      <c r="V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2556.54</v>
      </c>
      <c r="W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2543.88</v>
      </c>
      <c r="X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2763.65</v>
      </c>
      <c r="Y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2610.86</v>
      </c>
    </row>
    <row r="29" spans="1:25" x14ac:dyDescent="0.2">
      <c r="A29" s="79">
        <f t="shared" si="0"/>
        <v>42689</v>
      </c>
      <c r="B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2513.6800000000003</v>
      </c>
      <c r="C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2534.66</v>
      </c>
      <c r="D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2562.7200000000003</v>
      </c>
      <c r="E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2562.7600000000002</v>
      </c>
      <c r="F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2562.7800000000002</v>
      </c>
      <c r="G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2545.69</v>
      </c>
      <c r="H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2538.96</v>
      </c>
      <c r="I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2641.63</v>
      </c>
      <c r="J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2573.11</v>
      </c>
      <c r="K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2620.5700000000002</v>
      </c>
      <c r="L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2620.8200000000002</v>
      </c>
      <c r="M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2514.58</v>
      </c>
      <c r="N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2532.79</v>
      </c>
      <c r="O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2547.5100000000002</v>
      </c>
      <c r="P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2547.77</v>
      </c>
      <c r="Q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2548.0600000000004</v>
      </c>
      <c r="R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2601.8000000000002</v>
      </c>
      <c r="S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2563.87</v>
      </c>
      <c r="T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2637.08</v>
      </c>
      <c r="U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2636.5600000000004</v>
      </c>
      <c r="V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2570.54</v>
      </c>
      <c r="W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2564.8000000000002</v>
      </c>
      <c r="X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2773.01</v>
      </c>
      <c r="Y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2615.0600000000004</v>
      </c>
    </row>
    <row r="30" spans="1:25" x14ac:dyDescent="0.2">
      <c r="A30" s="79">
        <f t="shared" si="0"/>
        <v>42690</v>
      </c>
      <c r="B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2520.46</v>
      </c>
      <c r="C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2508.08</v>
      </c>
      <c r="D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2534.11</v>
      </c>
      <c r="E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2534.1800000000003</v>
      </c>
      <c r="F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2534.2700000000004</v>
      </c>
      <c r="G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2534.5500000000002</v>
      </c>
      <c r="H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2558.4700000000003</v>
      </c>
      <c r="I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2641.9300000000003</v>
      </c>
      <c r="J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2574.12</v>
      </c>
      <c r="K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2602.2600000000002</v>
      </c>
      <c r="L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2602.38</v>
      </c>
      <c r="M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2505.62</v>
      </c>
      <c r="N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2507.2200000000003</v>
      </c>
      <c r="O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2507.09</v>
      </c>
      <c r="P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2507.04</v>
      </c>
      <c r="Q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2556.4300000000003</v>
      </c>
      <c r="R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2543.66</v>
      </c>
      <c r="S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2564.1800000000003</v>
      </c>
      <c r="T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2639.25</v>
      </c>
      <c r="U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2637.1000000000004</v>
      </c>
      <c r="V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2596.0700000000002</v>
      </c>
      <c r="W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2584.4</v>
      </c>
      <c r="X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2796.59</v>
      </c>
      <c r="Y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2650.67</v>
      </c>
    </row>
    <row r="31" spans="1:25" x14ac:dyDescent="0.2">
      <c r="A31" s="79">
        <f t="shared" si="0"/>
        <v>42691</v>
      </c>
      <c r="B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2524.7700000000004</v>
      </c>
      <c r="C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2563.5300000000002</v>
      </c>
      <c r="D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2563.2800000000002</v>
      </c>
      <c r="E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2593.77</v>
      </c>
      <c r="F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2593.8200000000002</v>
      </c>
      <c r="G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2563.2200000000003</v>
      </c>
      <c r="H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2517.42</v>
      </c>
      <c r="I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2662.08</v>
      </c>
      <c r="J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2549.3200000000002</v>
      </c>
      <c r="K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2543.0600000000004</v>
      </c>
      <c r="L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2516.37</v>
      </c>
      <c r="M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2611.9499999999998</v>
      </c>
      <c r="N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2556.36</v>
      </c>
      <c r="O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2556.44</v>
      </c>
      <c r="P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2554.38</v>
      </c>
      <c r="Q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2604.86</v>
      </c>
      <c r="R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2556.77</v>
      </c>
      <c r="S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2647.25</v>
      </c>
      <c r="T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2654.2</v>
      </c>
      <c r="U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2655.94</v>
      </c>
      <c r="V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2605.2600000000002</v>
      </c>
      <c r="W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2674.2200000000003</v>
      </c>
      <c r="X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2844.04</v>
      </c>
      <c r="Y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2709.6600000000003</v>
      </c>
    </row>
    <row r="32" spans="1:25" x14ac:dyDescent="0.2">
      <c r="A32" s="79">
        <f t="shared" si="0"/>
        <v>42692</v>
      </c>
      <c r="B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2509.13</v>
      </c>
      <c r="C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2508.75</v>
      </c>
      <c r="D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2524.15</v>
      </c>
      <c r="E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2534.79</v>
      </c>
      <c r="F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2534.8000000000002</v>
      </c>
      <c r="G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2508.67</v>
      </c>
      <c r="H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2548.2400000000002</v>
      </c>
      <c r="I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2618.9300000000003</v>
      </c>
      <c r="J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2504.15</v>
      </c>
      <c r="K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2515.77</v>
      </c>
      <c r="L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2516.19</v>
      </c>
      <c r="M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2633</v>
      </c>
      <c r="N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2607.9</v>
      </c>
      <c r="O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2608.7400000000002</v>
      </c>
      <c r="P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2606.3900000000003</v>
      </c>
      <c r="Q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2604.38</v>
      </c>
      <c r="R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2559.0500000000002</v>
      </c>
      <c r="S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2668.19</v>
      </c>
      <c r="T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2677.7200000000003</v>
      </c>
      <c r="U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2672.8100000000004</v>
      </c>
      <c r="V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2636.36</v>
      </c>
      <c r="W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2640.34</v>
      </c>
      <c r="X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2833.62</v>
      </c>
      <c r="Y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2703.03</v>
      </c>
    </row>
    <row r="33" spans="1:25" x14ac:dyDescent="0.2">
      <c r="A33" s="79">
        <f t="shared" si="0"/>
        <v>42693</v>
      </c>
      <c r="B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2536.4300000000003</v>
      </c>
      <c r="C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2536.3900000000003</v>
      </c>
      <c r="D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2526.98</v>
      </c>
      <c r="E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2557.98</v>
      </c>
      <c r="F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2558.1800000000003</v>
      </c>
      <c r="G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2527.25</v>
      </c>
      <c r="H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2518.83</v>
      </c>
      <c r="I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2662.1400000000003</v>
      </c>
      <c r="J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2759.63</v>
      </c>
      <c r="K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2545.65</v>
      </c>
      <c r="L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2546.0600000000004</v>
      </c>
      <c r="M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2546.38</v>
      </c>
      <c r="N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2650.5600000000004</v>
      </c>
      <c r="O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2649.8900000000003</v>
      </c>
      <c r="P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2650.38</v>
      </c>
      <c r="Q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2716.69</v>
      </c>
      <c r="R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2779.04</v>
      </c>
      <c r="S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2899.84</v>
      </c>
      <c r="T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2970.69</v>
      </c>
      <c r="U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2944.36</v>
      </c>
      <c r="V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2877.12</v>
      </c>
      <c r="W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2826</v>
      </c>
      <c r="X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2972.96</v>
      </c>
      <c r="Y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2889.9900000000002</v>
      </c>
    </row>
    <row r="34" spans="1:25" x14ac:dyDescent="0.2">
      <c r="A34" s="79">
        <f t="shared" si="0"/>
        <v>42694</v>
      </c>
      <c r="B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2533.8900000000003</v>
      </c>
      <c r="C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2528.66</v>
      </c>
      <c r="D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2559.38</v>
      </c>
      <c r="E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2572.5700000000002</v>
      </c>
      <c r="F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2559.5</v>
      </c>
      <c r="G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2528.0700000000002</v>
      </c>
      <c r="H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2525.6800000000003</v>
      </c>
      <c r="I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2642.4100000000003</v>
      </c>
      <c r="J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2694.78</v>
      </c>
      <c r="K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2508.8200000000002</v>
      </c>
      <c r="L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2543.2600000000002</v>
      </c>
      <c r="M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2543.62</v>
      </c>
      <c r="N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2543.67</v>
      </c>
      <c r="O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2543.7200000000003</v>
      </c>
      <c r="P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2543.79</v>
      </c>
      <c r="Q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2543.08</v>
      </c>
      <c r="R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2538.65</v>
      </c>
      <c r="S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2641.2700000000004</v>
      </c>
      <c r="T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2750.05</v>
      </c>
      <c r="U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2751.3100000000004</v>
      </c>
      <c r="V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2696.83</v>
      </c>
      <c r="W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2623.53</v>
      </c>
      <c r="X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2822.6800000000003</v>
      </c>
      <c r="Y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2710.63</v>
      </c>
    </row>
    <row r="35" spans="1:25" x14ac:dyDescent="0.2">
      <c r="A35" s="79">
        <f t="shared" si="0"/>
        <v>42695</v>
      </c>
      <c r="B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2509.6000000000004</v>
      </c>
      <c r="C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2509.2400000000002</v>
      </c>
      <c r="D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2524.9100000000003</v>
      </c>
      <c r="E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2535.54</v>
      </c>
      <c r="F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2535.5700000000002</v>
      </c>
      <c r="G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2509.83</v>
      </c>
      <c r="H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2545.63</v>
      </c>
      <c r="I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2619.11</v>
      </c>
      <c r="J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2504.3500000000004</v>
      </c>
      <c r="K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2517.09</v>
      </c>
      <c r="L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2549.84</v>
      </c>
      <c r="M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2673.71</v>
      </c>
      <c r="N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2647.19</v>
      </c>
      <c r="O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2647.34</v>
      </c>
      <c r="P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2645.4300000000003</v>
      </c>
      <c r="Q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2644.28</v>
      </c>
      <c r="R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2601.5200000000004</v>
      </c>
      <c r="S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2714.94</v>
      </c>
      <c r="T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2718.86</v>
      </c>
      <c r="U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2682.25</v>
      </c>
      <c r="V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2642.77</v>
      </c>
      <c r="W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2738.7000000000003</v>
      </c>
      <c r="X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2840.87</v>
      </c>
      <c r="Y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2723.61</v>
      </c>
    </row>
    <row r="36" spans="1:25" x14ac:dyDescent="0.2">
      <c r="A36" s="79">
        <f t="shared" si="0"/>
        <v>42696</v>
      </c>
      <c r="B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2547.48</v>
      </c>
      <c r="C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2532.65</v>
      </c>
      <c r="D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2509.3900000000003</v>
      </c>
      <c r="E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2525.0100000000002</v>
      </c>
      <c r="F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2536.0100000000002</v>
      </c>
      <c r="G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2510.7400000000002</v>
      </c>
      <c r="H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2546.2200000000003</v>
      </c>
      <c r="I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2604.48</v>
      </c>
      <c r="J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2504.46</v>
      </c>
      <c r="K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2518.36</v>
      </c>
      <c r="L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2546.7400000000002</v>
      </c>
      <c r="M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2662.7200000000003</v>
      </c>
      <c r="N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2643.8100000000004</v>
      </c>
      <c r="O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2644.11</v>
      </c>
      <c r="P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2625.5600000000004</v>
      </c>
      <c r="Q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2644.8500000000004</v>
      </c>
      <c r="R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2631.55</v>
      </c>
      <c r="S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2719.62</v>
      </c>
      <c r="T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2728.33</v>
      </c>
      <c r="U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2700.56</v>
      </c>
      <c r="V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2671.4300000000003</v>
      </c>
      <c r="W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2689.61</v>
      </c>
      <c r="X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2864.92</v>
      </c>
      <c r="Y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2742.82</v>
      </c>
    </row>
    <row r="37" spans="1:25" x14ac:dyDescent="0.2">
      <c r="A37" s="79">
        <f t="shared" si="0"/>
        <v>42697</v>
      </c>
      <c r="B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2592.63</v>
      </c>
      <c r="C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2548.84</v>
      </c>
      <c r="D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2509.2200000000003</v>
      </c>
      <c r="E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2525.23</v>
      </c>
      <c r="F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2514.75</v>
      </c>
      <c r="G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2534</v>
      </c>
      <c r="H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2563.5100000000002</v>
      </c>
      <c r="I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2603.6000000000004</v>
      </c>
      <c r="J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2504.0700000000002</v>
      </c>
      <c r="K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2518.33</v>
      </c>
      <c r="L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2503.2000000000003</v>
      </c>
      <c r="M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2674.6400000000003</v>
      </c>
      <c r="N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2653.3900000000003</v>
      </c>
      <c r="O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2653</v>
      </c>
      <c r="P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2653.75</v>
      </c>
      <c r="Q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2673.4300000000003</v>
      </c>
      <c r="R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2642.51</v>
      </c>
      <c r="S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2736.9300000000003</v>
      </c>
      <c r="T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2742.21</v>
      </c>
      <c r="U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2703.65</v>
      </c>
      <c r="V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2675.25</v>
      </c>
      <c r="W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2693.2000000000003</v>
      </c>
      <c r="X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2889.6400000000003</v>
      </c>
      <c r="Y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2770.5200000000004</v>
      </c>
    </row>
    <row r="38" spans="1:25" x14ac:dyDescent="0.2">
      <c r="A38" s="79">
        <f t="shared" si="0"/>
        <v>42698</v>
      </c>
      <c r="B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2620.9</v>
      </c>
      <c r="C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2562.7400000000002</v>
      </c>
      <c r="D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2547.4</v>
      </c>
      <c r="E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2534.73</v>
      </c>
      <c r="F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2550.4500000000003</v>
      </c>
      <c r="G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2609.0600000000004</v>
      </c>
      <c r="H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2657.96</v>
      </c>
      <c r="I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2534.65</v>
      </c>
      <c r="J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2559.92</v>
      </c>
      <c r="K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2571.73</v>
      </c>
      <c r="L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2572.0300000000002</v>
      </c>
      <c r="M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2677.84</v>
      </c>
      <c r="N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2621.73</v>
      </c>
      <c r="O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2621.34</v>
      </c>
      <c r="P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2636.46</v>
      </c>
      <c r="Q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2621.23</v>
      </c>
      <c r="R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2630.12</v>
      </c>
      <c r="S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2779.58</v>
      </c>
      <c r="T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2783.37</v>
      </c>
      <c r="U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2754.0600000000004</v>
      </c>
      <c r="V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2720.53</v>
      </c>
      <c r="W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2758.9300000000003</v>
      </c>
      <c r="X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2925.19</v>
      </c>
      <c r="Y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2800.54</v>
      </c>
    </row>
    <row r="39" spans="1:25" x14ac:dyDescent="0.2">
      <c r="A39" s="79">
        <f t="shared" si="0"/>
        <v>42699</v>
      </c>
      <c r="B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2566.08</v>
      </c>
      <c r="C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2529.02</v>
      </c>
      <c r="D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2521.2700000000004</v>
      </c>
      <c r="E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2516.9300000000003</v>
      </c>
      <c r="F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2524.1000000000004</v>
      </c>
      <c r="G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2585.56</v>
      </c>
      <c r="H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2701.5</v>
      </c>
      <c r="I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2543.13</v>
      </c>
      <c r="J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2582.48</v>
      </c>
      <c r="K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2595.04</v>
      </c>
      <c r="L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2593.75</v>
      </c>
      <c r="M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2721.4</v>
      </c>
      <c r="N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2649.8500000000004</v>
      </c>
      <c r="O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2650.71</v>
      </c>
      <c r="P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2672.5</v>
      </c>
      <c r="Q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2663.75</v>
      </c>
      <c r="R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2619.2700000000004</v>
      </c>
      <c r="S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2897.1400000000003</v>
      </c>
      <c r="T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2898.03</v>
      </c>
      <c r="U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2827.6800000000003</v>
      </c>
      <c r="V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2783.58</v>
      </c>
      <c r="W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2839.17</v>
      </c>
      <c r="X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2881.9900000000002</v>
      </c>
      <c r="Y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2769.17</v>
      </c>
    </row>
    <row r="40" spans="1:25" x14ac:dyDescent="0.2">
      <c r="A40" s="79">
        <f t="shared" si="0"/>
        <v>42700</v>
      </c>
      <c r="B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2646.98</v>
      </c>
      <c r="C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2540.6000000000004</v>
      </c>
      <c r="D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2526.92</v>
      </c>
      <c r="E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2523.4100000000003</v>
      </c>
      <c r="F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2523.34</v>
      </c>
      <c r="G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2523.5100000000002</v>
      </c>
      <c r="H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2618.37</v>
      </c>
      <c r="I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2816.6400000000003</v>
      </c>
      <c r="J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2953.99</v>
      </c>
      <c r="K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2562.81</v>
      </c>
      <c r="L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2562.98</v>
      </c>
      <c r="M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2562.6400000000003</v>
      </c>
      <c r="N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2563.2600000000002</v>
      </c>
      <c r="O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2563.58</v>
      </c>
      <c r="P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2563.37</v>
      </c>
      <c r="Q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2563.11</v>
      </c>
      <c r="R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2576.34</v>
      </c>
      <c r="S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2887.38</v>
      </c>
      <c r="T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2888.9800000000005</v>
      </c>
      <c r="U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2877.25</v>
      </c>
      <c r="V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2894.54</v>
      </c>
      <c r="W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2739.2</v>
      </c>
      <c r="X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2960.5200000000004</v>
      </c>
      <c r="Y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2828.63</v>
      </c>
    </row>
    <row r="41" spans="1:25" x14ac:dyDescent="0.2">
      <c r="A41" s="79">
        <f t="shared" si="0"/>
        <v>42701</v>
      </c>
      <c r="B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2665.94</v>
      </c>
      <c r="C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2553.5300000000002</v>
      </c>
      <c r="D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2535.5100000000002</v>
      </c>
      <c r="E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2538.9700000000003</v>
      </c>
      <c r="F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2526.09</v>
      </c>
      <c r="G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2548.9700000000003</v>
      </c>
      <c r="H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2622.4900000000002</v>
      </c>
      <c r="I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2759.52</v>
      </c>
      <c r="J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2692.75</v>
      </c>
      <c r="K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2565.2200000000003</v>
      </c>
      <c r="L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2508.1600000000003</v>
      </c>
      <c r="M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2508.1600000000003</v>
      </c>
      <c r="N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2507.8500000000004</v>
      </c>
      <c r="O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2508.1000000000004</v>
      </c>
      <c r="P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2507.7600000000002</v>
      </c>
      <c r="Q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2509.62</v>
      </c>
      <c r="R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2546.4</v>
      </c>
      <c r="S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2713.69</v>
      </c>
      <c r="T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2804.83</v>
      </c>
      <c r="U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2797.9800000000005</v>
      </c>
      <c r="V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2809.59</v>
      </c>
      <c r="W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2680.88</v>
      </c>
      <c r="X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2914.12</v>
      </c>
      <c r="Y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2772.57</v>
      </c>
    </row>
    <row r="42" spans="1:25" x14ac:dyDescent="0.2">
      <c r="A42" s="79">
        <f t="shared" si="0"/>
        <v>42702</v>
      </c>
      <c r="B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2638.3500000000004</v>
      </c>
      <c r="C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2569.5500000000002</v>
      </c>
      <c r="D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2521.8200000000002</v>
      </c>
      <c r="E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2521.2700000000004</v>
      </c>
      <c r="F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2521.7000000000003</v>
      </c>
      <c r="G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2525.09</v>
      </c>
      <c r="H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2641.86</v>
      </c>
      <c r="I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2543.15</v>
      </c>
      <c r="J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2540.91</v>
      </c>
      <c r="K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2559.4100000000003</v>
      </c>
      <c r="L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2559.65</v>
      </c>
      <c r="M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2554.75</v>
      </c>
      <c r="N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2554.36</v>
      </c>
      <c r="O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2553.8500000000004</v>
      </c>
      <c r="P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2553.8100000000004</v>
      </c>
      <c r="Q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2552.7400000000002</v>
      </c>
      <c r="R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2558.09</v>
      </c>
      <c r="S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2743.9700000000003</v>
      </c>
      <c r="T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2759.8</v>
      </c>
      <c r="U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2739.5200000000004</v>
      </c>
      <c r="V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2702.42</v>
      </c>
      <c r="W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2749.1400000000003</v>
      </c>
      <c r="X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2883.53</v>
      </c>
      <c r="Y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2771.3900000000003</v>
      </c>
    </row>
    <row r="43" spans="1:25" x14ac:dyDescent="0.2">
      <c r="A43" s="79">
        <f t="shared" si="0"/>
        <v>42703</v>
      </c>
      <c r="B43" s="13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2666.57</v>
      </c>
      <c r="C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2608.5</v>
      </c>
      <c r="D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2570.69</v>
      </c>
      <c r="E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2554.16</v>
      </c>
      <c r="F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2555.2200000000003</v>
      </c>
      <c r="G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2553.67</v>
      </c>
      <c r="H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2642.6800000000003</v>
      </c>
      <c r="I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2563.59</v>
      </c>
      <c r="J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2505.5200000000004</v>
      </c>
      <c r="K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2515.09</v>
      </c>
      <c r="L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2515.3000000000002</v>
      </c>
      <c r="M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2572.65</v>
      </c>
      <c r="N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2558.4</v>
      </c>
      <c r="O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2542.8100000000004</v>
      </c>
      <c r="P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2543.52</v>
      </c>
      <c r="Q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2557.84</v>
      </c>
      <c r="R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2547.5300000000002</v>
      </c>
      <c r="S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2723.15</v>
      </c>
      <c r="T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2727.16</v>
      </c>
      <c r="U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2728.8</v>
      </c>
      <c r="V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2690.67</v>
      </c>
      <c r="W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2738.4</v>
      </c>
      <c r="X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2895.62</v>
      </c>
      <c r="Y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2780.1000000000004</v>
      </c>
    </row>
    <row r="44" spans="1:25" x14ac:dyDescent="0.2">
      <c r="A44" s="79">
        <f t="shared" si="0"/>
        <v>42704</v>
      </c>
      <c r="B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2668.36</v>
      </c>
      <c r="C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2608.37</v>
      </c>
      <c r="D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2571.84</v>
      </c>
      <c r="E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2556.8900000000003</v>
      </c>
      <c r="F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2557.33</v>
      </c>
      <c r="G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2557.81</v>
      </c>
      <c r="H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2671.76</v>
      </c>
      <c r="I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2562.77</v>
      </c>
      <c r="J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2507.83</v>
      </c>
      <c r="K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2514.71</v>
      </c>
      <c r="L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2575.0100000000002</v>
      </c>
      <c r="M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2663.21</v>
      </c>
      <c r="N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2664.57</v>
      </c>
      <c r="O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2664.46</v>
      </c>
      <c r="P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2662.27</v>
      </c>
      <c r="Q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2657.1000000000004</v>
      </c>
      <c r="R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2570.5500000000002</v>
      </c>
      <c r="S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2850.7200000000003</v>
      </c>
      <c r="T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2845.26</v>
      </c>
      <c r="U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2811.74</v>
      </c>
      <c r="V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2761.77</v>
      </c>
      <c r="W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2753.65</v>
      </c>
      <c r="X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2939.21</v>
      </c>
      <c r="Y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2815.87</v>
      </c>
    </row>
    <row r="45" spans="1:25" hidden="1" x14ac:dyDescent="0.2">
      <c r="A45" s="79">
        <f t="shared" si="0"/>
        <v>42705</v>
      </c>
      <c r="B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C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D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E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F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G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H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I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J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K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L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M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N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O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P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Q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R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S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T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U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V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W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X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  <c r="Y45" s="14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1758.3600000000001</v>
      </c>
    </row>
    <row r="47" spans="1:25" x14ac:dyDescent="0.25">
      <c r="A47" s="87" t="s">
        <v>150</v>
      </c>
    </row>
    <row r="48" spans="1:25" ht="12.75" x14ac:dyDescent="0.2">
      <c r="A48" s="169" t="s">
        <v>48</v>
      </c>
      <c r="B48" s="172" t="s">
        <v>121</v>
      </c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4"/>
    </row>
    <row r="49" spans="1:27" ht="12.75" x14ac:dyDescent="0.2">
      <c r="A49" s="170"/>
      <c r="B49" s="175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7"/>
    </row>
    <row r="50" spans="1:27" ht="12.75" customHeight="1" x14ac:dyDescent="0.2">
      <c r="A50" s="170"/>
      <c r="B50" s="178" t="s">
        <v>122</v>
      </c>
      <c r="C50" s="167" t="s">
        <v>123</v>
      </c>
      <c r="D50" s="167" t="s">
        <v>124</v>
      </c>
      <c r="E50" s="167" t="s">
        <v>125</v>
      </c>
      <c r="F50" s="167" t="s">
        <v>126</v>
      </c>
      <c r="G50" s="167" t="s">
        <v>127</v>
      </c>
      <c r="H50" s="167" t="s">
        <v>128</v>
      </c>
      <c r="I50" s="167" t="s">
        <v>129</v>
      </c>
      <c r="J50" s="167" t="s">
        <v>130</v>
      </c>
      <c r="K50" s="167" t="s">
        <v>131</v>
      </c>
      <c r="L50" s="167" t="s">
        <v>132</v>
      </c>
      <c r="M50" s="167" t="s">
        <v>133</v>
      </c>
      <c r="N50" s="180" t="s">
        <v>134</v>
      </c>
      <c r="O50" s="167" t="s">
        <v>135</v>
      </c>
      <c r="P50" s="167" t="s">
        <v>136</v>
      </c>
      <c r="Q50" s="167" t="s">
        <v>137</v>
      </c>
      <c r="R50" s="167" t="s">
        <v>138</v>
      </c>
      <c r="S50" s="167" t="s">
        <v>139</v>
      </c>
      <c r="T50" s="167" t="s">
        <v>140</v>
      </c>
      <c r="U50" s="167" t="s">
        <v>141</v>
      </c>
      <c r="V50" s="167" t="s">
        <v>142</v>
      </c>
      <c r="W50" s="167" t="s">
        <v>143</v>
      </c>
      <c r="X50" s="167" t="s">
        <v>144</v>
      </c>
      <c r="Y50" s="167" t="s">
        <v>145</v>
      </c>
    </row>
    <row r="51" spans="1:27" ht="11.25" customHeight="1" x14ac:dyDescent="0.2">
      <c r="A51" s="171"/>
      <c r="B51" s="179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81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</row>
    <row r="52" spans="1:27" ht="18.75" customHeight="1" x14ac:dyDescent="0.2">
      <c r="A52" s="79">
        <f t="shared" ref="A52:A80" si="1">A15</f>
        <v>42675</v>
      </c>
      <c r="B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2588.25</v>
      </c>
      <c r="C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2539.2400000000002</v>
      </c>
      <c r="D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2509.38</v>
      </c>
      <c r="E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2497.0100000000002</v>
      </c>
      <c r="F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2503.11</v>
      </c>
      <c r="G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2542.96</v>
      </c>
      <c r="H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2584.69</v>
      </c>
      <c r="I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2598.2700000000004</v>
      </c>
      <c r="J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2517.41</v>
      </c>
      <c r="K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2523.1000000000004</v>
      </c>
      <c r="L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2556.27</v>
      </c>
      <c r="M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2646.08</v>
      </c>
      <c r="N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2629.55</v>
      </c>
      <c r="O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2610.1000000000004</v>
      </c>
      <c r="P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2553.7800000000002</v>
      </c>
      <c r="Q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2553.6400000000003</v>
      </c>
      <c r="R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2508.7800000000002</v>
      </c>
      <c r="S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2646.65</v>
      </c>
      <c r="T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2705.82</v>
      </c>
      <c r="U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2698.58</v>
      </c>
      <c r="V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2674.17</v>
      </c>
      <c r="W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2696.87</v>
      </c>
      <c r="X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2862.62</v>
      </c>
      <c r="Y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2725.9300000000003</v>
      </c>
      <c r="AA52" s="80"/>
    </row>
    <row r="53" spans="1:27" x14ac:dyDescent="0.2">
      <c r="A53" s="79">
        <f t="shared" si="1"/>
        <v>42676</v>
      </c>
      <c r="B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2556.86</v>
      </c>
      <c r="C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2501.98</v>
      </c>
      <c r="D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2528.09</v>
      </c>
      <c r="E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2528.1000000000004</v>
      </c>
      <c r="F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2528.0600000000004</v>
      </c>
      <c r="G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2517.5100000000002</v>
      </c>
      <c r="H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2541.7400000000002</v>
      </c>
      <c r="I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2654.1000000000004</v>
      </c>
      <c r="J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2541.3500000000004</v>
      </c>
      <c r="K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2564.23</v>
      </c>
      <c r="L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2530.0100000000002</v>
      </c>
      <c r="M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2612.94</v>
      </c>
      <c r="N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2499.9500000000003</v>
      </c>
      <c r="O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2499.66</v>
      </c>
      <c r="P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2518.0200000000004</v>
      </c>
      <c r="Q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2518.4900000000002</v>
      </c>
      <c r="R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2535.96</v>
      </c>
      <c r="S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2631.8500000000004</v>
      </c>
      <c r="T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2703.3500000000004</v>
      </c>
      <c r="U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2699.3900000000003</v>
      </c>
      <c r="V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2645.8500000000004</v>
      </c>
      <c r="W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2665.71</v>
      </c>
      <c r="X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2835.94</v>
      </c>
      <c r="Y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2699.4700000000003</v>
      </c>
    </row>
    <row r="54" spans="1:27" x14ac:dyDescent="0.2">
      <c r="A54" s="79">
        <f t="shared" si="1"/>
        <v>42677</v>
      </c>
      <c r="B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2539.8900000000003</v>
      </c>
      <c r="C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2518.4700000000003</v>
      </c>
      <c r="D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2528.92</v>
      </c>
      <c r="E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2551.31</v>
      </c>
      <c r="F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2551.3900000000003</v>
      </c>
      <c r="G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2529.3500000000004</v>
      </c>
      <c r="H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2524.02</v>
      </c>
      <c r="I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2675.55</v>
      </c>
      <c r="J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2568.33</v>
      </c>
      <c r="K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2595.73</v>
      </c>
      <c r="L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2529.86</v>
      </c>
      <c r="M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2567.62</v>
      </c>
      <c r="N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2561.4</v>
      </c>
      <c r="O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2562.23</v>
      </c>
      <c r="P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2562.6800000000003</v>
      </c>
      <c r="Q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2549.2800000000002</v>
      </c>
      <c r="R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2508.11</v>
      </c>
      <c r="S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2586.6800000000003</v>
      </c>
      <c r="T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2644.0600000000004</v>
      </c>
      <c r="U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2635.57</v>
      </c>
      <c r="V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2559.9</v>
      </c>
      <c r="W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2600.16</v>
      </c>
      <c r="X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2794.7700000000004</v>
      </c>
      <c r="Y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2675.02</v>
      </c>
    </row>
    <row r="55" spans="1:27" x14ac:dyDescent="0.2">
      <c r="A55" s="79">
        <f t="shared" si="1"/>
        <v>42678</v>
      </c>
      <c r="B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2502.9900000000002</v>
      </c>
      <c r="C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2565.3900000000003</v>
      </c>
      <c r="D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2578.84</v>
      </c>
      <c r="E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2622.46</v>
      </c>
      <c r="F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2622.26</v>
      </c>
      <c r="G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2622.44</v>
      </c>
      <c r="H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2552.2600000000002</v>
      </c>
      <c r="I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2552.7200000000003</v>
      </c>
      <c r="J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2534.7600000000002</v>
      </c>
      <c r="K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2700.62</v>
      </c>
      <c r="L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2623.0600000000004</v>
      </c>
      <c r="M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2623.03</v>
      </c>
      <c r="N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2588.54</v>
      </c>
      <c r="O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2587.7600000000002</v>
      </c>
      <c r="P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2587.94</v>
      </c>
      <c r="Q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2588.3500000000004</v>
      </c>
      <c r="R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2557.61</v>
      </c>
      <c r="S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2603.29</v>
      </c>
      <c r="T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2706.4700000000003</v>
      </c>
      <c r="U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2676.01</v>
      </c>
      <c r="V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2632.66</v>
      </c>
      <c r="W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2541.8000000000002</v>
      </c>
      <c r="X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2781.74</v>
      </c>
      <c r="Y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2658.7200000000003</v>
      </c>
    </row>
    <row r="56" spans="1:27" x14ac:dyDescent="0.2">
      <c r="A56" s="79">
        <f t="shared" si="1"/>
        <v>42679</v>
      </c>
      <c r="B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2502.6800000000003</v>
      </c>
      <c r="C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2565.5</v>
      </c>
      <c r="D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2578.9500000000003</v>
      </c>
      <c r="E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2622.65</v>
      </c>
      <c r="F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2622.53</v>
      </c>
      <c r="G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2622.83</v>
      </c>
      <c r="H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2552.9100000000003</v>
      </c>
      <c r="I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2553.5</v>
      </c>
      <c r="J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2535.59</v>
      </c>
      <c r="K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2702.7200000000003</v>
      </c>
      <c r="L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2624.53</v>
      </c>
      <c r="M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2624.08</v>
      </c>
      <c r="N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2589.0700000000002</v>
      </c>
      <c r="O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2589.2700000000004</v>
      </c>
      <c r="P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2589.2000000000003</v>
      </c>
      <c r="Q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2589.1600000000003</v>
      </c>
      <c r="R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2559.0100000000002</v>
      </c>
      <c r="S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2599.91</v>
      </c>
      <c r="T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2709.13</v>
      </c>
      <c r="U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2673.01</v>
      </c>
      <c r="V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2622.86</v>
      </c>
      <c r="W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2540.88</v>
      </c>
      <c r="X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2784.2300000000005</v>
      </c>
      <c r="Y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2660.1000000000004</v>
      </c>
    </row>
    <row r="57" spans="1:27" x14ac:dyDescent="0.2">
      <c r="A57" s="79">
        <f t="shared" si="1"/>
        <v>42680</v>
      </c>
      <c r="B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2502.9300000000003</v>
      </c>
      <c r="C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2565.36</v>
      </c>
      <c r="D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2578.71</v>
      </c>
      <c r="E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2622.1800000000003</v>
      </c>
      <c r="F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2622.09</v>
      </c>
      <c r="G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2622.1400000000003</v>
      </c>
      <c r="H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2578.86</v>
      </c>
      <c r="I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2579.04</v>
      </c>
      <c r="J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2528.2800000000002</v>
      </c>
      <c r="K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2774.2400000000002</v>
      </c>
      <c r="L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2700.9</v>
      </c>
      <c r="M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2660.2200000000003</v>
      </c>
      <c r="N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2659.8</v>
      </c>
      <c r="O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2659.83</v>
      </c>
      <c r="P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2659.98</v>
      </c>
      <c r="Q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2660.37</v>
      </c>
      <c r="R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2624.8900000000003</v>
      </c>
      <c r="S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2562.5100000000002</v>
      </c>
      <c r="T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2663.4500000000003</v>
      </c>
      <c r="U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2648.71</v>
      </c>
      <c r="V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2623.91</v>
      </c>
      <c r="W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2537.3500000000004</v>
      </c>
      <c r="X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2773.48</v>
      </c>
      <c r="Y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2655.36</v>
      </c>
    </row>
    <row r="58" spans="1:27" x14ac:dyDescent="0.2">
      <c r="A58" s="79">
        <f t="shared" si="1"/>
        <v>42681</v>
      </c>
      <c r="B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2525.58</v>
      </c>
      <c r="C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2528.5500000000002</v>
      </c>
      <c r="D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2539.4499999999998</v>
      </c>
      <c r="E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2574.6400000000003</v>
      </c>
      <c r="F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2574.56</v>
      </c>
      <c r="G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2557.19</v>
      </c>
      <c r="H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2508.36</v>
      </c>
      <c r="I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2717.03</v>
      </c>
      <c r="J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2624.23</v>
      </c>
      <c r="K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2665.44</v>
      </c>
      <c r="L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2629.23</v>
      </c>
      <c r="M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2518.67</v>
      </c>
      <c r="N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2518.29</v>
      </c>
      <c r="O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2518.1000000000004</v>
      </c>
      <c r="P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2517.9500000000003</v>
      </c>
      <c r="Q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2508.9700000000003</v>
      </c>
      <c r="R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2552.9500000000003</v>
      </c>
      <c r="S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2579.42</v>
      </c>
      <c r="T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2719.67</v>
      </c>
      <c r="U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2653.21</v>
      </c>
      <c r="V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2575.62</v>
      </c>
      <c r="W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2597.37</v>
      </c>
      <c r="X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2778.82</v>
      </c>
      <c r="Y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2663.48</v>
      </c>
    </row>
    <row r="59" spans="1:27" x14ac:dyDescent="0.2">
      <c r="A59" s="79">
        <f t="shared" si="1"/>
        <v>42682</v>
      </c>
      <c r="B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2522.87</v>
      </c>
      <c r="C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2528.58</v>
      </c>
      <c r="D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2539.27</v>
      </c>
      <c r="E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2556.37</v>
      </c>
      <c r="F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2556.5700000000002</v>
      </c>
      <c r="G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2556.98</v>
      </c>
      <c r="H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2508.15</v>
      </c>
      <c r="I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2701.6400000000003</v>
      </c>
      <c r="J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2623.3500000000004</v>
      </c>
      <c r="K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2703.3</v>
      </c>
      <c r="L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2627.88</v>
      </c>
      <c r="M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2517.8900000000003</v>
      </c>
      <c r="N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2517.66</v>
      </c>
      <c r="O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2517.48</v>
      </c>
      <c r="P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2517.37</v>
      </c>
      <c r="Q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2526.7400000000002</v>
      </c>
      <c r="R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2594.5</v>
      </c>
      <c r="S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2555.3100000000004</v>
      </c>
      <c r="T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2577.48</v>
      </c>
      <c r="U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2570.7400000000002</v>
      </c>
      <c r="V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2541.23</v>
      </c>
      <c r="W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2584.2400000000002</v>
      </c>
      <c r="X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2761.8100000000004</v>
      </c>
      <c r="Y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2656.48</v>
      </c>
    </row>
    <row r="60" spans="1:27" x14ac:dyDescent="0.2">
      <c r="A60" s="79">
        <f t="shared" si="1"/>
        <v>42683</v>
      </c>
      <c r="B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2496.9700000000003</v>
      </c>
      <c r="C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2517.59</v>
      </c>
      <c r="D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2556.21</v>
      </c>
      <c r="E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2568.11</v>
      </c>
      <c r="F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2568.1800000000003</v>
      </c>
      <c r="G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2556.7600000000002</v>
      </c>
      <c r="H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2518.44</v>
      </c>
      <c r="I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2763.05</v>
      </c>
      <c r="J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2687.78</v>
      </c>
      <c r="K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2718.8500000000004</v>
      </c>
      <c r="L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2745.4900000000002</v>
      </c>
      <c r="M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2594.21</v>
      </c>
      <c r="N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2623.12</v>
      </c>
      <c r="O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2622.7400000000002</v>
      </c>
      <c r="P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2622.5600000000004</v>
      </c>
      <c r="Q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2622.87</v>
      </c>
      <c r="R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2703.65</v>
      </c>
      <c r="S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2535.8200000000002</v>
      </c>
      <c r="T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2556.2800000000002</v>
      </c>
      <c r="U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2550.86</v>
      </c>
      <c r="V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2511.25</v>
      </c>
      <c r="W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2554.9499999999998</v>
      </c>
      <c r="X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2737.65</v>
      </c>
      <c r="Y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2615.66</v>
      </c>
    </row>
    <row r="61" spans="1:27" x14ac:dyDescent="0.2">
      <c r="A61" s="79">
        <f t="shared" si="1"/>
        <v>42684</v>
      </c>
      <c r="B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2496.96</v>
      </c>
      <c r="C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2517.37</v>
      </c>
      <c r="D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2556.4</v>
      </c>
      <c r="E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2550.52</v>
      </c>
      <c r="F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2550.52</v>
      </c>
      <c r="G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2539.12</v>
      </c>
      <c r="H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2526.98</v>
      </c>
      <c r="I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2673</v>
      </c>
      <c r="J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2593.08</v>
      </c>
      <c r="K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2684.58</v>
      </c>
      <c r="L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2668.34</v>
      </c>
      <c r="M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2554.87</v>
      </c>
      <c r="N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2591.83</v>
      </c>
      <c r="O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2608.96</v>
      </c>
      <c r="P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2609.54</v>
      </c>
      <c r="Q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2576</v>
      </c>
      <c r="R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2656.3</v>
      </c>
      <c r="S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2499.31</v>
      </c>
      <c r="T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2560.9</v>
      </c>
      <c r="U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2554.52</v>
      </c>
      <c r="V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2511.92</v>
      </c>
      <c r="W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2559</v>
      </c>
      <c r="X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2748.44</v>
      </c>
      <c r="Y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2626.4900000000002</v>
      </c>
    </row>
    <row r="62" spans="1:27" x14ac:dyDescent="0.2">
      <c r="A62" s="79">
        <f t="shared" si="1"/>
        <v>42685</v>
      </c>
      <c r="B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2506.62</v>
      </c>
      <c r="C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2527.9499999999998</v>
      </c>
      <c r="D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2561.75</v>
      </c>
      <c r="E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2561.83</v>
      </c>
      <c r="F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2561.92</v>
      </c>
      <c r="G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2517.2000000000003</v>
      </c>
      <c r="H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2527.6800000000003</v>
      </c>
      <c r="I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2659.4300000000003</v>
      </c>
      <c r="J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2593.2200000000003</v>
      </c>
      <c r="K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2662.12</v>
      </c>
      <c r="L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2669.2400000000002</v>
      </c>
      <c r="M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2565.9100000000003</v>
      </c>
      <c r="N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2598.4300000000003</v>
      </c>
      <c r="O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2621.78</v>
      </c>
      <c r="P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2622.04</v>
      </c>
      <c r="Q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2622.26</v>
      </c>
      <c r="R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2703.0200000000004</v>
      </c>
      <c r="S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2509.81</v>
      </c>
      <c r="T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2517.38</v>
      </c>
      <c r="U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2518.62</v>
      </c>
      <c r="V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2518.62</v>
      </c>
      <c r="W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2520.9300000000003</v>
      </c>
      <c r="X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2689.62</v>
      </c>
      <c r="Y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2571.75</v>
      </c>
    </row>
    <row r="63" spans="1:27" x14ac:dyDescent="0.2">
      <c r="A63" s="79">
        <f t="shared" si="1"/>
        <v>42686</v>
      </c>
      <c r="B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2584.2200000000003</v>
      </c>
      <c r="C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2605.92</v>
      </c>
      <c r="D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2636.4300000000003</v>
      </c>
      <c r="E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2652.3900000000003</v>
      </c>
      <c r="F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2652.13</v>
      </c>
      <c r="G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2620.6400000000003</v>
      </c>
      <c r="H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2551.16</v>
      </c>
      <c r="I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2529.96</v>
      </c>
      <c r="J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2604.8000000000002</v>
      </c>
      <c r="K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2742.7</v>
      </c>
      <c r="L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2790.91</v>
      </c>
      <c r="M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2790.9700000000003</v>
      </c>
      <c r="N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2845.11</v>
      </c>
      <c r="O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2845.4</v>
      </c>
      <c r="P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2844.83</v>
      </c>
      <c r="Q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2845.75</v>
      </c>
      <c r="R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2745.5</v>
      </c>
      <c r="S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2502.62</v>
      </c>
      <c r="T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2560.9</v>
      </c>
      <c r="U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2543.48</v>
      </c>
      <c r="V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2526.02</v>
      </c>
      <c r="W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2528.33</v>
      </c>
      <c r="X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2668.91</v>
      </c>
      <c r="Y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2534.0300000000002</v>
      </c>
    </row>
    <row r="64" spans="1:27" x14ac:dyDescent="0.2">
      <c r="A64" s="79">
        <f t="shared" si="1"/>
        <v>42687</v>
      </c>
      <c r="B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2585.12</v>
      </c>
      <c r="C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2606.37</v>
      </c>
      <c r="D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2636.76</v>
      </c>
      <c r="E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2652.86</v>
      </c>
      <c r="F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2653.02</v>
      </c>
      <c r="G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2621.3200000000002</v>
      </c>
      <c r="H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2551.6400000000003</v>
      </c>
      <c r="I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2524.09</v>
      </c>
      <c r="J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2596.92</v>
      </c>
      <c r="K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2743.03</v>
      </c>
      <c r="L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2791.07</v>
      </c>
      <c r="M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2790.67</v>
      </c>
      <c r="N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2843.9900000000002</v>
      </c>
      <c r="O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2844.13</v>
      </c>
      <c r="P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2844.29</v>
      </c>
      <c r="Q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2844.6800000000003</v>
      </c>
      <c r="R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2744.92</v>
      </c>
      <c r="S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2502.4500000000003</v>
      </c>
      <c r="T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2557.58</v>
      </c>
      <c r="U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2541.9500000000003</v>
      </c>
      <c r="V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2525.12</v>
      </c>
      <c r="W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2528.3100000000004</v>
      </c>
      <c r="X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2663.67</v>
      </c>
      <c r="Y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2548.4300000000003</v>
      </c>
    </row>
    <row r="65" spans="1:25" x14ac:dyDescent="0.2">
      <c r="A65" s="79">
        <f t="shared" si="1"/>
        <v>42688</v>
      </c>
      <c r="B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2506.4100000000003</v>
      </c>
      <c r="C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2527.65</v>
      </c>
      <c r="D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2555.8200000000002</v>
      </c>
      <c r="E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2555.7400000000002</v>
      </c>
      <c r="F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2555.61</v>
      </c>
      <c r="G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2538.33</v>
      </c>
      <c r="H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2529.2400000000002</v>
      </c>
      <c r="I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2633.52</v>
      </c>
      <c r="J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2565.6800000000003</v>
      </c>
      <c r="K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2611.77</v>
      </c>
      <c r="L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2612.1000000000004</v>
      </c>
      <c r="M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2516.46</v>
      </c>
      <c r="N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2539.69</v>
      </c>
      <c r="O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2565.16</v>
      </c>
      <c r="P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2565.5200000000004</v>
      </c>
      <c r="Q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2565.42</v>
      </c>
      <c r="R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2640.9500000000003</v>
      </c>
      <c r="S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2546.19</v>
      </c>
      <c r="T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2564.3200000000002</v>
      </c>
      <c r="U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2565.4300000000003</v>
      </c>
      <c r="V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2549.8000000000002</v>
      </c>
      <c r="W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2537.25</v>
      </c>
      <c r="X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2755.17</v>
      </c>
      <c r="Y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2603.6600000000003</v>
      </c>
    </row>
    <row r="66" spans="1:25" x14ac:dyDescent="0.2">
      <c r="A66" s="79">
        <f t="shared" si="1"/>
        <v>42689</v>
      </c>
      <c r="B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2507.3100000000004</v>
      </c>
      <c r="C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2528.1000000000004</v>
      </c>
      <c r="D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2555.9300000000003</v>
      </c>
      <c r="E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2555.96</v>
      </c>
      <c r="F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2555.9900000000002</v>
      </c>
      <c r="G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2539.04</v>
      </c>
      <c r="H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2532.37</v>
      </c>
      <c r="I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2634.17</v>
      </c>
      <c r="J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2566.2400000000002</v>
      </c>
      <c r="K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2613.29</v>
      </c>
      <c r="L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2613.54</v>
      </c>
      <c r="M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2508.19</v>
      </c>
      <c r="N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2526.2600000000002</v>
      </c>
      <c r="O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2540.84</v>
      </c>
      <c r="P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2541.11</v>
      </c>
      <c r="Q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2541.4</v>
      </c>
      <c r="R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2594.6800000000003</v>
      </c>
      <c r="S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2557.0700000000002</v>
      </c>
      <c r="T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2629.66</v>
      </c>
      <c r="U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2629.15</v>
      </c>
      <c r="V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2563.6800000000003</v>
      </c>
      <c r="W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2557.9900000000002</v>
      </c>
      <c r="X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2764.44</v>
      </c>
      <c r="Y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2607.83</v>
      </c>
    </row>
    <row r="67" spans="1:25" x14ac:dyDescent="0.2">
      <c r="A67" s="79">
        <f t="shared" si="1"/>
        <v>42690</v>
      </c>
      <c r="B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2514.0200000000004</v>
      </c>
      <c r="C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2501.75</v>
      </c>
      <c r="D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2527.5600000000004</v>
      </c>
      <c r="E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2527.63</v>
      </c>
      <c r="F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2527.7200000000003</v>
      </c>
      <c r="G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2527.9900000000002</v>
      </c>
      <c r="H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2551.71</v>
      </c>
      <c r="I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2634.4700000000003</v>
      </c>
      <c r="J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2567.23</v>
      </c>
      <c r="K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2595.1400000000003</v>
      </c>
      <c r="L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2595.2600000000002</v>
      </c>
      <c r="M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2499.31</v>
      </c>
      <c r="N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2500.9</v>
      </c>
      <c r="O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2500.7600000000002</v>
      </c>
      <c r="P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2500.7200000000003</v>
      </c>
      <c r="Q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2549.69</v>
      </c>
      <c r="R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2537.0300000000002</v>
      </c>
      <c r="S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2557.38</v>
      </c>
      <c r="T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2631.82</v>
      </c>
      <c r="U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2629.6800000000003</v>
      </c>
      <c r="V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2588.9900000000002</v>
      </c>
      <c r="W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2577.4300000000003</v>
      </c>
      <c r="X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2787.83</v>
      </c>
      <c r="Y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2643.1400000000003</v>
      </c>
    </row>
    <row r="68" spans="1:25" x14ac:dyDescent="0.2">
      <c r="A68" s="79">
        <f t="shared" si="1"/>
        <v>42691</v>
      </c>
      <c r="B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2518.3000000000002</v>
      </c>
      <c r="C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2556.73</v>
      </c>
      <c r="D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2556.48</v>
      </c>
      <c r="E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2586.71</v>
      </c>
      <c r="F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2586.77</v>
      </c>
      <c r="G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2556.4300000000003</v>
      </c>
      <c r="H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2511.0100000000002</v>
      </c>
      <c r="I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2654.4500000000003</v>
      </c>
      <c r="J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2542.6400000000003</v>
      </c>
      <c r="K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2536.44</v>
      </c>
      <c r="L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2509.9700000000003</v>
      </c>
      <c r="M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2604.7400000000002</v>
      </c>
      <c r="N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2549.62</v>
      </c>
      <c r="O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2549.7000000000003</v>
      </c>
      <c r="P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2547.6600000000003</v>
      </c>
      <c r="Q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2597.71</v>
      </c>
      <c r="R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2550.0300000000002</v>
      </c>
      <c r="S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2639.7400000000002</v>
      </c>
      <c r="T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2646.6400000000003</v>
      </c>
      <c r="U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2648.36</v>
      </c>
      <c r="V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2598.11</v>
      </c>
      <c r="W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2666.48</v>
      </c>
      <c r="X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2834.87</v>
      </c>
      <c r="Y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2701.63</v>
      </c>
    </row>
    <row r="69" spans="1:25" x14ac:dyDescent="0.2">
      <c r="A69" s="79">
        <f t="shared" si="1"/>
        <v>42692</v>
      </c>
      <c r="B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2502.79</v>
      </c>
      <c r="C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2502.4100000000003</v>
      </c>
      <c r="D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2517.69</v>
      </c>
      <c r="E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2528.2400000000002</v>
      </c>
      <c r="F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2528.25</v>
      </c>
      <c r="G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2502.34</v>
      </c>
      <c r="H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2541.5700000000002</v>
      </c>
      <c r="I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2611.66</v>
      </c>
      <c r="J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2497.8500000000004</v>
      </c>
      <c r="K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2509.38</v>
      </c>
      <c r="L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2509.8000000000002</v>
      </c>
      <c r="M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2625.62</v>
      </c>
      <c r="N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2600.73</v>
      </c>
      <c r="O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2601.56</v>
      </c>
      <c r="P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2599.2300000000005</v>
      </c>
      <c r="Q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2597.2400000000002</v>
      </c>
      <c r="R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2552.29</v>
      </c>
      <c r="S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2660.51</v>
      </c>
      <c r="T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2669.96</v>
      </c>
      <c r="U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2665.09</v>
      </c>
      <c r="V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2628.95</v>
      </c>
      <c r="W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2632.8900000000003</v>
      </c>
      <c r="X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2824.54</v>
      </c>
      <c r="Y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2695.05</v>
      </c>
    </row>
    <row r="70" spans="1:25" x14ac:dyDescent="0.2">
      <c r="A70" s="79">
        <f t="shared" si="1"/>
        <v>42693</v>
      </c>
      <c r="B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2529.86</v>
      </c>
      <c r="C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2529.8200000000002</v>
      </c>
      <c r="D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2520.4900000000002</v>
      </c>
      <c r="E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2551.23</v>
      </c>
      <c r="F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2551.4300000000003</v>
      </c>
      <c r="G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2520.75</v>
      </c>
      <c r="H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2512.41</v>
      </c>
      <c r="I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2654.51</v>
      </c>
      <c r="J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2751.1800000000003</v>
      </c>
      <c r="K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2539.0100000000002</v>
      </c>
      <c r="L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2539.41</v>
      </c>
      <c r="M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2539.73</v>
      </c>
      <c r="N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2643.03</v>
      </c>
      <c r="O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2642.37</v>
      </c>
      <c r="P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2642.8500000000004</v>
      </c>
      <c r="Q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2708.6000000000004</v>
      </c>
      <c r="R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2770.42</v>
      </c>
      <c r="S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2890.2000000000003</v>
      </c>
      <c r="T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2960.45</v>
      </c>
      <c r="U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2934.34</v>
      </c>
      <c r="V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2867.6800000000003</v>
      </c>
      <c r="W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2816.98</v>
      </c>
      <c r="X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2962.7</v>
      </c>
      <c r="Y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2880.44</v>
      </c>
    </row>
    <row r="71" spans="1:25" x14ac:dyDescent="0.2">
      <c r="A71" s="79">
        <f t="shared" si="1"/>
        <v>42694</v>
      </c>
      <c r="B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2527.34</v>
      </c>
      <c r="C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2522.16</v>
      </c>
      <c r="D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2552.62</v>
      </c>
      <c r="E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2565.69</v>
      </c>
      <c r="F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2552.73</v>
      </c>
      <c r="G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2521.5700000000002</v>
      </c>
      <c r="H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2519.2000000000003</v>
      </c>
      <c r="I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2634.9500000000003</v>
      </c>
      <c r="J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2686.87</v>
      </c>
      <c r="K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2502.48</v>
      </c>
      <c r="L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2536.6400000000003</v>
      </c>
      <c r="M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2536.9900000000002</v>
      </c>
      <c r="N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2537.04</v>
      </c>
      <c r="O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2537.09</v>
      </c>
      <c r="P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2537.16</v>
      </c>
      <c r="Q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2536.4500000000003</v>
      </c>
      <c r="R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2532.0700000000002</v>
      </c>
      <c r="S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2633.82</v>
      </c>
      <c r="T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2741.67</v>
      </c>
      <c r="U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2742.92</v>
      </c>
      <c r="V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2688.9100000000003</v>
      </c>
      <c r="W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2616.2200000000003</v>
      </c>
      <c r="X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2813.7000000000003</v>
      </c>
      <c r="Y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2702.59</v>
      </c>
    </row>
    <row r="72" spans="1:25" x14ac:dyDescent="0.2">
      <c r="A72" s="79">
        <f t="shared" si="1"/>
        <v>42695</v>
      </c>
      <c r="B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2503.2600000000002</v>
      </c>
      <c r="C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2502.9</v>
      </c>
      <c r="D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2518.44</v>
      </c>
      <c r="E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2528.98</v>
      </c>
      <c r="F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2529.0100000000002</v>
      </c>
      <c r="G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2503.4900000000002</v>
      </c>
      <c r="H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2538.98</v>
      </c>
      <c r="I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2611.84</v>
      </c>
      <c r="J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2498.0500000000002</v>
      </c>
      <c r="K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2510.6800000000003</v>
      </c>
      <c r="L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2543.16</v>
      </c>
      <c r="M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2665.9900000000002</v>
      </c>
      <c r="N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2639.69</v>
      </c>
      <c r="O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2639.83</v>
      </c>
      <c r="P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2637.94</v>
      </c>
      <c r="Q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2636.8</v>
      </c>
      <c r="R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2594.4100000000003</v>
      </c>
      <c r="S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2706.86</v>
      </c>
      <c r="T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2710.75</v>
      </c>
      <c r="U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2674.45</v>
      </c>
      <c r="V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2635.3</v>
      </c>
      <c r="W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2730.4300000000003</v>
      </c>
      <c r="X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2831.73</v>
      </c>
      <c r="Y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2715.46</v>
      </c>
    </row>
    <row r="73" spans="1:25" x14ac:dyDescent="0.2">
      <c r="A73" s="79">
        <f t="shared" si="1"/>
        <v>42696</v>
      </c>
      <c r="B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2540.8200000000002</v>
      </c>
      <c r="C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2526.11</v>
      </c>
      <c r="D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2503.04</v>
      </c>
      <c r="E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2518.54</v>
      </c>
      <c r="F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2529.44</v>
      </c>
      <c r="G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2504.38</v>
      </c>
      <c r="H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2539.5700000000002</v>
      </c>
      <c r="I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2597.34</v>
      </c>
      <c r="J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2498.16</v>
      </c>
      <c r="K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2511.94</v>
      </c>
      <c r="L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2540.08</v>
      </c>
      <c r="M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2655.08</v>
      </c>
      <c r="N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2636.33</v>
      </c>
      <c r="O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2636.63</v>
      </c>
      <c r="P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2618.2400000000002</v>
      </c>
      <c r="Q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2637.36</v>
      </c>
      <c r="R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2624.1800000000003</v>
      </c>
      <c r="S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2711.5</v>
      </c>
      <c r="T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2720.1400000000003</v>
      </c>
      <c r="U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2692.61</v>
      </c>
      <c r="V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2663.7200000000003</v>
      </c>
      <c r="W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2681.75</v>
      </c>
      <c r="X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2855.58</v>
      </c>
      <c r="Y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2734.51</v>
      </c>
    </row>
    <row r="74" spans="1:25" x14ac:dyDescent="0.2">
      <c r="A74" s="79">
        <f t="shared" si="1"/>
        <v>42697</v>
      </c>
      <c r="B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2585.58</v>
      </c>
      <c r="C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2542.16</v>
      </c>
      <c r="D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2502.88</v>
      </c>
      <c r="E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2518.75</v>
      </c>
      <c r="F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2508.37</v>
      </c>
      <c r="G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2527.4500000000003</v>
      </c>
      <c r="H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2556.7200000000003</v>
      </c>
      <c r="I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2596.46</v>
      </c>
      <c r="J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2497.7800000000002</v>
      </c>
      <c r="K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2511.91</v>
      </c>
      <c r="L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2496.91</v>
      </c>
      <c r="M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2666.9</v>
      </c>
      <c r="N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2645.83</v>
      </c>
      <c r="O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2645.44</v>
      </c>
      <c r="P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2646.2000000000003</v>
      </c>
      <c r="Q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2665.71</v>
      </c>
      <c r="R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2635.05</v>
      </c>
      <c r="S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2728.67</v>
      </c>
      <c r="T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2733.9</v>
      </c>
      <c r="U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2695.67</v>
      </c>
      <c r="V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2667.51</v>
      </c>
      <c r="W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2685.3100000000004</v>
      </c>
      <c r="X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2880.09</v>
      </c>
      <c r="Y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2761.9700000000003</v>
      </c>
    </row>
    <row r="75" spans="1:25" x14ac:dyDescent="0.2">
      <c r="A75" s="79">
        <f t="shared" si="1"/>
        <v>42698</v>
      </c>
      <c r="B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2613.62</v>
      </c>
      <c r="C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2555.9500000000003</v>
      </c>
      <c r="D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2540.73</v>
      </c>
      <c r="E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2528.17</v>
      </c>
      <c r="F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2543.7700000000004</v>
      </c>
      <c r="G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2601.88</v>
      </c>
      <c r="H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2650.37</v>
      </c>
      <c r="I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2528.09</v>
      </c>
      <c r="J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2553.15</v>
      </c>
      <c r="K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2564.86</v>
      </c>
      <c r="L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2565.16</v>
      </c>
      <c r="M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2670.08</v>
      </c>
      <c r="N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2614.44</v>
      </c>
      <c r="O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2614.0500000000002</v>
      </c>
      <c r="P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2629.05</v>
      </c>
      <c r="Q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2613.94</v>
      </c>
      <c r="R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2622.76</v>
      </c>
      <c r="S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2770.96</v>
      </c>
      <c r="T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2774.71</v>
      </c>
      <c r="U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2745.66</v>
      </c>
      <c r="V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2712.4100000000003</v>
      </c>
      <c r="W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2750.48</v>
      </c>
      <c r="X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2915.34</v>
      </c>
      <c r="Y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2791.7400000000002</v>
      </c>
    </row>
    <row r="76" spans="1:25" x14ac:dyDescent="0.2">
      <c r="A76" s="79">
        <f t="shared" si="1"/>
        <v>42699</v>
      </c>
      <c r="B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2559.2600000000002</v>
      </c>
      <c r="C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2522.5100000000002</v>
      </c>
      <c r="D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2514.83</v>
      </c>
      <c r="E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2510.5300000000002</v>
      </c>
      <c r="F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2517.63</v>
      </c>
      <c r="G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2578.58</v>
      </c>
      <c r="H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2693.54</v>
      </c>
      <c r="I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2536.5100000000002</v>
      </c>
      <c r="J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2575.52</v>
      </c>
      <c r="K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2587.9700000000003</v>
      </c>
      <c r="L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2586.7000000000003</v>
      </c>
      <c r="M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2713.2700000000004</v>
      </c>
      <c r="N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2642.32</v>
      </c>
      <c r="O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2643.17</v>
      </c>
      <c r="P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2664.78</v>
      </c>
      <c r="Q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2656.1000000000004</v>
      </c>
      <c r="R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2612</v>
      </c>
      <c r="S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2887.5200000000004</v>
      </c>
      <c r="T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2888.41</v>
      </c>
      <c r="U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2818.65</v>
      </c>
      <c r="V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2774.92</v>
      </c>
      <c r="W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2830.04</v>
      </c>
      <c r="X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2872.5</v>
      </c>
      <c r="Y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2760.63</v>
      </c>
    </row>
    <row r="77" spans="1:25" x14ac:dyDescent="0.2">
      <c r="A77" s="79">
        <f t="shared" si="1"/>
        <v>42700</v>
      </c>
      <c r="B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2639.48</v>
      </c>
      <c r="C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2533.9900000000002</v>
      </c>
      <c r="D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2520.4300000000003</v>
      </c>
      <c r="E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2516.9500000000003</v>
      </c>
      <c r="F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2516.88</v>
      </c>
      <c r="G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2517.0500000000002</v>
      </c>
      <c r="H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2611.11</v>
      </c>
      <c r="I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2807.71</v>
      </c>
      <c r="J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2943.9</v>
      </c>
      <c r="K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2556.02</v>
      </c>
      <c r="L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2556.19</v>
      </c>
      <c r="M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2555.8500000000004</v>
      </c>
      <c r="N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2556.46</v>
      </c>
      <c r="O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2556.7800000000002</v>
      </c>
      <c r="P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2556.5700000000002</v>
      </c>
      <c r="Q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2556.3200000000002</v>
      </c>
      <c r="R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2569.4300000000003</v>
      </c>
      <c r="S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2877.8500000000004</v>
      </c>
      <c r="T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2879.4300000000003</v>
      </c>
      <c r="U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2867.8</v>
      </c>
      <c r="V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2884.9400000000005</v>
      </c>
      <c r="W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2730.91</v>
      </c>
      <c r="X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2950.37</v>
      </c>
      <c r="Y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2819.6000000000004</v>
      </c>
    </row>
    <row r="78" spans="1:25" x14ac:dyDescent="0.2">
      <c r="A78" s="79">
        <f t="shared" si="1"/>
        <v>42701</v>
      </c>
      <c r="B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2658.28</v>
      </c>
      <c r="C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2546.8200000000002</v>
      </c>
      <c r="D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2528.9500000000003</v>
      </c>
      <c r="E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2532.38</v>
      </c>
      <c r="F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2519.6000000000004</v>
      </c>
      <c r="G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2542.29</v>
      </c>
      <c r="H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2615.19</v>
      </c>
      <c r="I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2751.07</v>
      </c>
      <c r="J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2684.86</v>
      </c>
      <c r="K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2558.41</v>
      </c>
      <c r="L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2501.83</v>
      </c>
      <c r="M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2501.83</v>
      </c>
      <c r="N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2501.52</v>
      </c>
      <c r="O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2501.77</v>
      </c>
      <c r="P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2501.4300000000003</v>
      </c>
      <c r="Q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2503.2800000000002</v>
      </c>
      <c r="R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2539.75</v>
      </c>
      <c r="S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2705.62</v>
      </c>
      <c r="T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2796</v>
      </c>
      <c r="U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2789.2000000000003</v>
      </c>
      <c r="V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2800.71</v>
      </c>
      <c r="W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2673.09</v>
      </c>
      <c r="X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2904.36</v>
      </c>
      <c r="Y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2764.01</v>
      </c>
    </row>
    <row r="79" spans="1:25" x14ac:dyDescent="0.2">
      <c r="A79" s="79">
        <f t="shared" si="1"/>
        <v>42702</v>
      </c>
      <c r="B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2630.92</v>
      </c>
      <c r="C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2562.7000000000003</v>
      </c>
      <c r="D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2515.38</v>
      </c>
      <c r="E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2514.83</v>
      </c>
      <c r="F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2515.25</v>
      </c>
      <c r="G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2518.62</v>
      </c>
      <c r="H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2634.4</v>
      </c>
      <c r="I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2536.5300000000002</v>
      </c>
      <c r="J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2534.3000000000002</v>
      </c>
      <c r="K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2552.6400000000003</v>
      </c>
      <c r="L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2552.8900000000003</v>
      </c>
      <c r="M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2548.0300000000002</v>
      </c>
      <c r="N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2547.6400000000003</v>
      </c>
      <c r="O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2547.13</v>
      </c>
      <c r="P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2547.1000000000004</v>
      </c>
      <c r="Q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2546.04</v>
      </c>
      <c r="R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2551.34</v>
      </c>
      <c r="S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2735.65</v>
      </c>
      <c r="T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2751.3500000000004</v>
      </c>
      <c r="U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2731.2400000000002</v>
      </c>
      <c r="V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2694.4500000000003</v>
      </c>
      <c r="W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2740.78</v>
      </c>
      <c r="X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2874.03</v>
      </c>
      <c r="Y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2762.84</v>
      </c>
    </row>
    <row r="80" spans="1:25" x14ac:dyDescent="0.2">
      <c r="A80" s="79">
        <f t="shared" si="1"/>
        <v>42703</v>
      </c>
      <c r="B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2658.9</v>
      </c>
      <c r="C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2601.3200000000002</v>
      </c>
      <c r="D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2563.83</v>
      </c>
      <c r="E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2547.44</v>
      </c>
      <c r="F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2548.4900000000002</v>
      </c>
      <c r="G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2546.9500000000003</v>
      </c>
      <c r="H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2635.21</v>
      </c>
      <c r="I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2556.79</v>
      </c>
      <c r="J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2499.2200000000003</v>
      </c>
      <c r="K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2508.6999999999998</v>
      </c>
      <c r="L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2508.9100000000003</v>
      </c>
      <c r="M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2565.7700000000004</v>
      </c>
      <c r="N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2551.65</v>
      </c>
      <c r="O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2536.1800000000003</v>
      </c>
      <c r="P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2536.8900000000003</v>
      </c>
      <c r="Q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2551.09</v>
      </c>
      <c r="R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2540.87</v>
      </c>
      <c r="S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2715.01</v>
      </c>
      <c r="T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2718.98</v>
      </c>
      <c r="U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2720.61</v>
      </c>
      <c r="V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2682.8</v>
      </c>
      <c r="W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2730.13</v>
      </c>
      <c r="X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2886.02</v>
      </c>
      <c r="Y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2771.4700000000003</v>
      </c>
    </row>
    <row r="81" spans="1:27" x14ac:dyDescent="0.2">
      <c r="A81" s="79">
        <f t="shared" ref="A81:A82" si="2">A44</f>
        <v>42704</v>
      </c>
      <c r="B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2660.67</v>
      </c>
      <c r="C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2601.19</v>
      </c>
      <c r="D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2564.9700000000003</v>
      </c>
      <c r="E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2550.15</v>
      </c>
      <c r="F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2550.58</v>
      </c>
      <c r="G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2551.06</v>
      </c>
      <c r="H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2664.05</v>
      </c>
      <c r="I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2555.9700000000003</v>
      </c>
      <c r="J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2501.5100000000002</v>
      </c>
      <c r="K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2508.3200000000002</v>
      </c>
      <c r="L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2568.12</v>
      </c>
      <c r="M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2655.57</v>
      </c>
      <c r="N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2656.92</v>
      </c>
      <c r="O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2656.8100000000004</v>
      </c>
      <c r="P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2654.6400000000003</v>
      </c>
      <c r="Q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2649.52</v>
      </c>
      <c r="R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2563.69</v>
      </c>
      <c r="S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2841.5</v>
      </c>
      <c r="T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2836.09</v>
      </c>
      <c r="U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2802.8500000000004</v>
      </c>
      <c r="V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2753.29</v>
      </c>
      <c r="W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2745.25</v>
      </c>
      <c r="X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2929.24</v>
      </c>
      <c r="Y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2806.94</v>
      </c>
    </row>
    <row r="82" spans="1:27" hidden="1" x14ac:dyDescent="0.2">
      <c r="A82" s="79">
        <f t="shared" si="2"/>
        <v>42705</v>
      </c>
      <c r="B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C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D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E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F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G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H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I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J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K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L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M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N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O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P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Q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R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S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T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U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V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W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X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  <c r="Y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1758.3600000000001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151</v>
      </c>
    </row>
    <row r="85" spans="1:27" ht="12.75" x14ac:dyDescent="0.2">
      <c r="A85" s="169" t="s">
        <v>48</v>
      </c>
      <c r="B85" s="172" t="s">
        <v>121</v>
      </c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4"/>
    </row>
    <row r="86" spans="1:27" ht="12.75" x14ac:dyDescent="0.2">
      <c r="A86" s="170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7"/>
    </row>
    <row r="87" spans="1:27" ht="12.75" customHeight="1" x14ac:dyDescent="0.2">
      <c r="A87" s="170"/>
      <c r="B87" s="178" t="s">
        <v>122</v>
      </c>
      <c r="C87" s="167" t="s">
        <v>123</v>
      </c>
      <c r="D87" s="167" t="s">
        <v>124</v>
      </c>
      <c r="E87" s="167" t="s">
        <v>125</v>
      </c>
      <c r="F87" s="167" t="s">
        <v>126</v>
      </c>
      <c r="G87" s="167" t="s">
        <v>127</v>
      </c>
      <c r="H87" s="167" t="s">
        <v>128</v>
      </c>
      <c r="I87" s="167" t="s">
        <v>129</v>
      </c>
      <c r="J87" s="167" t="s">
        <v>130</v>
      </c>
      <c r="K87" s="167" t="s">
        <v>131</v>
      </c>
      <c r="L87" s="167" t="s">
        <v>132</v>
      </c>
      <c r="M87" s="167" t="s">
        <v>133</v>
      </c>
      <c r="N87" s="180" t="s">
        <v>134</v>
      </c>
      <c r="O87" s="167" t="s">
        <v>135</v>
      </c>
      <c r="P87" s="167" t="s">
        <v>136</v>
      </c>
      <c r="Q87" s="167" t="s">
        <v>137</v>
      </c>
      <c r="R87" s="167" t="s">
        <v>138</v>
      </c>
      <c r="S87" s="167" t="s">
        <v>139</v>
      </c>
      <c r="T87" s="167" t="s">
        <v>140</v>
      </c>
      <c r="U87" s="167" t="s">
        <v>141</v>
      </c>
      <c r="V87" s="167" t="s">
        <v>142</v>
      </c>
      <c r="W87" s="167" t="s">
        <v>143</v>
      </c>
      <c r="X87" s="167" t="s">
        <v>144</v>
      </c>
      <c r="Y87" s="167" t="s">
        <v>145</v>
      </c>
    </row>
    <row r="88" spans="1:27" ht="11.25" customHeight="1" x14ac:dyDescent="0.2">
      <c r="A88" s="171"/>
      <c r="B88" s="179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81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</row>
    <row r="89" spans="1:27" ht="18.75" customHeight="1" x14ac:dyDescent="0.2">
      <c r="A89" s="79">
        <f t="shared" ref="A89:A117" si="3">A52</f>
        <v>42675</v>
      </c>
      <c r="B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2562.69</v>
      </c>
      <c r="C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2515.1800000000003</v>
      </c>
      <c r="D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2486.2400000000002</v>
      </c>
      <c r="E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2474.2600000000002</v>
      </c>
      <c r="F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2480.17</v>
      </c>
      <c r="G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2518.79</v>
      </c>
      <c r="H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2559.23</v>
      </c>
      <c r="I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2572.4</v>
      </c>
      <c r="J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2494.0300000000002</v>
      </c>
      <c r="K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2499.54</v>
      </c>
      <c r="L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2531.69</v>
      </c>
      <c r="M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2618.7400000000002</v>
      </c>
      <c r="N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2602.71</v>
      </c>
      <c r="O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2583.86</v>
      </c>
      <c r="P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2529.2800000000002</v>
      </c>
      <c r="Q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2529.1400000000003</v>
      </c>
      <c r="R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2485.6600000000003</v>
      </c>
      <c r="S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2619.29</v>
      </c>
      <c r="T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2676.6400000000003</v>
      </c>
      <c r="U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2669.62</v>
      </c>
      <c r="V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2645.96</v>
      </c>
      <c r="W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2667.96</v>
      </c>
      <c r="X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2828.6000000000004</v>
      </c>
      <c r="Y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2696.13</v>
      </c>
      <c r="AA89" s="80"/>
    </row>
    <row r="90" spans="1:27" x14ac:dyDescent="0.2">
      <c r="A90" s="79">
        <f t="shared" si="3"/>
        <v>42676</v>
      </c>
      <c r="B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2532.2600000000002</v>
      </c>
      <c r="C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2479.08</v>
      </c>
      <c r="D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2504.38</v>
      </c>
      <c r="E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2504.3900000000003</v>
      </c>
      <c r="F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2504.3500000000004</v>
      </c>
      <c r="G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2494.13</v>
      </c>
      <c r="H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2517.61</v>
      </c>
      <c r="I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2626.51</v>
      </c>
      <c r="J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2517.23</v>
      </c>
      <c r="K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2539.4100000000003</v>
      </c>
      <c r="L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2506.2400000000002</v>
      </c>
      <c r="M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2586.62</v>
      </c>
      <c r="N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2477.1000000000004</v>
      </c>
      <c r="O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2476.8200000000002</v>
      </c>
      <c r="P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2494.62</v>
      </c>
      <c r="Q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2495.0700000000002</v>
      </c>
      <c r="R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2512.0100000000002</v>
      </c>
      <c r="S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2604.94</v>
      </c>
      <c r="T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2674.2400000000002</v>
      </c>
      <c r="U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2670.4</v>
      </c>
      <c r="V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2618.5100000000002</v>
      </c>
      <c r="W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2637.76</v>
      </c>
      <c r="X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2802.75</v>
      </c>
      <c r="Y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2670.48</v>
      </c>
    </row>
    <row r="91" spans="1:27" x14ac:dyDescent="0.2">
      <c r="A91" s="79">
        <f t="shared" si="3"/>
        <v>42677</v>
      </c>
      <c r="B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2515.8200000000002</v>
      </c>
      <c r="C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2495.0600000000004</v>
      </c>
      <c r="D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2505.19</v>
      </c>
      <c r="E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2526.8900000000003</v>
      </c>
      <c r="F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2526.96</v>
      </c>
      <c r="G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2505.61</v>
      </c>
      <c r="H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2500.4300000000003</v>
      </c>
      <c r="I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2647.3</v>
      </c>
      <c r="J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2543.38</v>
      </c>
      <c r="K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2569.94</v>
      </c>
      <c r="L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2506.1000000000004</v>
      </c>
      <c r="M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2542.69</v>
      </c>
      <c r="N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2536.66</v>
      </c>
      <c r="O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2537.4700000000003</v>
      </c>
      <c r="P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2537.91</v>
      </c>
      <c r="Q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2524.91</v>
      </c>
      <c r="R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2485.02</v>
      </c>
      <c r="S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2561.1600000000003</v>
      </c>
      <c r="T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2616.7800000000002</v>
      </c>
      <c r="U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2608.5500000000002</v>
      </c>
      <c r="V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2535.21</v>
      </c>
      <c r="W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2574.23</v>
      </c>
      <c r="X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2762.84</v>
      </c>
      <c r="Y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2646.78</v>
      </c>
    </row>
    <row r="92" spans="1:27" x14ac:dyDescent="0.2">
      <c r="A92" s="79">
        <f t="shared" si="3"/>
        <v>42678</v>
      </c>
      <c r="B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2480.0500000000002</v>
      </c>
      <c r="C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2540.5300000000002</v>
      </c>
      <c r="D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2553.5700000000002</v>
      </c>
      <c r="E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2595.8500000000004</v>
      </c>
      <c r="F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2595.65</v>
      </c>
      <c r="G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2595.8200000000002</v>
      </c>
      <c r="H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2527.8000000000002</v>
      </c>
      <c r="I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2528.25</v>
      </c>
      <c r="J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2510.84</v>
      </c>
      <c r="K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2671.59</v>
      </c>
      <c r="L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2596.4300000000003</v>
      </c>
      <c r="M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2596.3900000000003</v>
      </c>
      <c r="N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2562.9700000000003</v>
      </c>
      <c r="O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2562.21</v>
      </c>
      <c r="P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2562.3900000000003</v>
      </c>
      <c r="Q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2562.7800000000002</v>
      </c>
      <c r="R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2532.9900000000002</v>
      </c>
      <c r="S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2577.27</v>
      </c>
      <c r="T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2677.2700000000004</v>
      </c>
      <c r="U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2647.75</v>
      </c>
      <c r="V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2605.73</v>
      </c>
      <c r="W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2517.66</v>
      </c>
      <c r="X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2750.2200000000003</v>
      </c>
      <c r="Y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2630.9900000000002</v>
      </c>
    </row>
    <row r="93" spans="1:27" x14ac:dyDescent="0.2">
      <c r="A93" s="79">
        <f t="shared" si="3"/>
        <v>42679</v>
      </c>
      <c r="B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2479.75</v>
      </c>
      <c r="C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2540.6400000000003</v>
      </c>
      <c r="D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2553.6800000000003</v>
      </c>
      <c r="E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2596.0300000000002</v>
      </c>
      <c r="F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2595.91</v>
      </c>
      <c r="G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2596.2000000000003</v>
      </c>
      <c r="H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2528.4300000000003</v>
      </c>
      <c r="I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2529</v>
      </c>
      <c r="J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2511.6400000000003</v>
      </c>
      <c r="K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2673.63</v>
      </c>
      <c r="L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2597.8500000000004</v>
      </c>
      <c r="M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2597.41</v>
      </c>
      <c r="N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2563.48</v>
      </c>
      <c r="O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2563.67</v>
      </c>
      <c r="P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2563.61</v>
      </c>
      <c r="Q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2563.5700000000002</v>
      </c>
      <c r="R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2534.34</v>
      </c>
      <c r="S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2573.98</v>
      </c>
      <c r="T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2679.84</v>
      </c>
      <c r="U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2644.84</v>
      </c>
      <c r="V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2596.23</v>
      </c>
      <c r="W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2516.7700000000004</v>
      </c>
      <c r="X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2752.63</v>
      </c>
      <c r="Y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2632.32</v>
      </c>
    </row>
    <row r="94" spans="1:27" x14ac:dyDescent="0.2">
      <c r="A94" s="79">
        <f t="shared" si="3"/>
        <v>42680</v>
      </c>
      <c r="B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2480</v>
      </c>
      <c r="C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2540.5</v>
      </c>
      <c r="D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2553.44</v>
      </c>
      <c r="E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2595.5700000000002</v>
      </c>
      <c r="F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2595.48</v>
      </c>
      <c r="G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2595.54</v>
      </c>
      <c r="H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2553.59</v>
      </c>
      <c r="I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2553.7600000000002</v>
      </c>
      <c r="J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2504.5600000000004</v>
      </c>
      <c r="K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2742.94</v>
      </c>
      <c r="L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2671.86</v>
      </c>
      <c r="M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2632.44</v>
      </c>
      <c r="N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2632.03</v>
      </c>
      <c r="O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2632.0600000000004</v>
      </c>
      <c r="P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2632.2000000000003</v>
      </c>
      <c r="Q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2632.59</v>
      </c>
      <c r="R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2598.2000000000003</v>
      </c>
      <c r="S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2537.73</v>
      </c>
      <c r="T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2635.57</v>
      </c>
      <c r="U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2621.2800000000002</v>
      </c>
      <c r="V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2597.25</v>
      </c>
      <c r="W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2513.3500000000004</v>
      </c>
      <c r="X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2742.21</v>
      </c>
      <c r="Y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2627.73</v>
      </c>
    </row>
    <row r="95" spans="1:27" x14ac:dyDescent="0.2">
      <c r="A95" s="79">
        <f t="shared" si="3"/>
        <v>42681</v>
      </c>
      <c r="B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2501.9499999999998</v>
      </c>
      <c r="C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2504.8200000000002</v>
      </c>
      <c r="D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2515.3900000000003</v>
      </c>
      <c r="E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2549.4900000000002</v>
      </c>
      <c r="F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2549.42</v>
      </c>
      <c r="G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2532.59</v>
      </c>
      <c r="H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2485.25</v>
      </c>
      <c r="I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2687.5</v>
      </c>
      <c r="J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2597.56</v>
      </c>
      <c r="K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2637.5</v>
      </c>
      <c r="L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2602.4</v>
      </c>
      <c r="M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2495.25</v>
      </c>
      <c r="N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2494.88</v>
      </c>
      <c r="O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2494.7000000000003</v>
      </c>
      <c r="P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2494.5600000000004</v>
      </c>
      <c r="Q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2485.84</v>
      </c>
      <c r="R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2528.48</v>
      </c>
      <c r="S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2554.13</v>
      </c>
      <c r="T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2690.0600000000004</v>
      </c>
      <c r="U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2625.65</v>
      </c>
      <c r="V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2550.4500000000003</v>
      </c>
      <c r="W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2571.5300000000002</v>
      </c>
      <c r="X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2747.38</v>
      </c>
      <c r="Y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2635.6000000000004</v>
      </c>
    </row>
    <row r="96" spans="1:27" x14ac:dyDescent="0.2">
      <c r="A96" s="79">
        <f t="shared" si="3"/>
        <v>42682</v>
      </c>
      <c r="B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2499.3200000000002</v>
      </c>
      <c r="C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2504.8500000000004</v>
      </c>
      <c r="D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2515.2200000000003</v>
      </c>
      <c r="E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2531.79</v>
      </c>
      <c r="F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2531.98</v>
      </c>
      <c r="G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2532.38</v>
      </c>
      <c r="H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2485.0500000000002</v>
      </c>
      <c r="I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2672.58</v>
      </c>
      <c r="J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2596.7000000000003</v>
      </c>
      <c r="K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2674.19</v>
      </c>
      <c r="L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2601.09</v>
      </c>
      <c r="M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2494.4900000000002</v>
      </c>
      <c r="N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2494.27</v>
      </c>
      <c r="O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2494.09</v>
      </c>
      <c r="P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2493.9900000000002</v>
      </c>
      <c r="Q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2503.0700000000002</v>
      </c>
      <c r="R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2568.75</v>
      </c>
      <c r="S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2530.7600000000002</v>
      </c>
      <c r="T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2552.25</v>
      </c>
      <c r="U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2545.7200000000003</v>
      </c>
      <c r="V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2517.12</v>
      </c>
      <c r="W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2558.8000000000002</v>
      </c>
      <c r="X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2730.9</v>
      </c>
      <c r="Y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2628.81</v>
      </c>
    </row>
    <row r="97" spans="1:25" x14ac:dyDescent="0.2">
      <c r="A97" s="79">
        <f t="shared" si="3"/>
        <v>42683</v>
      </c>
      <c r="B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2474.2200000000003</v>
      </c>
      <c r="C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2494.1999999999998</v>
      </c>
      <c r="D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2531.63</v>
      </c>
      <c r="E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2543.1600000000003</v>
      </c>
      <c r="F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2543.2400000000002</v>
      </c>
      <c r="G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2532.17</v>
      </c>
      <c r="H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2495.0300000000002</v>
      </c>
      <c r="I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2732.1000000000004</v>
      </c>
      <c r="J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2659.15</v>
      </c>
      <c r="K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2689.26</v>
      </c>
      <c r="L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2715.08</v>
      </c>
      <c r="M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2568.46</v>
      </c>
      <c r="N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2596.48</v>
      </c>
      <c r="O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2596.11</v>
      </c>
      <c r="P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2595.94</v>
      </c>
      <c r="Q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2596.2400000000002</v>
      </c>
      <c r="R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2674.53</v>
      </c>
      <c r="S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2511.87</v>
      </c>
      <c r="T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2531.71</v>
      </c>
      <c r="U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2526.4500000000003</v>
      </c>
      <c r="V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2488.0500000000002</v>
      </c>
      <c r="W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2530.41</v>
      </c>
      <c r="X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2707.4900000000002</v>
      </c>
      <c r="Y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2589.25</v>
      </c>
    </row>
    <row r="98" spans="1:25" x14ac:dyDescent="0.2">
      <c r="A98" s="79">
        <f t="shared" si="3"/>
        <v>42684</v>
      </c>
      <c r="B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2474.21</v>
      </c>
      <c r="C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2493.9900000000002</v>
      </c>
      <c r="D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2531.8100000000004</v>
      </c>
      <c r="E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2526.12</v>
      </c>
      <c r="F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2526.12</v>
      </c>
      <c r="G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2515.0700000000002</v>
      </c>
      <c r="H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2503.3000000000002</v>
      </c>
      <c r="I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2644.83</v>
      </c>
      <c r="J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2567.36</v>
      </c>
      <c r="K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2656.05</v>
      </c>
      <c r="L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2640.3100000000004</v>
      </c>
      <c r="M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2530.33</v>
      </c>
      <c r="N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2566.15</v>
      </c>
      <c r="O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2582.7600000000002</v>
      </c>
      <c r="P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2583.3200000000002</v>
      </c>
      <c r="Q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2550.8100000000004</v>
      </c>
      <c r="R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2628.6400000000003</v>
      </c>
      <c r="S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2476.4900000000002</v>
      </c>
      <c r="T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2536.1800000000003</v>
      </c>
      <c r="U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2530</v>
      </c>
      <c r="V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2488.71</v>
      </c>
      <c r="W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2534.33</v>
      </c>
      <c r="X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2717.94</v>
      </c>
      <c r="Y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2599.75</v>
      </c>
    </row>
    <row r="99" spans="1:25" x14ac:dyDescent="0.2">
      <c r="A99" s="79">
        <f t="shared" si="3"/>
        <v>42685</v>
      </c>
      <c r="B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2483.5700000000002</v>
      </c>
      <c r="C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2504.2400000000002</v>
      </c>
      <c r="D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2537.0100000000002</v>
      </c>
      <c r="E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2537.08</v>
      </c>
      <c r="F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2537.17</v>
      </c>
      <c r="G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2493.83</v>
      </c>
      <c r="H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2503.9900000000002</v>
      </c>
      <c r="I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2631.6800000000003</v>
      </c>
      <c r="J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2567.5</v>
      </c>
      <c r="K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2634.28</v>
      </c>
      <c r="L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2641.1800000000003</v>
      </c>
      <c r="M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2541.04</v>
      </c>
      <c r="N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2572.5600000000004</v>
      </c>
      <c r="O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2595.1800000000003</v>
      </c>
      <c r="P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2595.44</v>
      </c>
      <c r="Q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2595.65</v>
      </c>
      <c r="R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2673.92</v>
      </c>
      <c r="S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2486.66</v>
      </c>
      <c r="T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2494</v>
      </c>
      <c r="U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2495.2000000000003</v>
      </c>
      <c r="V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2495.2000000000003</v>
      </c>
      <c r="W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2497.44</v>
      </c>
      <c r="X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2660.9300000000003</v>
      </c>
      <c r="Y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2546.69</v>
      </c>
    </row>
    <row r="100" spans="1:25" x14ac:dyDescent="0.2">
      <c r="A100" s="79">
        <f t="shared" si="3"/>
        <v>42686</v>
      </c>
      <c r="B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2558.7800000000002</v>
      </c>
      <c r="C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2579.8100000000004</v>
      </c>
      <c r="D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2609.38</v>
      </c>
      <c r="E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2624.8500000000004</v>
      </c>
      <c r="F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2624.6000000000004</v>
      </c>
      <c r="G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2594.08</v>
      </c>
      <c r="H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2526.7400000000002</v>
      </c>
      <c r="I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2506.2000000000003</v>
      </c>
      <c r="J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2578.7200000000003</v>
      </c>
      <c r="K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2712.38</v>
      </c>
      <c r="L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2759.1000000000004</v>
      </c>
      <c r="M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2759.16</v>
      </c>
      <c r="N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2811.63</v>
      </c>
      <c r="O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2811.91</v>
      </c>
      <c r="P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2811.36</v>
      </c>
      <c r="Q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2812.26</v>
      </c>
      <c r="R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2715.09</v>
      </c>
      <c r="S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2479.6999999999998</v>
      </c>
      <c r="T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2536.1800000000003</v>
      </c>
      <c r="U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2519.29</v>
      </c>
      <c r="V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2502.38</v>
      </c>
      <c r="W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2504.61</v>
      </c>
      <c r="X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2640.86</v>
      </c>
      <c r="Y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2510.13</v>
      </c>
    </row>
    <row r="101" spans="1:25" x14ac:dyDescent="0.2">
      <c r="A101" s="79">
        <f t="shared" si="3"/>
        <v>42687</v>
      </c>
      <c r="B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2559.65</v>
      </c>
      <c r="C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2580.25</v>
      </c>
      <c r="D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2609.71</v>
      </c>
      <c r="E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2625.3</v>
      </c>
      <c r="F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2625.4700000000003</v>
      </c>
      <c r="G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2594.7400000000002</v>
      </c>
      <c r="H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2527.2000000000003</v>
      </c>
      <c r="I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2500.5</v>
      </c>
      <c r="J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2571.09</v>
      </c>
      <c r="K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2712.7000000000003</v>
      </c>
      <c r="L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2759.26</v>
      </c>
      <c r="M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2758.87</v>
      </c>
      <c r="N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2810.55</v>
      </c>
      <c r="O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2810.69</v>
      </c>
      <c r="P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2810.84</v>
      </c>
      <c r="Q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2811.21</v>
      </c>
      <c r="R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2714.53</v>
      </c>
      <c r="S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2479.5300000000002</v>
      </c>
      <c r="T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2532.96</v>
      </c>
      <c r="U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2517.8100000000004</v>
      </c>
      <c r="V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2501.5</v>
      </c>
      <c r="W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2504.6000000000004</v>
      </c>
      <c r="X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2635.79</v>
      </c>
      <c r="Y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2524.09</v>
      </c>
    </row>
    <row r="102" spans="1:25" x14ac:dyDescent="0.2">
      <c r="A102" s="79">
        <f t="shared" si="3"/>
        <v>42688</v>
      </c>
      <c r="B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2483.37</v>
      </c>
      <c r="C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2503.9500000000003</v>
      </c>
      <c r="D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2531.25</v>
      </c>
      <c r="E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2531.1800000000003</v>
      </c>
      <c r="F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2531.0500000000002</v>
      </c>
      <c r="G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2514.31</v>
      </c>
      <c r="H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2505.5</v>
      </c>
      <c r="I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2606.56</v>
      </c>
      <c r="J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2540.8100000000004</v>
      </c>
      <c r="K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2585.48</v>
      </c>
      <c r="L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2585.8100000000004</v>
      </c>
      <c r="M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2493.11</v>
      </c>
      <c r="N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2515.62</v>
      </c>
      <c r="O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2540.31</v>
      </c>
      <c r="P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2540.65</v>
      </c>
      <c r="Q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2540.5600000000004</v>
      </c>
      <c r="R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2613.7600000000002</v>
      </c>
      <c r="S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2521.92</v>
      </c>
      <c r="T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2539.4900000000002</v>
      </c>
      <c r="U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2540.5700000000002</v>
      </c>
      <c r="V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2525.42</v>
      </c>
      <c r="W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2513.25</v>
      </c>
      <c r="X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2724.46</v>
      </c>
      <c r="Y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2577.6200000000003</v>
      </c>
    </row>
    <row r="103" spans="1:25" x14ac:dyDescent="0.2">
      <c r="A103" s="79">
        <f t="shared" si="3"/>
        <v>42689</v>
      </c>
      <c r="B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2484.2400000000002</v>
      </c>
      <c r="C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2504.3900000000003</v>
      </c>
      <c r="D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2531.36</v>
      </c>
      <c r="E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2531.3900000000003</v>
      </c>
      <c r="F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2531.42</v>
      </c>
      <c r="G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2514.9900000000002</v>
      </c>
      <c r="H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2508.52</v>
      </c>
      <c r="I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2607.2000000000003</v>
      </c>
      <c r="J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2541.3500000000004</v>
      </c>
      <c r="K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2586.9500000000003</v>
      </c>
      <c r="L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2587.2000000000003</v>
      </c>
      <c r="M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2485.09</v>
      </c>
      <c r="N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2502.6000000000004</v>
      </c>
      <c r="O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2516.7400000000002</v>
      </c>
      <c r="P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2517</v>
      </c>
      <c r="Q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2517.2800000000002</v>
      </c>
      <c r="R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2568.92</v>
      </c>
      <c r="S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2532.4700000000003</v>
      </c>
      <c r="T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2602.8200000000002</v>
      </c>
      <c r="U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2602.33</v>
      </c>
      <c r="V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2538.87</v>
      </c>
      <c r="W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2533.36</v>
      </c>
      <c r="X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2733.4500000000003</v>
      </c>
      <c r="Y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2581.6600000000003</v>
      </c>
    </row>
    <row r="104" spans="1:25" x14ac:dyDescent="0.2">
      <c r="A104" s="79">
        <f t="shared" si="3"/>
        <v>42690</v>
      </c>
      <c r="B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2490.75</v>
      </c>
      <c r="C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2478.8500000000004</v>
      </c>
      <c r="D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2503.8700000000003</v>
      </c>
      <c r="E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2503.9300000000003</v>
      </c>
      <c r="F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2504.0200000000004</v>
      </c>
      <c r="G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2504.29</v>
      </c>
      <c r="H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2527.2800000000002</v>
      </c>
      <c r="I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2607.4900000000002</v>
      </c>
      <c r="J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2542.3200000000002</v>
      </c>
      <c r="K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2569.36</v>
      </c>
      <c r="L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2569.48</v>
      </c>
      <c r="M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2476.4900000000002</v>
      </c>
      <c r="N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2478.0200000000004</v>
      </c>
      <c r="O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2477.9</v>
      </c>
      <c r="P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2477.8500000000004</v>
      </c>
      <c r="Q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2525.31</v>
      </c>
      <c r="R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2513.04</v>
      </c>
      <c r="S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2532.77</v>
      </c>
      <c r="T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2604.91</v>
      </c>
      <c r="U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2602.84</v>
      </c>
      <c r="V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2563.4100000000003</v>
      </c>
      <c r="W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2552.2000000000003</v>
      </c>
      <c r="X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2756.12</v>
      </c>
      <c r="Y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2615.8900000000003</v>
      </c>
    </row>
    <row r="105" spans="1:25" x14ac:dyDescent="0.2">
      <c r="A105" s="79">
        <f t="shared" si="3"/>
        <v>42691</v>
      </c>
      <c r="B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2494.8900000000003</v>
      </c>
      <c r="C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2532.13</v>
      </c>
      <c r="D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2531.9</v>
      </c>
      <c r="E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2561.2000000000003</v>
      </c>
      <c r="F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2561.25</v>
      </c>
      <c r="G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2531.8500000000004</v>
      </c>
      <c r="H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2487.83</v>
      </c>
      <c r="I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2626.8500000000004</v>
      </c>
      <c r="J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2518.48</v>
      </c>
      <c r="K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2512.4700000000003</v>
      </c>
      <c r="L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2486.8200000000002</v>
      </c>
      <c r="M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2578.67</v>
      </c>
      <c r="N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2525.25</v>
      </c>
      <c r="O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2525.3200000000002</v>
      </c>
      <c r="P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2523.3500000000004</v>
      </c>
      <c r="Q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2571.86</v>
      </c>
      <c r="R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2525.6400000000003</v>
      </c>
      <c r="S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2612.59</v>
      </c>
      <c r="T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2619.2800000000002</v>
      </c>
      <c r="U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2620.9500000000003</v>
      </c>
      <c r="V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2572.25</v>
      </c>
      <c r="W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2638.51</v>
      </c>
      <c r="X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2801.71</v>
      </c>
      <c r="Y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2672.57</v>
      </c>
    </row>
    <row r="106" spans="1:25" x14ac:dyDescent="0.2">
      <c r="A106" s="79">
        <f t="shared" si="3"/>
        <v>42692</v>
      </c>
      <c r="B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2479.86</v>
      </c>
      <c r="C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2479.4900000000002</v>
      </c>
      <c r="D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2494.3000000000002</v>
      </c>
      <c r="E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2504.52</v>
      </c>
      <c r="F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2504.5300000000002</v>
      </c>
      <c r="G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2479.42</v>
      </c>
      <c r="H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2517.4500000000003</v>
      </c>
      <c r="I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2585.38</v>
      </c>
      <c r="J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2475.0700000000002</v>
      </c>
      <c r="K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2486.2400000000002</v>
      </c>
      <c r="L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2486.65</v>
      </c>
      <c r="M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2598.9</v>
      </c>
      <c r="N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2574.7800000000002</v>
      </c>
      <c r="O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2575.58</v>
      </c>
      <c r="P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2573.33</v>
      </c>
      <c r="Q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2571.4</v>
      </c>
      <c r="R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2527.83</v>
      </c>
      <c r="S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2632.7200000000003</v>
      </c>
      <c r="T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2641.88</v>
      </c>
      <c r="U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2637.1600000000003</v>
      </c>
      <c r="V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2602.13</v>
      </c>
      <c r="W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2605.9500000000003</v>
      </c>
      <c r="X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2791.7</v>
      </c>
      <c r="Y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2666.2000000000003</v>
      </c>
    </row>
    <row r="107" spans="1:25" x14ac:dyDescent="0.2">
      <c r="A107" s="79">
        <f t="shared" si="3"/>
        <v>42693</v>
      </c>
      <c r="B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2506.1000000000004</v>
      </c>
      <c r="C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2506.0600000000004</v>
      </c>
      <c r="D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2497.0100000000002</v>
      </c>
      <c r="E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2526.8000000000002</v>
      </c>
      <c r="F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2527</v>
      </c>
      <c r="G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2497.27</v>
      </c>
      <c r="H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2489.1800000000003</v>
      </c>
      <c r="I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2626.9</v>
      </c>
      <c r="J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2720.6000000000004</v>
      </c>
      <c r="K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2514.96</v>
      </c>
      <c r="L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2515.3500000000004</v>
      </c>
      <c r="M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2515.66</v>
      </c>
      <c r="N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2615.7800000000002</v>
      </c>
      <c r="O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2615.13</v>
      </c>
      <c r="P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2615.61</v>
      </c>
      <c r="Q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2679.33</v>
      </c>
      <c r="R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2739.2400000000002</v>
      </c>
      <c r="S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2855.34</v>
      </c>
      <c r="T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2923.4300000000003</v>
      </c>
      <c r="U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2898.12</v>
      </c>
      <c r="V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2833.51</v>
      </c>
      <c r="W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2784.37</v>
      </c>
      <c r="X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2925.6000000000004</v>
      </c>
      <c r="Y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2845.88</v>
      </c>
    </row>
    <row r="108" spans="1:25" x14ac:dyDescent="0.2">
      <c r="A108" s="79">
        <f t="shared" si="3"/>
        <v>42694</v>
      </c>
      <c r="B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2503.65</v>
      </c>
      <c r="C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2498.63</v>
      </c>
      <c r="D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2528.15</v>
      </c>
      <c r="E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2540.8200000000002</v>
      </c>
      <c r="F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2528.2600000000002</v>
      </c>
      <c r="G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2498.06</v>
      </c>
      <c r="H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2495.77</v>
      </c>
      <c r="I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2607.9500000000003</v>
      </c>
      <c r="J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2658.27</v>
      </c>
      <c r="K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2479.56</v>
      </c>
      <c r="L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2512.66</v>
      </c>
      <c r="M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2513.0100000000002</v>
      </c>
      <c r="N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2513.0500000000002</v>
      </c>
      <c r="O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2513.1000000000004</v>
      </c>
      <c r="P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2513.17</v>
      </c>
      <c r="Q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2512.48</v>
      </c>
      <c r="R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2508.23</v>
      </c>
      <c r="S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2606.8500000000004</v>
      </c>
      <c r="T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2711.38</v>
      </c>
      <c r="U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2712.6000000000004</v>
      </c>
      <c r="V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2660.2400000000002</v>
      </c>
      <c r="W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2589.8000000000002</v>
      </c>
      <c r="X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2781.19</v>
      </c>
      <c r="Y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2673.5</v>
      </c>
    </row>
    <row r="109" spans="1:25" x14ac:dyDescent="0.2">
      <c r="A109" s="79">
        <f t="shared" si="3"/>
        <v>42695</v>
      </c>
      <c r="B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2480.3100000000004</v>
      </c>
      <c r="C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2479.9700000000003</v>
      </c>
      <c r="D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2495.0300000000002</v>
      </c>
      <c r="E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2505.2400000000002</v>
      </c>
      <c r="F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2505.27</v>
      </c>
      <c r="G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2480.5300000000002</v>
      </c>
      <c r="H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2514.94</v>
      </c>
      <c r="I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2585.5500000000002</v>
      </c>
      <c r="J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2475.27</v>
      </c>
      <c r="K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2487.5100000000002</v>
      </c>
      <c r="L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2518.98</v>
      </c>
      <c r="M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2638.03</v>
      </c>
      <c r="N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2612.54</v>
      </c>
      <c r="O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2612.6800000000003</v>
      </c>
      <c r="P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2610.84</v>
      </c>
      <c r="Q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2609.7400000000002</v>
      </c>
      <c r="R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2568.65</v>
      </c>
      <c r="S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2677.6400000000003</v>
      </c>
      <c r="T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2681.4100000000003</v>
      </c>
      <c r="U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2646.23</v>
      </c>
      <c r="V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2608.29</v>
      </c>
      <c r="W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2700.48</v>
      </c>
      <c r="X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2798.66</v>
      </c>
      <c r="Y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2685.98</v>
      </c>
    </row>
    <row r="110" spans="1:25" x14ac:dyDescent="0.2">
      <c r="A110" s="79">
        <f t="shared" si="3"/>
        <v>42696</v>
      </c>
      <c r="B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2516.7200000000003</v>
      </c>
      <c r="C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2502.46</v>
      </c>
      <c r="D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2480.11</v>
      </c>
      <c r="E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2495.12</v>
      </c>
      <c r="F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2505.69</v>
      </c>
      <c r="G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2481.4</v>
      </c>
      <c r="H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2515.5100000000002</v>
      </c>
      <c r="I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2571.4900000000002</v>
      </c>
      <c r="J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2475.37</v>
      </c>
      <c r="K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2488.73</v>
      </c>
      <c r="L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2516</v>
      </c>
      <c r="M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2627.46</v>
      </c>
      <c r="N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2609.29</v>
      </c>
      <c r="O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2609.58</v>
      </c>
      <c r="P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2591.75</v>
      </c>
      <c r="Q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2610.29</v>
      </c>
      <c r="R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2597.5100000000002</v>
      </c>
      <c r="S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2682.1400000000003</v>
      </c>
      <c r="T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2690.52</v>
      </c>
      <c r="U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2663.83</v>
      </c>
      <c r="V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2635.83</v>
      </c>
      <c r="W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2653.3</v>
      </c>
      <c r="X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2821.78</v>
      </c>
      <c r="Y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2704.44</v>
      </c>
    </row>
    <row r="111" spans="1:25" x14ac:dyDescent="0.2">
      <c r="A111" s="79">
        <f t="shared" si="3"/>
        <v>42697</v>
      </c>
      <c r="B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2560.1000000000004</v>
      </c>
      <c r="C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2518.02</v>
      </c>
      <c r="D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2479.94</v>
      </c>
      <c r="E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2495.33</v>
      </c>
      <c r="F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2485.2700000000004</v>
      </c>
      <c r="G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2503.7600000000002</v>
      </c>
      <c r="H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2532.12</v>
      </c>
      <c r="I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2570.65</v>
      </c>
      <c r="J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2475</v>
      </c>
      <c r="K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2488.6999999999998</v>
      </c>
      <c r="L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2474.16</v>
      </c>
      <c r="M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2638.92</v>
      </c>
      <c r="N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2618.4900000000002</v>
      </c>
      <c r="O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2618.1200000000003</v>
      </c>
      <c r="P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2618.8500000000004</v>
      </c>
      <c r="Q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2637.76</v>
      </c>
      <c r="R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2608.04</v>
      </c>
      <c r="S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2698.78</v>
      </c>
      <c r="T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2703.8500000000004</v>
      </c>
      <c r="U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2666.8</v>
      </c>
      <c r="V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2639.51</v>
      </c>
      <c r="W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2656.76</v>
      </c>
      <c r="X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2845.5299999999997</v>
      </c>
      <c r="Y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2731.0600000000004</v>
      </c>
    </row>
    <row r="112" spans="1:25" x14ac:dyDescent="0.2">
      <c r="A112" s="79">
        <f t="shared" si="3"/>
        <v>42698</v>
      </c>
      <c r="B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2587.2700000000004</v>
      </c>
      <c r="C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2531.38</v>
      </c>
      <c r="D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2516.63</v>
      </c>
      <c r="E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2504.46</v>
      </c>
      <c r="F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2519.5700000000002</v>
      </c>
      <c r="G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2575.8900000000003</v>
      </c>
      <c r="H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2622.8900000000003</v>
      </c>
      <c r="I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2504.38</v>
      </c>
      <c r="J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2528.67</v>
      </c>
      <c r="K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2540.02</v>
      </c>
      <c r="L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2540.31</v>
      </c>
      <c r="M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2642</v>
      </c>
      <c r="N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2588.0700000000002</v>
      </c>
      <c r="O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2587.69</v>
      </c>
      <c r="P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2602.23</v>
      </c>
      <c r="Q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2587.59</v>
      </c>
      <c r="R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2596.1400000000003</v>
      </c>
      <c r="S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2739.7700000000004</v>
      </c>
      <c r="T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2743.41</v>
      </c>
      <c r="U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2715.2400000000002</v>
      </c>
      <c r="V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2683.0200000000004</v>
      </c>
      <c r="W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2719.92</v>
      </c>
      <c r="X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2879.7</v>
      </c>
      <c r="Y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2759.9</v>
      </c>
    </row>
    <row r="113" spans="1:27" x14ac:dyDescent="0.2">
      <c r="A113" s="79">
        <f t="shared" si="3"/>
        <v>42699</v>
      </c>
      <c r="B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2534.59</v>
      </c>
      <c r="C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2498.98</v>
      </c>
      <c r="D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2491.5300000000002</v>
      </c>
      <c r="E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2487.36</v>
      </c>
      <c r="F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2494.2400000000002</v>
      </c>
      <c r="G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2553.31</v>
      </c>
      <c r="H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2664.73</v>
      </c>
      <c r="I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2512.54</v>
      </c>
      <c r="J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2550.3500000000004</v>
      </c>
      <c r="K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2562.42</v>
      </c>
      <c r="L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2561.19</v>
      </c>
      <c r="M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2683.86</v>
      </c>
      <c r="N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2615.09</v>
      </c>
      <c r="O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2615.92</v>
      </c>
      <c r="P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2636.86</v>
      </c>
      <c r="Q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2628.4500000000003</v>
      </c>
      <c r="R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2585.71</v>
      </c>
      <c r="S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2852.74</v>
      </c>
      <c r="T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2853.6000000000004</v>
      </c>
      <c r="U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2785.99</v>
      </c>
      <c r="V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2743.61</v>
      </c>
      <c r="W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2797.03</v>
      </c>
      <c r="X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2838.1800000000003</v>
      </c>
      <c r="Y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2729.76</v>
      </c>
    </row>
    <row r="114" spans="1:27" x14ac:dyDescent="0.2">
      <c r="A114" s="79">
        <f t="shared" si="3"/>
        <v>42700</v>
      </c>
      <c r="B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2612.33</v>
      </c>
      <c r="C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2510.1000000000004</v>
      </c>
      <c r="D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2496.96</v>
      </c>
      <c r="E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2493.58</v>
      </c>
      <c r="F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2493.52</v>
      </c>
      <c r="G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2493.6800000000003</v>
      </c>
      <c r="H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2584.84</v>
      </c>
      <c r="I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2775.38</v>
      </c>
      <c r="J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2907.38</v>
      </c>
      <c r="K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2531.4499999999998</v>
      </c>
      <c r="L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2531.61</v>
      </c>
      <c r="M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2531.29</v>
      </c>
      <c r="N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2531.88</v>
      </c>
      <c r="O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2532.19</v>
      </c>
      <c r="P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2531.98</v>
      </c>
      <c r="Q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2531.7400000000002</v>
      </c>
      <c r="R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2544.4500000000003</v>
      </c>
      <c r="S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2843.37</v>
      </c>
      <c r="T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2844.9</v>
      </c>
      <c r="U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2833.62</v>
      </c>
      <c r="V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2850.2400000000002</v>
      </c>
      <c r="W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2700.96</v>
      </c>
      <c r="X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2913.65</v>
      </c>
      <c r="Y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2786.91</v>
      </c>
    </row>
    <row r="115" spans="1:27" x14ac:dyDescent="0.2">
      <c r="A115" s="79">
        <f t="shared" si="3"/>
        <v>42701</v>
      </c>
      <c r="B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2630.56</v>
      </c>
      <c r="C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2522.5300000000002</v>
      </c>
      <c r="D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2505.21</v>
      </c>
      <c r="E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2508.5300000000002</v>
      </c>
      <c r="F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2496.15</v>
      </c>
      <c r="G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2518.15</v>
      </c>
      <c r="H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2588.8000000000002</v>
      </c>
      <c r="I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2720.4900000000002</v>
      </c>
      <c r="J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2656.32</v>
      </c>
      <c r="K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2533.77</v>
      </c>
      <c r="L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2478.9300000000003</v>
      </c>
      <c r="M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2478.9300000000003</v>
      </c>
      <c r="N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2478.63</v>
      </c>
      <c r="O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2478.87</v>
      </c>
      <c r="P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2478.54</v>
      </c>
      <c r="Q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2480.33</v>
      </c>
      <c r="R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2515.6800000000003</v>
      </c>
      <c r="S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2676.44</v>
      </c>
      <c r="T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2764.03</v>
      </c>
      <c r="U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2757.4500000000003</v>
      </c>
      <c r="V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2768.6000000000004</v>
      </c>
      <c r="W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2644.91</v>
      </c>
      <c r="X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2869.06</v>
      </c>
      <c r="Y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2733.03</v>
      </c>
    </row>
    <row r="116" spans="1:27" x14ac:dyDescent="0.2">
      <c r="A116" s="79">
        <f t="shared" si="3"/>
        <v>42702</v>
      </c>
      <c r="B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2604.04</v>
      </c>
      <c r="C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2537.9300000000003</v>
      </c>
      <c r="D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2492.06</v>
      </c>
      <c r="E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2491.5300000000002</v>
      </c>
      <c r="F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2491.94</v>
      </c>
      <c r="G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2495.2000000000003</v>
      </c>
      <c r="H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2607.4100000000003</v>
      </c>
      <c r="I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2512.56</v>
      </c>
      <c r="J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2510.4</v>
      </c>
      <c r="K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2528.1800000000003</v>
      </c>
      <c r="L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2528.4100000000003</v>
      </c>
      <c r="M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2523.6999999999998</v>
      </c>
      <c r="N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2523.33</v>
      </c>
      <c r="O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2522.83</v>
      </c>
      <c r="P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2522.8000000000002</v>
      </c>
      <c r="Q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2521.77</v>
      </c>
      <c r="R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2526.91</v>
      </c>
      <c r="S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2705.55</v>
      </c>
      <c r="T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2720.76</v>
      </c>
      <c r="U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2701.2700000000004</v>
      </c>
      <c r="V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2665.62</v>
      </c>
      <c r="W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2710.51</v>
      </c>
      <c r="X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2839.66</v>
      </c>
      <c r="Y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2731.8900000000003</v>
      </c>
    </row>
    <row r="117" spans="1:27" x14ac:dyDescent="0.2">
      <c r="A117" s="79">
        <f t="shared" si="3"/>
        <v>42703</v>
      </c>
      <c r="B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2631.1600000000003</v>
      </c>
      <c r="C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2575.36</v>
      </c>
      <c r="D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2539.0200000000004</v>
      </c>
      <c r="E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2523.13</v>
      </c>
      <c r="F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2524.15</v>
      </c>
      <c r="G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2522.6600000000003</v>
      </c>
      <c r="H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2608.2000000000003</v>
      </c>
      <c r="I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2532.2000000000003</v>
      </c>
      <c r="J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2476.3900000000003</v>
      </c>
      <c r="K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2485.59</v>
      </c>
      <c r="L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2485.79</v>
      </c>
      <c r="M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2540.9</v>
      </c>
      <c r="N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2527.21</v>
      </c>
      <c r="O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2512.2200000000003</v>
      </c>
      <c r="P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2512.91</v>
      </c>
      <c r="Q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2526.67</v>
      </c>
      <c r="R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2516.7600000000002</v>
      </c>
      <c r="S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2685.54</v>
      </c>
      <c r="T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2689.3900000000003</v>
      </c>
      <c r="U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2690.9700000000003</v>
      </c>
      <c r="V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2654.32</v>
      </c>
      <c r="W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2700.19</v>
      </c>
      <c r="X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2851.28</v>
      </c>
      <c r="Y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2740.26</v>
      </c>
    </row>
    <row r="118" spans="1:27" x14ac:dyDescent="0.2">
      <c r="A118" s="79">
        <f t="shared" ref="A118:A119" si="4">A81</f>
        <v>42704</v>
      </c>
      <c r="B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2632.88</v>
      </c>
      <c r="C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2575.23</v>
      </c>
      <c r="D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2540.13</v>
      </c>
      <c r="E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2525.7600000000002</v>
      </c>
      <c r="F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2526.1800000000003</v>
      </c>
      <c r="G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2526.6400000000003</v>
      </c>
      <c r="H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2636.15</v>
      </c>
      <c r="I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2531.41</v>
      </c>
      <c r="J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2478.61</v>
      </c>
      <c r="K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2485.2200000000003</v>
      </c>
      <c r="L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2543.17</v>
      </c>
      <c r="M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2627.9300000000003</v>
      </c>
      <c r="N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2629.2400000000002</v>
      </c>
      <c r="O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2629.13</v>
      </c>
      <c r="P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2627.03</v>
      </c>
      <c r="Q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2622.0600000000004</v>
      </c>
      <c r="R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2538.88</v>
      </c>
      <c r="S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2808.1400000000003</v>
      </c>
      <c r="T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2802.8900000000003</v>
      </c>
      <c r="U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2770.67</v>
      </c>
      <c r="V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2722.65</v>
      </c>
      <c r="W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2714.8500000000004</v>
      </c>
      <c r="X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2893.17</v>
      </c>
      <c r="Y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2774.6400000000003</v>
      </c>
    </row>
    <row r="119" spans="1:27" hidden="1" x14ac:dyDescent="0.2">
      <c r="A119" s="79">
        <f t="shared" si="4"/>
        <v>42705</v>
      </c>
      <c r="B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C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D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E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F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G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H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I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J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K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L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M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N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O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P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Q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R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S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T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U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V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W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X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  <c r="Y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1758.3600000000001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152</v>
      </c>
    </row>
    <row r="122" spans="1:27" ht="12.75" x14ac:dyDescent="0.2">
      <c r="A122" s="169" t="s">
        <v>48</v>
      </c>
      <c r="B122" s="172" t="s">
        <v>121</v>
      </c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4"/>
    </row>
    <row r="123" spans="1:27" ht="12.75" x14ac:dyDescent="0.2">
      <c r="A123" s="170"/>
      <c r="B123" s="175"/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7"/>
    </row>
    <row r="124" spans="1:27" ht="12.75" customHeight="1" x14ac:dyDescent="0.2">
      <c r="A124" s="170"/>
      <c r="B124" s="178" t="s">
        <v>122</v>
      </c>
      <c r="C124" s="167" t="s">
        <v>123</v>
      </c>
      <c r="D124" s="167" t="s">
        <v>124</v>
      </c>
      <c r="E124" s="167" t="s">
        <v>125</v>
      </c>
      <c r="F124" s="167" t="s">
        <v>126</v>
      </c>
      <c r="G124" s="167" t="s">
        <v>127</v>
      </c>
      <c r="H124" s="167" t="s">
        <v>128</v>
      </c>
      <c r="I124" s="167" t="s">
        <v>129</v>
      </c>
      <c r="J124" s="167" t="s">
        <v>130</v>
      </c>
      <c r="K124" s="167" t="s">
        <v>131</v>
      </c>
      <c r="L124" s="167" t="s">
        <v>132</v>
      </c>
      <c r="M124" s="167" t="s">
        <v>133</v>
      </c>
      <c r="N124" s="180" t="s">
        <v>134</v>
      </c>
      <c r="O124" s="167" t="s">
        <v>135</v>
      </c>
      <c r="P124" s="167" t="s">
        <v>136</v>
      </c>
      <c r="Q124" s="167" t="s">
        <v>137</v>
      </c>
      <c r="R124" s="167" t="s">
        <v>138</v>
      </c>
      <c r="S124" s="167" t="s">
        <v>139</v>
      </c>
      <c r="T124" s="167" t="s">
        <v>140</v>
      </c>
      <c r="U124" s="167" t="s">
        <v>141</v>
      </c>
      <c r="V124" s="167" t="s">
        <v>142</v>
      </c>
      <c r="W124" s="167" t="s">
        <v>143</v>
      </c>
      <c r="X124" s="167" t="s">
        <v>144</v>
      </c>
      <c r="Y124" s="167" t="s">
        <v>145</v>
      </c>
    </row>
    <row r="125" spans="1:27" ht="11.25" customHeight="1" x14ac:dyDescent="0.2">
      <c r="A125" s="171"/>
      <c r="B125" s="179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81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</row>
    <row r="126" spans="1:27" ht="18.75" customHeight="1" x14ac:dyDescent="0.2">
      <c r="A126" s="79">
        <f t="shared" ref="A126:A154" si="5">A89</f>
        <v>42675</v>
      </c>
      <c r="B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2540.0700000000002</v>
      </c>
      <c r="C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2493.9</v>
      </c>
      <c r="D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2465.77</v>
      </c>
      <c r="E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2454.13</v>
      </c>
      <c r="F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2459.87</v>
      </c>
      <c r="G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2497.4</v>
      </c>
      <c r="H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2536.71</v>
      </c>
      <c r="I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2549.5</v>
      </c>
      <c r="J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2473.34</v>
      </c>
      <c r="K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2478.6999999999998</v>
      </c>
      <c r="L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2509.9500000000003</v>
      </c>
      <c r="M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2594.54</v>
      </c>
      <c r="N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2578.9700000000003</v>
      </c>
      <c r="O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2560.65</v>
      </c>
      <c r="P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2507.6000000000004</v>
      </c>
      <c r="Q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2507.4700000000003</v>
      </c>
      <c r="R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2465.21</v>
      </c>
      <c r="S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2595.0700000000002</v>
      </c>
      <c r="T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2650.8100000000004</v>
      </c>
      <c r="U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2643.9900000000002</v>
      </c>
      <c r="V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2620.9900000000002</v>
      </c>
      <c r="W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2642.38</v>
      </c>
      <c r="X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2798.51</v>
      </c>
      <c r="Y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2669.76</v>
      </c>
      <c r="AA126" s="80"/>
    </row>
    <row r="127" spans="1:27" x14ac:dyDescent="0.2">
      <c r="A127" s="79">
        <f t="shared" si="5"/>
        <v>42676</v>
      </c>
      <c r="B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2510.5</v>
      </c>
      <c r="C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2458.8100000000004</v>
      </c>
      <c r="D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2483.4</v>
      </c>
      <c r="E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2483.41</v>
      </c>
      <c r="F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2483.37</v>
      </c>
      <c r="G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2473.44</v>
      </c>
      <c r="H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2496.2600000000002</v>
      </c>
      <c r="I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2602.09</v>
      </c>
      <c r="J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2495.8900000000003</v>
      </c>
      <c r="K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2517.44</v>
      </c>
      <c r="L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2485.21</v>
      </c>
      <c r="M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2563.33</v>
      </c>
      <c r="N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2456.8900000000003</v>
      </c>
      <c r="O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2456.62</v>
      </c>
      <c r="P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2473.9100000000003</v>
      </c>
      <c r="Q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2474.3500000000004</v>
      </c>
      <c r="R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2490.8200000000002</v>
      </c>
      <c r="S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2581.1400000000003</v>
      </c>
      <c r="T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2648.4900000000002</v>
      </c>
      <c r="U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2644.75</v>
      </c>
      <c r="V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2594.3200000000002</v>
      </c>
      <c r="W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2613.0300000000002</v>
      </c>
      <c r="X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2773.38</v>
      </c>
      <c r="Y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2644.83</v>
      </c>
    </row>
    <row r="128" spans="1:27" x14ac:dyDescent="0.2">
      <c r="A128" s="79">
        <f t="shared" si="5"/>
        <v>42677</v>
      </c>
      <c r="B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2494.5200000000004</v>
      </c>
      <c r="C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2474.34</v>
      </c>
      <c r="D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2484.1800000000003</v>
      </c>
      <c r="E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2505.2800000000002</v>
      </c>
      <c r="F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2505.3500000000004</v>
      </c>
      <c r="G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2484.59</v>
      </c>
      <c r="H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2479.5700000000002</v>
      </c>
      <c r="I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2622.3</v>
      </c>
      <c r="J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2521.3000000000002</v>
      </c>
      <c r="K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2547.12</v>
      </c>
      <c r="L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2485.0700000000002</v>
      </c>
      <c r="M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2520.63</v>
      </c>
      <c r="N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2514.77</v>
      </c>
      <c r="O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2515.5600000000004</v>
      </c>
      <c r="P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2515.98</v>
      </c>
      <c r="Q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2503.36</v>
      </c>
      <c r="R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2464.58</v>
      </c>
      <c r="S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2538.59</v>
      </c>
      <c r="T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2592.6400000000003</v>
      </c>
      <c r="U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2584.6400000000003</v>
      </c>
      <c r="V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2513.37</v>
      </c>
      <c r="W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2551.29</v>
      </c>
      <c r="X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2734.6000000000004</v>
      </c>
      <c r="Y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2621.8</v>
      </c>
    </row>
    <row r="129" spans="1:25" x14ac:dyDescent="0.2">
      <c r="A129" s="79">
        <f t="shared" si="5"/>
        <v>42678</v>
      </c>
      <c r="B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2459.7600000000002</v>
      </c>
      <c r="C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2518.54</v>
      </c>
      <c r="D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2531.21</v>
      </c>
      <c r="E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2572.29</v>
      </c>
      <c r="F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2572.11</v>
      </c>
      <c r="G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2572.27</v>
      </c>
      <c r="H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2506.16</v>
      </c>
      <c r="I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2506.6000000000004</v>
      </c>
      <c r="J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2489.6800000000003</v>
      </c>
      <c r="K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2645.91</v>
      </c>
      <c r="L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2572.86</v>
      </c>
      <c r="M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2572.83</v>
      </c>
      <c r="N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2540.34</v>
      </c>
      <c r="O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2539.61</v>
      </c>
      <c r="P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2539.7800000000002</v>
      </c>
      <c r="Q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2540.1600000000003</v>
      </c>
      <c r="R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2511.21</v>
      </c>
      <c r="S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2554.2400000000002</v>
      </c>
      <c r="T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2651.4300000000003</v>
      </c>
      <c r="U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2622.73</v>
      </c>
      <c r="V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2581.9</v>
      </c>
      <c r="W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2496.31</v>
      </c>
      <c r="X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2722.32</v>
      </c>
      <c r="Y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2606.4500000000003</v>
      </c>
    </row>
    <row r="130" spans="1:25" x14ac:dyDescent="0.2">
      <c r="A130" s="79">
        <f t="shared" si="5"/>
        <v>42679</v>
      </c>
      <c r="B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2459.46</v>
      </c>
      <c r="C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2518.6400000000003</v>
      </c>
      <c r="D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2531.3100000000004</v>
      </c>
      <c r="E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2572.4700000000003</v>
      </c>
      <c r="F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2572.36</v>
      </c>
      <c r="G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2572.6400000000003</v>
      </c>
      <c r="H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2506.7800000000002</v>
      </c>
      <c r="I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2507.33</v>
      </c>
      <c r="J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2490.46</v>
      </c>
      <c r="K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2647.8900000000003</v>
      </c>
      <c r="L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2574.2400000000002</v>
      </c>
      <c r="M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2573.8200000000002</v>
      </c>
      <c r="N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2540.84</v>
      </c>
      <c r="O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2541.0300000000002</v>
      </c>
      <c r="P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2540.96</v>
      </c>
      <c r="Q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2540.92</v>
      </c>
      <c r="R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2512.52</v>
      </c>
      <c r="S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2551.0500000000002</v>
      </c>
      <c r="T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2653.9300000000003</v>
      </c>
      <c r="U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2619.9100000000003</v>
      </c>
      <c r="V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2572.67</v>
      </c>
      <c r="W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2495.44</v>
      </c>
      <c r="X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2724.67</v>
      </c>
      <c r="Y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2607.7400000000002</v>
      </c>
    </row>
    <row r="131" spans="1:25" x14ac:dyDescent="0.2">
      <c r="A131" s="79">
        <f t="shared" si="5"/>
        <v>42680</v>
      </c>
      <c r="B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2459.7000000000003</v>
      </c>
      <c r="C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2518.5100000000002</v>
      </c>
      <c r="D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2531.08</v>
      </c>
      <c r="E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2572.02</v>
      </c>
      <c r="F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2571.94</v>
      </c>
      <c r="G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2571.9900000000002</v>
      </c>
      <c r="H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2531.23</v>
      </c>
      <c r="I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2531.3900000000003</v>
      </c>
      <c r="J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2483.58</v>
      </c>
      <c r="K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2715.25</v>
      </c>
      <c r="L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2646.17</v>
      </c>
      <c r="M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2607.86</v>
      </c>
      <c r="N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2607.46</v>
      </c>
      <c r="O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2607.4900000000002</v>
      </c>
      <c r="P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2607.63</v>
      </c>
      <c r="Q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2608</v>
      </c>
      <c r="R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2574.58</v>
      </c>
      <c r="S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2515.8200000000002</v>
      </c>
      <c r="T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2610.9</v>
      </c>
      <c r="U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2597.0100000000002</v>
      </c>
      <c r="V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2573.66</v>
      </c>
      <c r="W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2492.12</v>
      </c>
      <c r="X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2714.55</v>
      </c>
      <c r="Y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2603.2800000000002</v>
      </c>
    </row>
    <row r="132" spans="1:25" x14ac:dyDescent="0.2">
      <c r="A132" s="79">
        <f t="shared" si="5"/>
        <v>42681</v>
      </c>
      <c r="B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2481.04</v>
      </c>
      <c r="C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2483.83</v>
      </c>
      <c r="D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2494.1</v>
      </c>
      <c r="E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2527.2400000000002</v>
      </c>
      <c r="F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2527.17</v>
      </c>
      <c r="G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2510.8100000000004</v>
      </c>
      <c r="H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2464.8100000000004</v>
      </c>
      <c r="I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2661.37</v>
      </c>
      <c r="J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2573.96</v>
      </c>
      <c r="K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2612.7800000000002</v>
      </c>
      <c r="L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2578.66</v>
      </c>
      <c r="M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2474.5300000000002</v>
      </c>
      <c r="N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2474.16</v>
      </c>
      <c r="O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2473.9900000000002</v>
      </c>
      <c r="P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2473.8500000000004</v>
      </c>
      <c r="Q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2465.3900000000003</v>
      </c>
      <c r="R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2506.8200000000002</v>
      </c>
      <c r="S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2531.75</v>
      </c>
      <c r="T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2663.8500000000004</v>
      </c>
      <c r="U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2601.2600000000002</v>
      </c>
      <c r="V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2528.17</v>
      </c>
      <c r="W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2548.66</v>
      </c>
      <c r="X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2719.57</v>
      </c>
      <c r="Y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2610.9300000000003</v>
      </c>
    </row>
    <row r="133" spans="1:25" x14ac:dyDescent="0.2">
      <c r="A133" s="79">
        <f t="shared" si="5"/>
        <v>42682</v>
      </c>
      <c r="B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2478.48</v>
      </c>
      <c r="C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2483.86</v>
      </c>
      <c r="D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2493.9300000000003</v>
      </c>
      <c r="E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2510.04</v>
      </c>
      <c r="F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2510.23</v>
      </c>
      <c r="G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2510.61</v>
      </c>
      <c r="H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2464.61</v>
      </c>
      <c r="I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2646.87</v>
      </c>
      <c r="J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2573.13</v>
      </c>
      <c r="K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2648.4300000000003</v>
      </c>
      <c r="L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2577.3900000000003</v>
      </c>
      <c r="M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2473.79</v>
      </c>
      <c r="N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2473.5700000000002</v>
      </c>
      <c r="O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2473.4</v>
      </c>
      <c r="P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2473.3000000000002</v>
      </c>
      <c r="Q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2482.13</v>
      </c>
      <c r="R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2545.96</v>
      </c>
      <c r="S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2509.04</v>
      </c>
      <c r="T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2529.92</v>
      </c>
      <c r="U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2523.5700000000002</v>
      </c>
      <c r="V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2495.7800000000002</v>
      </c>
      <c r="W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2536.29</v>
      </c>
      <c r="X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2703.55</v>
      </c>
      <c r="Y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2604.33</v>
      </c>
    </row>
    <row r="134" spans="1:25" x14ac:dyDescent="0.2">
      <c r="A134" s="79">
        <f t="shared" si="5"/>
        <v>42683</v>
      </c>
      <c r="B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2454.08</v>
      </c>
      <c r="C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2473.5100000000002</v>
      </c>
      <c r="D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2509.88</v>
      </c>
      <c r="E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2521.09</v>
      </c>
      <c r="F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2521.17</v>
      </c>
      <c r="G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2510.4100000000003</v>
      </c>
      <c r="H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2474.3100000000004</v>
      </c>
      <c r="I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2704.71</v>
      </c>
      <c r="J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2633.82</v>
      </c>
      <c r="K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2663.08</v>
      </c>
      <c r="L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2688.1800000000003</v>
      </c>
      <c r="M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2545.6800000000003</v>
      </c>
      <c r="N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2572.91</v>
      </c>
      <c r="O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2572.5500000000002</v>
      </c>
      <c r="P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2572.3900000000003</v>
      </c>
      <c r="Q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2572.6800000000003</v>
      </c>
      <c r="R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2648.77</v>
      </c>
      <c r="S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2490.6800000000003</v>
      </c>
      <c r="T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2509.96</v>
      </c>
      <c r="U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2504.8500000000004</v>
      </c>
      <c r="V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2467.5300000000002</v>
      </c>
      <c r="W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2508.6999999999998</v>
      </c>
      <c r="X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2680.8</v>
      </c>
      <c r="Y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2565.88</v>
      </c>
    </row>
    <row r="135" spans="1:25" x14ac:dyDescent="0.2">
      <c r="A135" s="79">
        <f t="shared" si="5"/>
        <v>42684</v>
      </c>
      <c r="B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2454.0700000000002</v>
      </c>
      <c r="C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2473.3000000000002</v>
      </c>
      <c r="D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2510.0600000000004</v>
      </c>
      <c r="E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2504.5300000000002</v>
      </c>
      <c r="F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2504.5300000000002</v>
      </c>
      <c r="G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2493.79</v>
      </c>
      <c r="H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2482.3500000000004</v>
      </c>
      <c r="I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2619.9</v>
      </c>
      <c r="J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2544.61</v>
      </c>
      <c r="K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2630.8</v>
      </c>
      <c r="L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2615.5100000000002</v>
      </c>
      <c r="M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2508.62</v>
      </c>
      <c r="N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2543.44</v>
      </c>
      <c r="O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2559.5700000000002</v>
      </c>
      <c r="P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2560.12</v>
      </c>
      <c r="Q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2528.5300000000002</v>
      </c>
      <c r="R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2604.17</v>
      </c>
      <c r="S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2456.29</v>
      </c>
      <c r="T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2514.3000000000002</v>
      </c>
      <c r="U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2508.3000000000002</v>
      </c>
      <c r="V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2468.17</v>
      </c>
      <c r="W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2512.5100000000002</v>
      </c>
      <c r="X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2690.9500000000003</v>
      </c>
      <c r="Y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2576.09</v>
      </c>
    </row>
    <row r="136" spans="1:25" x14ac:dyDescent="0.2">
      <c r="A136" s="79">
        <f t="shared" si="5"/>
        <v>42685</v>
      </c>
      <c r="B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2463.1800000000003</v>
      </c>
      <c r="C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2483.27</v>
      </c>
      <c r="D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2515.11</v>
      </c>
      <c r="E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2515.1800000000003</v>
      </c>
      <c r="F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2515.2600000000002</v>
      </c>
      <c r="G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2473.1400000000003</v>
      </c>
      <c r="H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2483.02</v>
      </c>
      <c r="I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2607.12</v>
      </c>
      <c r="J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2544.75</v>
      </c>
      <c r="K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2609.65</v>
      </c>
      <c r="L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2616.3500000000004</v>
      </c>
      <c r="M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2519.0300000000002</v>
      </c>
      <c r="N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2549.6600000000003</v>
      </c>
      <c r="O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2571.65</v>
      </c>
      <c r="P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2571.9</v>
      </c>
      <c r="Q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2572.11</v>
      </c>
      <c r="R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2648.17</v>
      </c>
      <c r="S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2466.1800000000003</v>
      </c>
      <c r="T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2473.3100000000004</v>
      </c>
      <c r="U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2474.48</v>
      </c>
      <c r="V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2474.48</v>
      </c>
      <c r="W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2476.6600000000003</v>
      </c>
      <c r="X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2635.55</v>
      </c>
      <c r="Y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2524.52</v>
      </c>
    </row>
    <row r="137" spans="1:25" x14ac:dyDescent="0.2">
      <c r="A137" s="79">
        <f t="shared" si="5"/>
        <v>42686</v>
      </c>
      <c r="B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2536.27</v>
      </c>
      <c r="C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2556.71</v>
      </c>
      <c r="D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2585.4499999999998</v>
      </c>
      <c r="E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2600.4900000000002</v>
      </c>
      <c r="F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2600.2400000000002</v>
      </c>
      <c r="G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2570.5700000000002</v>
      </c>
      <c r="H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2505.13</v>
      </c>
      <c r="I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2485.1600000000003</v>
      </c>
      <c r="J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2555.65</v>
      </c>
      <c r="K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2685.55</v>
      </c>
      <c r="L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2730.96</v>
      </c>
      <c r="M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2731.02</v>
      </c>
      <c r="N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2782.01</v>
      </c>
      <c r="O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2782.28</v>
      </c>
      <c r="P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2781.75</v>
      </c>
      <c r="Q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2782.62</v>
      </c>
      <c r="R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2688.19</v>
      </c>
      <c r="S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2459.41</v>
      </c>
      <c r="T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2514.3000000000002</v>
      </c>
      <c r="U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2497.8900000000003</v>
      </c>
      <c r="V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2481.4499999999998</v>
      </c>
      <c r="W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2483.62</v>
      </c>
      <c r="X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2616.04</v>
      </c>
      <c r="Y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2488.9900000000002</v>
      </c>
    </row>
    <row r="138" spans="1:25" x14ac:dyDescent="0.2">
      <c r="A138" s="79">
        <f t="shared" si="5"/>
        <v>42687</v>
      </c>
      <c r="B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2537.1200000000003</v>
      </c>
      <c r="C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2557.13</v>
      </c>
      <c r="D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2585.7600000000002</v>
      </c>
      <c r="E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2600.92</v>
      </c>
      <c r="F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2601.08</v>
      </c>
      <c r="G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2571.2200000000003</v>
      </c>
      <c r="H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2505.58</v>
      </c>
      <c r="I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2479.63</v>
      </c>
      <c r="J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2548.23</v>
      </c>
      <c r="K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2685.86</v>
      </c>
      <c r="L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2731.11</v>
      </c>
      <c r="M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2730.7400000000002</v>
      </c>
      <c r="N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2780.96</v>
      </c>
      <c r="O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2781.09</v>
      </c>
      <c r="P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2781.24</v>
      </c>
      <c r="Q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2781.61</v>
      </c>
      <c r="R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2687.6400000000003</v>
      </c>
      <c r="S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2459.25</v>
      </c>
      <c r="T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2511.1800000000003</v>
      </c>
      <c r="U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2496.46</v>
      </c>
      <c r="V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2480.6000000000004</v>
      </c>
      <c r="W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2483.61</v>
      </c>
      <c r="X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2611.11</v>
      </c>
      <c r="Y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2502.5500000000002</v>
      </c>
    </row>
    <row r="139" spans="1:25" x14ac:dyDescent="0.2">
      <c r="A139" s="79">
        <f t="shared" si="5"/>
        <v>42688</v>
      </c>
      <c r="B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2462.98</v>
      </c>
      <c r="C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2482.9900000000002</v>
      </c>
      <c r="D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2509.5200000000004</v>
      </c>
      <c r="E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2509.4500000000003</v>
      </c>
      <c r="F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2509.3200000000002</v>
      </c>
      <c r="G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2493.0500000000002</v>
      </c>
      <c r="H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2484.4900000000002</v>
      </c>
      <c r="I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2582.71</v>
      </c>
      <c r="J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2518.8100000000004</v>
      </c>
      <c r="K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2562.2200000000003</v>
      </c>
      <c r="L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2562.54</v>
      </c>
      <c r="M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2472.44</v>
      </c>
      <c r="N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2494.33</v>
      </c>
      <c r="O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2518.3200000000002</v>
      </c>
      <c r="P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2518.65</v>
      </c>
      <c r="Q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2518.56</v>
      </c>
      <c r="R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2589.71</v>
      </c>
      <c r="S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2500.4500000000003</v>
      </c>
      <c r="T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2517.5300000000002</v>
      </c>
      <c r="U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2518.5700000000002</v>
      </c>
      <c r="V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2503.8500000000004</v>
      </c>
      <c r="W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2492.0200000000004</v>
      </c>
      <c r="X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2697.29</v>
      </c>
      <c r="Y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2554.58</v>
      </c>
    </row>
    <row r="140" spans="1:25" x14ac:dyDescent="0.2">
      <c r="A140" s="79">
        <f t="shared" si="5"/>
        <v>42689</v>
      </c>
      <c r="B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2463.8200000000002</v>
      </c>
      <c r="C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2483.41</v>
      </c>
      <c r="D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2509.6200000000003</v>
      </c>
      <c r="E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2509.65</v>
      </c>
      <c r="F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2509.6800000000003</v>
      </c>
      <c r="G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2493.71</v>
      </c>
      <c r="H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2487.4300000000003</v>
      </c>
      <c r="I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2583.3200000000002</v>
      </c>
      <c r="J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2519.33</v>
      </c>
      <c r="K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2563.65</v>
      </c>
      <c r="L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2563.8900000000003</v>
      </c>
      <c r="M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2464.6600000000003</v>
      </c>
      <c r="N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2481.67</v>
      </c>
      <c r="O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2495.4100000000003</v>
      </c>
      <c r="P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2495.66</v>
      </c>
      <c r="Q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2495.9300000000003</v>
      </c>
      <c r="R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2546.12</v>
      </c>
      <c r="S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2510.7000000000003</v>
      </c>
      <c r="T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2579.0700000000002</v>
      </c>
      <c r="U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2578.59</v>
      </c>
      <c r="V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2516.92</v>
      </c>
      <c r="W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2511.56</v>
      </c>
      <c r="X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2706.03</v>
      </c>
      <c r="Y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2558.5100000000002</v>
      </c>
    </row>
    <row r="141" spans="1:25" x14ac:dyDescent="0.2">
      <c r="A141" s="79">
        <f t="shared" si="5"/>
        <v>42690</v>
      </c>
      <c r="B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2470.15</v>
      </c>
      <c r="C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2458.59</v>
      </c>
      <c r="D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2482.9</v>
      </c>
      <c r="E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2482.96</v>
      </c>
      <c r="F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2483.0500000000002</v>
      </c>
      <c r="G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2483.3100000000004</v>
      </c>
      <c r="H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2505.65</v>
      </c>
      <c r="I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2583.61</v>
      </c>
      <c r="J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2520.27</v>
      </c>
      <c r="K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2546.5500000000002</v>
      </c>
      <c r="L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2546.67</v>
      </c>
      <c r="M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2456.29</v>
      </c>
      <c r="N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2457.79</v>
      </c>
      <c r="O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2457.6600000000003</v>
      </c>
      <c r="P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2457.6200000000003</v>
      </c>
      <c r="Q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2503.7400000000002</v>
      </c>
      <c r="R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2491.8200000000002</v>
      </c>
      <c r="S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2510.9900000000002</v>
      </c>
      <c r="T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2581.1000000000004</v>
      </c>
      <c r="U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2579.09</v>
      </c>
      <c r="V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2540.7700000000004</v>
      </c>
      <c r="W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2529.87</v>
      </c>
      <c r="X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2728.0600000000004</v>
      </c>
      <c r="Y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2591.77</v>
      </c>
    </row>
    <row r="142" spans="1:25" x14ac:dyDescent="0.2">
      <c r="A142" s="79">
        <f t="shared" si="5"/>
        <v>42691</v>
      </c>
      <c r="B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2474.1800000000003</v>
      </c>
      <c r="C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2510.37</v>
      </c>
      <c r="D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2510.1400000000003</v>
      </c>
      <c r="E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2538.62</v>
      </c>
      <c r="F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2538.67</v>
      </c>
      <c r="G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2510.09</v>
      </c>
      <c r="H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2467.3200000000002</v>
      </c>
      <c r="I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2602.4300000000003</v>
      </c>
      <c r="J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2497.1</v>
      </c>
      <c r="K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2491.2600000000002</v>
      </c>
      <c r="L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2466.34</v>
      </c>
      <c r="M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2555.6000000000004</v>
      </c>
      <c r="N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2503.6800000000003</v>
      </c>
      <c r="O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2503.75</v>
      </c>
      <c r="P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2501.84</v>
      </c>
      <c r="Q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2548.98</v>
      </c>
      <c r="R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2504.0700000000002</v>
      </c>
      <c r="S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2588.5700000000002</v>
      </c>
      <c r="T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2595.06</v>
      </c>
      <c r="U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2596.69</v>
      </c>
      <c r="V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2549.36</v>
      </c>
      <c r="W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2613.7600000000002</v>
      </c>
      <c r="X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2772.37</v>
      </c>
      <c r="Y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2646.86</v>
      </c>
    </row>
    <row r="143" spans="1:25" x14ac:dyDescent="0.2">
      <c r="A143" s="79">
        <f t="shared" si="5"/>
        <v>42692</v>
      </c>
      <c r="B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2459.5700000000002</v>
      </c>
      <c r="C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2459.21</v>
      </c>
      <c r="D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2473.6000000000004</v>
      </c>
      <c r="E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2483.54</v>
      </c>
      <c r="F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2483.5500000000002</v>
      </c>
      <c r="G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2459.1400000000003</v>
      </c>
      <c r="H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2496.1000000000004</v>
      </c>
      <c r="I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2562.12</v>
      </c>
      <c r="J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2454.92</v>
      </c>
      <c r="K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2465.77</v>
      </c>
      <c r="L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2466.17</v>
      </c>
      <c r="M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2575.27</v>
      </c>
      <c r="N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2551.8200000000002</v>
      </c>
      <c r="O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2552.6000000000004</v>
      </c>
      <c r="P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2550.4100000000003</v>
      </c>
      <c r="Q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2548.5300000000002</v>
      </c>
      <c r="R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2506.19</v>
      </c>
      <c r="S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2608.13</v>
      </c>
      <c r="T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2617.0300000000002</v>
      </c>
      <c r="U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2612.44</v>
      </c>
      <c r="V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2578.4</v>
      </c>
      <c r="W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2582.12</v>
      </c>
      <c r="X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2762.6400000000003</v>
      </c>
      <c r="Y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2640.67</v>
      </c>
    </row>
    <row r="144" spans="1:25" x14ac:dyDescent="0.2">
      <c r="A144" s="79">
        <f t="shared" si="5"/>
        <v>42693</v>
      </c>
      <c r="B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2485.0700000000002</v>
      </c>
      <c r="C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2485.0300000000002</v>
      </c>
      <c r="D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2476.2400000000002</v>
      </c>
      <c r="E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2505.19</v>
      </c>
      <c r="F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2505.38</v>
      </c>
      <c r="G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2476.4900000000002</v>
      </c>
      <c r="H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2468.63</v>
      </c>
      <c r="I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2602.48</v>
      </c>
      <c r="J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2693.54</v>
      </c>
      <c r="K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2493.6800000000003</v>
      </c>
      <c r="L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2494.06</v>
      </c>
      <c r="M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2494.36</v>
      </c>
      <c r="N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2591.67</v>
      </c>
      <c r="O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2591.04</v>
      </c>
      <c r="P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2591.5</v>
      </c>
      <c r="Q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2653.4300000000003</v>
      </c>
      <c r="R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2711.6600000000003</v>
      </c>
      <c r="S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2824.4900000000002</v>
      </c>
      <c r="T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2890.66</v>
      </c>
      <c r="U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2866.07</v>
      </c>
      <c r="V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2803.2700000000004</v>
      </c>
      <c r="W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2755.52</v>
      </c>
      <c r="X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2892.7799999999997</v>
      </c>
      <c r="Y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2815.29</v>
      </c>
    </row>
    <row r="145" spans="1:27" x14ac:dyDescent="0.2">
      <c r="A145" s="79">
        <f t="shared" si="5"/>
        <v>42694</v>
      </c>
      <c r="B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2482.69</v>
      </c>
      <c r="C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2477.81</v>
      </c>
      <c r="D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2506.5100000000002</v>
      </c>
      <c r="E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2518.8200000000002</v>
      </c>
      <c r="F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2506.61</v>
      </c>
      <c r="G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2477.2600000000002</v>
      </c>
      <c r="H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2475.0300000000002</v>
      </c>
      <c r="I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2584.0500000000002</v>
      </c>
      <c r="J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2632.96</v>
      </c>
      <c r="K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2459.2800000000002</v>
      </c>
      <c r="L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2491.4500000000003</v>
      </c>
      <c r="M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2491.7800000000002</v>
      </c>
      <c r="N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2491.83</v>
      </c>
      <c r="O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2491.88</v>
      </c>
      <c r="P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2491.94</v>
      </c>
      <c r="Q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2491.2700000000004</v>
      </c>
      <c r="R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2487.15</v>
      </c>
      <c r="S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2582.9900000000002</v>
      </c>
      <c r="T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2684.58</v>
      </c>
      <c r="U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2685.76</v>
      </c>
      <c r="V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2634.88</v>
      </c>
      <c r="W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2566.41</v>
      </c>
      <c r="X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2752.42</v>
      </c>
      <c r="Y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2647.7700000000004</v>
      </c>
    </row>
    <row r="146" spans="1:27" x14ac:dyDescent="0.2">
      <c r="A146" s="79">
        <f t="shared" si="5"/>
        <v>42695</v>
      </c>
      <c r="B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2460.0100000000002</v>
      </c>
      <c r="C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2459.67</v>
      </c>
      <c r="D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2474.3100000000004</v>
      </c>
      <c r="E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2484.2400000000002</v>
      </c>
      <c r="F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2484.27</v>
      </c>
      <c r="G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2460.23</v>
      </c>
      <c r="H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2493.66</v>
      </c>
      <c r="I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2562.29</v>
      </c>
      <c r="J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2455.11</v>
      </c>
      <c r="K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2467</v>
      </c>
      <c r="L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2497.59</v>
      </c>
      <c r="M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2613.29</v>
      </c>
      <c r="N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2588.52</v>
      </c>
      <c r="O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2588.65</v>
      </c>
      <c r="P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2586.87</v>
      </c>
      <c r="Q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2585.8000000000002</v>
      </c>
      <c r="R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2545.86</v>
      </c>
      <c r="S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2651.79</v>
      </c>
      <c r="T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2655.4500000000003</v>
      </c>
      <c r="U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2621.2600000000002</v>
      </c>
      <c r="V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2584.3900000000003</v>
      </c>
      <c r="W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2673.9900000000002</v>
      </c>
      <c r="X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2769.41</v>
      </c>
      <c r="Y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2659.8900000000003</v>
      </c>
    </row>
    <row r="147" spans="1:27" x14ac:dyDescent="0.2">
      <c r="A147" s="79">
        <f t="shared" si="5"/>
        <v>42696</v>
      </c>
      <c r="B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2495.3900000000003</v>
      </c>
      <c r="C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2481.54</v>
      </c>
      <c r="D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2459.81</v>
      </c>
      <c r="E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2474.4</v>
      </c>
      <c r="F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2484.67</v>
      </c>
      <c r="G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2461.0700000000002</v>
      </c>
      <c r="H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2494.21</v>
      </c>
      <c r="I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2548.63</v>
      </c>
      <c r="J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2455.21</v>
      </c>
      <c r="K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2468.19</v>
      </c>
      <c r="L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2494.69</v>
      </c>
      <c r="M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2603.02</v>
      </c>
      <c r="N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2585.36</v>
      </c>
      <c r="O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2585.6400000000003</v>
      </c>
      <c r="P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2568.3100000000004</v>
      </c>
      <c r="Q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2586.33</v>
      </c>
      <c r="R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2573.9100000000003</v>
      </c>
      <c r="S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2656.16</v>
      </c>
      <c r="T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2664.3</v>
      </c>
      <c r="U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2638.36</v>
      </c>
      <c r="V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2611.15</v>
      </c>
      <c r="W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2628.1400000000003</v>
      </c>
      <c r="X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2791.88</v>
      </c>
      <c r="Y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2677.84</v>
      </c>
    </row>
    <row r="148" spans="1:27" x14ac:dyDescent="0.2">
      <c r="A148" s="79">
        <f t="shared" si="5"/>
        <v>42697</v>
      </c>
      <c r="B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2537.5500000000002</v>
      </c>
      <c r="C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2496.65</v>
      </c>
      <c r="D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2459.65</v>
      </c>
      <c r="E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2474.6000000000004</v>
      </c>
      <c r="F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2464.8200000000002</v>
      </c>
      <c r="G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2482.8000000000002</v>
      </c>
      <c r="H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2510.36</v>
      </c>
      <c r="I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2547.8000000000002</v>
      </c>
      <c r="J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2454.8500000000004</v>
      </c>
      <c r="K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2468.16</v>
      </c>
      <c r="L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2454.0300000000002</v>
      </c>
      <c r="M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2614.15</v>
      </c>
      <c r="N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2594.3000000000002</v>
      </c>
      <c r="O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2593.94</v>
      </c>
      <c r="P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2594.65</v>
      </c>
      <c r="Q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2613.0300000000002</v>
      </c>
      <c r="R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2584.15</v>
      </c>
      <c r="S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2672.33</v>
      </c>
      <c r="T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2677.26</v>
      </c>
      <c r="U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2641.25</v>
      </c>
      <c r="V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2614.73</v>
      </c>
      <c r="W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2631.4900000000002</v>
      </c>
      <c r="X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2814.96</v>
      </c>
      <c r="Y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2703.7000000000003</v>
      </c>
    </row>
    <row r="149" spans="1:27" x14ac:dyDescent="0.2">
      <c r="A149" s="79">
        <f t="shared" si="5"/>
        <v>42698</v>
      </c>
      <c r="B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2563.96</v>
      </c>
      <c r="C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2509.6400000000003</v>
      </c>
      <c r="D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2495.3100000000004</v>
      </c>
      <c r="E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2483.48</v>
      </c>
      <c r="F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2498.17</v>
      </c>
      <c r="G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2552.9</v>
      </c>
      <c r="H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2598.58</v>
      </c>
      <c r="I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2483.4</v>
      </c>
      <c r="J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2507.0100000000002</v>
      </c>
      <c r="K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2518.04</v>
      </c>
      <c r="L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2518.3200000000002</v>
      </c>
      <c r="M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2617.15</v>
      </c>
      <c r="N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2564.7400000000002</v>
      </c>
      <c r="O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2564.37</v>
      </c>
      <c r="P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2578.5</v>
      </c>
      <c r="Q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2564.27</v>
      </c>
      <c r="R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2572.58</v>
      </c>
      <c r="S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2712.17</v>
      </c>
      <c r="T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2715.7000000000003</v>
      </c>
      <c r="U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2688.34</v>
      </c>
      <c r="V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2657.0200000000004</v>
      </c>
      <c r="W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2692.88</v>
      </c>
      <c r="X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2848.17</v>
      </c>
      <c r="Y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2731.7400000000002</v>
      </c>
    </row>
    <row r="150" spans="1:27" x14ac:dyDescent="0.2">
      <c r="A150" s="79">
        <f t="shared" si="5"/>
        <v>42699</v>
      </c>
      <c r="B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2512.7600000000002</v>
      </c>
      <c r="C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2478.15</v>
      </c>
      <c r="D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2470.9100000000003</v>
      </c>
      <c r="E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2466.86</v>
      </c>
      <c r="F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2473.5500000000002</v>
      </c>
      <c r="G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2530.96</v>
      </c>
      <c r="H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2639.2400000000002</v>
      </c>
      <c r="I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2491.33</v>
      </c>
      <c r="J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2528.08</v>
      </c>
      <c r="K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2539.81</v>
      </c>
      <c r="L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2538.61</v>
      </c>
      <c r="M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2657.83</v>
      </c>
      <c r="N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2591</v>
      </c>
      <c r="O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2591.8000000000002</v>
      </c>
      <c r="P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2612.15</v>
      </c>
      <c r="Q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2603.98</v>
      </c>
      <c r="R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2562.44</v>
      </c>
      <c r="S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2821.96</v>
      </c>
      <c r="T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2822.8</v>
      </c>
      <c r="U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2757.09</v>
      </c>
      <c r="V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2715.9</v>
      </c>
      <c r="W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2767.82</v>
      </c>
      <c r="X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2807.82</v>
      </c>
      <c r="Y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2702.44</v>
      </c>
    </row>
    <row r="151" spans="1:27" x14ac:dyDescent="0.2">
      <c r="A151" s="79">
        <f t="shared" si="5"/>
        <v>42700</v>
      </c>
      <c r="B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2588.3200000000002</v>
      </c>
      <c r="C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2488.96</v>
      </c>
      <c r="D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2476.19</v>
      </c>
      <c r="E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2472.9</v>
      </c>
      <c r="F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2472.84</v>
      </c>
      <c r="G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2473</v>
      </c>
      <c r="H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2561.6000000000004</v>
      </c>
      <c r="I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2746.78</v>
      </c>
      <c r="J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2875.06</v>
      </c>
      <c r="K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2509.71</v>
      </c>
      <c r="L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2509.86</v>
      </c>
      <c r="M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2509.5500000000002</v>
      </c>
      <c r="N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2510.12</v>
      </c>
      <c r="O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2510.4300000000003</v>
      </c>
      <c r="P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2510.23</v>
      </c>
      <c r="Q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2509.9900000000002</v>
      </c>
      <c r="R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2522.34</v>
      </c>
      <c r="S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2812.8500000000004</v>
      </c>
      <c r="T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2814.34</v>
      </c>
      <c r="U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2803.3900000000003</v>
      </c>
      <c r="V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2819.54</v>
      </c>
      <c r="W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2674.45</v>
      </c>
      <c r="X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2881.16</v>
      </c>
      <c r="Y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2757.98</v>
      </c>
    </row>
    <row r="152" spans="1:27" x14ac:dyDescent="0.2">
      <c r="A152" s="79">
        <f t="shared" si="5"/>
        <v>42701</v>
      </c>
      <c r="B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2606.0300000000002</v>
      </c>
      <c r="C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2501.04</v>
      </c>
      <c r="D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2484.21</v>
      </c>
      <c r="E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2487.44</v>
      </c>
      <c r="F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2475.41</v>
      </c>
      <c r="G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2496.7800000000002</v>
      </c>
      <c r="H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2565.44</v>
      </c>
      <c r="I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2693.4300000000003</v>
      </c>
      <c r="J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2631.07</v>
      </c>
      <c r="K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2511.96</v>
      </c>
      <c r="L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2458.6600000000003</v>
      </c>
      <c r="M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2458.6600000000003</v>
      </c>
      <c r="N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2458.37</v>
      </c>
      <c r="O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2458.61</v>
      </c>
      <c r="P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2458.29</v>
      </c>
      <c r="Q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2460.0300000000002</v>
      </c>
      <c r="R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2494.38</v>
      </c>
      <c r="S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2650.62</v>
      </c>
      <c r="T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2735.75</v>
      </c>
      <c r="U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2729.3500000000004</v>
      </c>
      <c r="V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2740.19</v>
      </c>
      <c r="W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2619.98</v>
      </c>
      <c r="X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2837.8199999999997</v>
      </c>
      <c r="Y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2705.62</v>
      </c>
    </row>
    <row r="153" spans="1:27" x14ac:dyDescent="0.2">
      <c r="A153" s="79">
        <f t="shared" si="5"/>
        <v>42702</v>
      </c>
      <c r="B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2580.2600000000002</v>
      </c>
      <c r="C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2516</v>
      </c>
      <c r="D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2471.42</v>
      </c>
      <c r="E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2470.9100000000003</v>
      </c>
      <c r="F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2471.3100000000004</v>
      </c>
      <c r="G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2474.48</v>
      </c>
      <c r="H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2583.5300000000002</v>
      </c>
      <c r="I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2491.3500000000004</v>
      </c>
      <c r="J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2489.25</v>
      </c>
      <c r="K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2506.5300000000002</v>
      </c>
      <c r="L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2506.7600000000002</v>
      </c>
      <c r="M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2502.1800000000003</v>
      </c>
      <c r="N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2501.8100000000004</v>
      </c>
      <c r="O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2501.34</v>
      </c>
      <c r="P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2501.3000000000002</v>
      </c>
      <c r="Q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2500.3000000000002</v>
      </c>
      <c r="R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2505.3000000000002</v>
      </c>
      <c r="S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2678.9100000000003</v>
      </c>
      <c r="T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2693.69</v>
      </c>
      <c r="U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2674.75</v>
      </c>
      <c r="V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2640.1000000000004</v>
      </c>
      <c r="W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2683.7400000000002</v>
      </c>
      <c r="X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2809.26</v>
      </c>
      <c r="Y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2704.52</v>
      </c>
    </row>
    <row r="154" spans="1:27" x14ac:dyDescent="0.2">
      <c r="A154" s="79">
        <f t="shared" si="5"/>
        <v>42703</v>
      </c>
      <c r="B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2606.62</v>
      </c>
      <c r="C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2552.38</v>
      </c>
      <c r="D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2517.0700000000002</v>
      </c>
      <c r="E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2501.63</v>
      </c>
      <c r="F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2502.62</v>
      </c>
      <c r="G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2501.17</v>
      </c>
      <c r="H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2584.3000000000002</v>
      </c>
      <c r="I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2510.44</v>
      </c>
      <c r="J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2456.2000000000003</v>
      </c>
      <c r="K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2465.1400000000003</v>
      </c>
      <c r="L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2465.33</v>
      </c>
      <c r="M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2518.8900000000003</v>
      </c>
      <c r="N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2505.59</v>
      </c>
      <c r="O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2491.02</v>
      </c>
      <c r="P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2491.69</v>
      </c>
      <c r="Q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2505.0700000000002</v>
      </c>
      <c r="R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2495.4300000000003</v>
      </c>
      <c r="S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2659.4700000000003</v>
      </c>
      <c r="T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2663.21</v>
      </c>
      <c r="U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2664.7400000000002</v>
      </c>
      <c r="V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2629.13</v>
      </c>
      <c r="W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2673.71</v>
      </c>
      <c r="X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2820.55</v>
      </c>
      <c r="Y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2712.65</v>
      </c>
    </row>
    <row r="155" spans="1:27" x14ac:dyDescent="0.2">
      <c r="A155" s="79">
        <f t="shared" ref="A155:A156" si="6">A118</f>
        <v>42704</v>
      </c>
      <c r="B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2608.2800000000002</v>
      </c>
      <c r="C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2552.2600000000002</v>
      </c>
      <c r="D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2518.1400000000003</v>
      </c>
      <c r="E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2504.1800000000003</v>
      </c>
      <c r="F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2504.59</v>
      </c>
      <c r="G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2505.04</v>
      </c>
      <c r="H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2611.46</v>
      </c>
      <c r="I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2509.67</v>
      </c>
      <c r="J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2458.36</v>
      </c>
      <c r="K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2464.7800000000002</v>
      </c>
      <c r="L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2521.1000000000004</v>
      </c>
      <c r="M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2603.48</v>
      </c>
      <c r="N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2604.75</v>
      </c>
      <c r="O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2604.65</v>
      </c>
      <c r="P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2602.6000000000004</v>
      </c>
      <c r="Q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2597.7800000000002</v>
      </c>
      <c r="R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2516.9300000000003</v>
      </c>
      <c r="S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2778.61</v>
      </c>
      <c r="T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2773.52</v>
      </c>
      <c r="U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2742.21</v>
      </c>
      <c r="V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2695.53</v>
      </c>
      <c r="W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2687.9500000000003</v>
      </c>
      <c r="X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2861.26</v>
      </c>
      <c r="Y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2746.0600000000004</v>
      </c>
    </row>
    <row r="156" spans="1:27" hidden="1" x14ac:dyDescent="0.2">
      <c r="A156" s="79">
        <f t="shared" si="6"/>
        <v>42705</v>
      </c>
      <c r="B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C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D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E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F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G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H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I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J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K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L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M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N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O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P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Q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R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S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T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U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V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W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X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  <c r="Y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1758.3600000000001</v>
      </c>
    </row>
    <row r="157" spans="1:27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7" s="110" customFormat="1" ht="19.5" customHeight="1" x14ac:dyDescent="0.25">
      <c r="A158" s="109" t="s">
        <v>146</v>
      </c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7" ht="15.75" customHeight="1" x14ac:dyDescent="0.25">
      <c r="A159" s="87" t="s">
        <v>149</v>
      </c>
      <c r="B159" s="78"/>
      <c r="C159" s="78"/>
      <c r="D159" s="78"/>
      <c r="AA159" s="80"/>
    </row>
    <row r="160" spans="1:27" ht="12.75" x14ac:dyDescent="0.2">
      <c r="A160" s="169" t="s">
        <v>48</v>
      </c>
      <c r="B160" s="172" t="s">
        <v>121</v>
      </c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4"/>
    </row>
    <row r="161" spans="1:25" ht="12.75" x14ac:dyDescent="0.2">
      <c r="A161" s="170"/>
      <c r="B161" s="175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7"/>
    </row>
    <row r="162" spans="1:25" ht="12.75" x14ac:dyDescent="0.2">
      <c r="A162" s="170"/>
      <c r="B162" s="178" t="s">
        <v>122</v>
      </c>
      <c r="C162" s="167" t="s">
        <v>123</v>
      </c>
      <c r="D162" s="167" t="s">
        <v>124</v>
      </c>
      <c r="E162" s="167" t="s">
        <v>125</v>
      </c>
      <c r="F162" s="167" t="s">
        <v>126</v>
      </c>
      <c r="G162" s="167" t="s">
        <v>127</v>
      </c>
      <c r="H162" s="167" t="s">
        <v>128</v>
      </c>
      <c r="I162" s="167" t="s">
        <v>129</v>
      </c>
      <c r="J162" s="167" t="s">
        <v>130</v>
      </c>
      <c r="K162" s="167" t="s">
        <v>131</v>
      </c>
      <c r="L162" s="167" t="s">
        <v>132</v>
      </c>
      <c r="M162" s="167" t="s">
        <v>133</v>
      </c>
      <c r="N162" s="180" t="s">
        <v>134</v>
      </c>
      <c r="O162" s="167" t="s">
        <v>135</v>
      </c>
      <c r="P162" s="167" t="s">
        <v>136</v>
      </c>
      <c r="Q162" s="167" t="s">
        <v>137</v>
      </c>
      <c r="R162" s="167" t="s">
        <v>138</v>
      </c>
      <c r="S162" s="167" t="s">
        <v>139</v>
      </c>
      <c r="T162" s="167" t="s">
        <v>140</v>
      </c>
      <c r="U162" s="167" t="s">
        <v>141</v>
      </c>
      <c r="V162" s="167" t="s">
        <v>142</v>
      </c>
      <c r="W162" s="167" t="s">
        <v>143</v>
      </c>
      <c r="X162" s="167" t="s">
        <v>144</v>
      </c>
      <c r="Y162" s="167" t="s">
        <v>145</v>
      </c>
    </row>
    <row r="163" spans="1:25" ht="12.75" x14ac:dyDescent="0.2">
      <c r="A163" s="171"/>
      <c r="B163" s="179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81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</row>
    <row r="164" spans="1:25" x14ac:dyDescent="0.2">
      <c r="A164" s="79">
        <f>A126</f>
        <v>42675</v>
      </c>
      <c r="B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3199.01</v>
      </c>
      <c r="C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3149.58</v>
      </c>
      <c r="D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3119.46</v>
      </c>
      <c r="E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3106.9900000000002</v>
      </c>
      <c r="F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3113.1400000000003</v>
      </c>
      <c r="G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3153.33</v>
      </c>
      <c r="H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3195.41</v>
      </c>
      <c r="I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3209.11</v>
      </c>
      <c r="J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3127.57</v>
      </c>
      <c r="K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3133.3</v>
      </c>
      <c r="L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3166.76</v>
      </c>
      <c r="M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3257.33</v>
      </c>
      <c r="N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3240.6600000000003</v>
      </c>
      <c r="O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3221.04</v>
      </c>
      <c r="P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3164.25</v>
      </c>
      <c r="Q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3164.1000000000004</v>
      </c>
      <c r="R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3118.86</v>
      </c>
      <c r="S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3257.9</v>
      </c>
      <c r="T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3317.58</v>
      </c>
      <c r="U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3310.28</v>
      </c>
      <c r="V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3285.65</v>
      </c>
      <c r="W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3308.55</v>
      </c>
      <c r="X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3475.71</v>
      </c>
      <c r="Y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3337.86</v>
      </c>
    </row>
    <row r="165" spans="1:25" x14ac:dyDescent="0.2">
      <c r="A165" s="79">
        <f>A164+1</f>
        <v>42676</v>
      </c>
      <c r="B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3167.3500000000004</v>
      </c>
      <c r="C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3112</v>
      </c>
      <c r="D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3138.34</v>
      </c>
      <c r="E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3138.3500000000004</v>
      </c>
      <c r="F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3138.3</v>
      </c>
      <c r="G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3127.67</v>
      </c>
      <c r="H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3152.1000000000004</v>
      </c>
      <c r="I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3265.42</v>
      </c>
      <c r="J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3151.71</v>
      </c>
      <c r="K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3174.78</v>
      </c>
      <c r="L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3140.2700000000004</v>
      </c>
      <c r="M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3223.9100000000003</v>
      </c>
      <c r="N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3109.9500000000003</v>
      </c>
      <c r="O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3109.6600000000003</v>
      </c>
      <c r="P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3128.1800000000003</v>
      </c>
      <c r="Q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3128.65</v>
      </c>
      <c r="R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3146.2700000000004</v>
      </c>
      <c r="S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3242.98</v>
      </c>
      <c r="T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3315.09</v>
      </c>
      <c r="U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3311.09</v>
      </c>
      <c r="V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3257.1000000000004</v>
      </c>
      <c r="W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3277.12</v>
      </c>
      <c r="X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3448.8100000000004</v>
      </c>
      <c r="Y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3311.17</v>
      </c>
    </row>
    <row r="166" spans="1:25" x14ac:dyDescent="0.2">
      <c r="A166" s="79">
        <f t="shared" ref="A166:A194" si="7">A165+1</f>
        <v>42677</v>
      </c>
      <c r="B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3150.2400000000002</v>
      </c>
      <c r="C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3128.6400000000003</v>
      </c>
      <c r="D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3139.17</v>
      </c>
      <c r="E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3161.76</v>
      </c>
      <c r="F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3161.84</v>
      </c>
      <c r="G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3139.61</v>
      </c>
      <c r="H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3134.2300000000005</v>
      </c>
      <c r="I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3287.05</v>
      </c>
      <c r="J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3178.9100000000003</v>
      </c>
      <c r="K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3206.55</v>
      </c>
      <c r="L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3140.12</v>
      </c>
      <c r="M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3178.2000000000003</v>
      </c>
      <c r="N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3171.9300000000003</v>
      </c>
      <c r="O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3172.76</v>
      </c>
      <c r="P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3173.2200000000003</v>
      </c>
      <c r="Q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3159.7000000000003</v>
      </c>
      <c r="R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3118.19</v>
      </c>
      <c r="S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3197.42</v>
      </c>
      <c r="T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3255.29</v>
      </c>
      <c r="U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3246.73</v>
      </c>
      <c r="V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3170.42</v>
      </c>
      <c r="W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3211.0200000000004</v>
      </c>
      <c r="X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3407.28</v>
      </c>
      <c r="Y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3286.51</v>
      </c>
    </row>
    <row r="167" spans="1:25" x14ac:dyDescent="0.2">
      <c r="A167" s="79">
        <f t="shared" si="7"/>
        <v>42678</v>
      </c>
      <c r="B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3113.0200000000004</v>
      </c>
      <c r="C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3175.96</v>
      </c>
      <c r="D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3189.5200000000004</v>
      </c>
      <c r="E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3233.51</v>
      </c>
      <c r="F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3233.3100000000004</v>
      </c>
      <c r="G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3233.4900000000002</v>
      </c>
      <c r="H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3162.71</v>
      </c>
      <c r="I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3163.17</v>
      </c>
      <c r="J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3145.0600000000004</v>
      </c>
      <c r="K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3312.33</v>
      </c>
      <c r="L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3234.11</v>
      </c>
      <c r="M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3234.0800000000004</v>
      </c>
      <c r="N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3199.3</v>
      </c>
      <c r="O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3198.5200000000004</v>
      </c>
      <c r="P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3198.69</v>
      </c>
      <c r="Q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3199.11</v>
      </c>
      <c r="R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3168.11</v>
      </c>
      <c r="S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3214.1800000000003</v>
      </c>
      <c r="T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3318.2400000000002</v>
      </c>
      <c r="U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3287.52</v>
      </c>
      <c r="V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3243.79</v>
      </c>
      <c r="W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3152.16</v>
      </c>
      <c r="X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3394.1500000000005</v>
      </c>
      <c r="Y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3270.0800000000004</v>
      </c>
    </row>
    <row r="168" spans="1:25" x14ac:dyDescent="0.2">
      <c r="A168" s="79">
        <f t="shared" si="7"/>
        <v>42679</v>
      </c>
      <c r="B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3112.71</v>
      </c>
      <c r="C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3176.07</v>
      </c>
      <c r="D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3189.63</v>
      </c>
      <c r="E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3233.7000000000003</v>
      </c>
      <c r="F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3233.58</v>
      </c>
      <c r="G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3233.88</v>
      </c>
      <c r="H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3163.36</v>
      </c>
      <c r="I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3163.96</v>
      </c>
      <c r="J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3145.8900000000003</v>
      </c>
      <c r="K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3314.4500000000003</v>
      </c>
      <c r="L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3235.6000000000004</v>
      </c>
      <c r="M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3235.1400000000003</v>
      </c>
      <c r="N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3199.83</v>
      </c>
      <c r="O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3200.03</v>
      </c>
      <c r="P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3199.9700000000003</v>
      </c>
      <c r="Q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3199.92</v>
      </c>
      <c r="R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3169.5200000000004</v>
      </c>
      <c r="S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3210.76</v>
      </c>
      <c r="T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3320.92</v>
      </c>
      <c r="U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3284.4900000000002</v>
      </c>
      <c r="V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3233.91</v>
      </c>
      <c r="W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3151.2300000000005</v>
      </c>
      <c r="X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3396.6600000000003</v>
      </c>
      <c r="Y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3271.4700000000003</v>
      </c>
    </row>
    <row r="169" spans="1:25" x14ac:dyDescent="0.2">
      <c r="A169" s="79">
        <f t="shared" si="7"/>
        <v>42680</v>
      </c>
      <c r="B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3112.96</v>
      </c>
      <c r="C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3175.92</v>
      </c>
      <c r="D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3189.38</v>
      </c>
      <c r="E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3233.2200000000003</v>
      </c>
      <c r="F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3233.13</v>
      </c>
      <c r="G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3233.19</v>
      </c>
      <c r="H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3189.54</v>
      </c>
      <c r="I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3189.7200000000003</v>
      </c>
      <c r="J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3138.53</v>
      </c>
      <c r="K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3386.58</v>
      </c>
      <c r="L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3312.61</v>
      </c>
      <c r="M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3271.59</v>
      </c>
      <c r="N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3271.1600000000003</v>
      </c>
      <c r="O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3271.2000000000003</v>
      </c>
      <c r="P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3271.34</v>
      </c>
      <c r="Q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3271.7400000000002</v>
      </c>
      <c r="R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3235.96</v>
      </c>
      <c r="S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3173.04</v>
      </c>
      <c r="T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3274.8500000000004</v>
      </c>
      <c r="U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3259.98</v>
      </c>
      <c r="V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3234.9700000000003</v>
      </c>
      <c r="W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3147.67</v>
      </c>
      <c r="X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3385.82</v>
      </c>
      <c r="Y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3266.69</v>
      </c>
    </row>
    <row r="170" spans="1:25" x14ac:dyDescent="0.2">
      <c r="A170" s="79">
        <f t="shared" si="7"/>
        <v>42681</v>
      </c>
      <c r="B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3135.8</v>
      </c>
      <c r="C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3138.79</v>
      </c>
      <c r="D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3149.79</v>
      </c>
      <c r="E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3185.28</v>
      </c>
      <c r="F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3185.2000000000003</v>
      </c>
      <c r="G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3167.6800000000003</v>
      </c>
      <c r="H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3118.4300000000003</v>
      </c>
      <c r="I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3328.8900000000003</v>
      </c>
      <c r="J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3235.3</v>
      </c>
      <c r="K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3276.86</v>
      </c>
      <c r="L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3240.33</v>
      </c>
      <c r="M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3128.84</v>
      </c>
      <c r="N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3128.4500000000003</v>
      </c>
      <c r="O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3128.26</v>
      </c>
      <c r="P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3128.11</v>
      </c>
      <c r="Q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3119.05</v>
      </c>
      <c r="R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3163.4100000000003</v>
      </c>
      <c r="S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3190.1000000000004</v>
      </c>
      <c r="T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3331.54</v>
      </c>
      <c r="U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3264.5200000000004</v>
      </c>
      <c r="V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3186.2700000000004</v>
      </c>
      <c r="W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3208.21</v>
      </c>
      <c r="X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3391.2000000000003</v>
      </c>
      <c r="Y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3274.88</v>
      </c>
    </row>
    <row r="171" spans="1:25" x14ac:dyDescent="0.2">
      <c r="A171" s="79">
        <f t="shared" si="7"/>
        <v>42682</v>
      </c>
      <c r="B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3133.07</v>
      </c>
      <c r="C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3138.83</v>
      </c>
      <c r="D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3149.61</v>
      </c>
      <c r="E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3166.86</v>
      </c>
      <c r="F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3167.0600000000004</v>
      </c>
      <c r="G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3167.4700000000003</v>
      </c>
      <c r="H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3118.2200000000003</v>
      </c>
      <c r="I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3313.36</v>
      </c>
      <c r="J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3234.4</v>
      </c>
      <c r="K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3315.03</v>
      </c>
      <c r="L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3238.9700000000003</v>
      </c>
      <c r="M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3128.05</v>
      </c>
      <c r="N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3127.8100000000004</v>
      </c>
      <c r="O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3127.63</v>
      </c>
      <c r="P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3127.5200000000004</v>
      </c>
      <c r="Q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3136.9800000000005</v>
      </c>
      <c r="R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3205.3100000000004</v>
      </c>
      <c r="S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3165.79</v>
      </c>
      <c r="T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3188.15</v>
      </c>
      <c r="U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3181.3500000000004</v>
      </c>
      <c r="V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3151.59</v>
      </c>
      <c r="W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3194.9700000000003</v>
      </c>
      <c r="X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3374.04</v>
      </c>
      <c r="Y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3267.82</v>
      </c>
    </row>
    <row r="172" spans="1:25" x14ac:dyDescent="0.2">
      <c r="A172" s="79">
        <f t="shared" si="7"/>
        <v>42683</v>
      </c>
      <c r="B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3106.9500000000003</v>
      </c>
      <c r="C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3127.7400000000002</v>
      </c>
      <c r="D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3166.6900000000005</v>
      </c>
      <c r="E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3178.6900000000005</v>
      </c>
      <c r="F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3178.7700000000004</v>
      </c>
      <c r="G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3167.25</v>
      </c>
      <c r="H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3128.6000000000004</v>
      </c>
      <c r="I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3375.29</v>
      </c>
      <c r="J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3299.38</v>
      </c>
      <c r="K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3330.7200000000003</v>
      </c>
      <c r="L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3357.59</v>
      </c>
      <c r="M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3205.01</v>
      </c>
      <c r="N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3234.17</v>
      </c>
      <c r="O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3233.79</v>
      </c>
      <c r="P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3233.61</v>
      </c>
      <c r="Q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3233.92</v>
      </c>
      <c r="R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3315.3900000000003</v>
      </c>
      <c r="S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3146.13</v>
      </c>
      <c r="T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3166.7700000000004</v>
      </c>
      <c r="U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3161.3</v>
      </c>
      <c r="V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3121.3500000000004</v>
      </c>
      <c r="W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3165.42</v>
      </c>
      <c r="X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3349.6800000000003</v>
      </c>
      <c r="Y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3226.65</v>
      </c>
    </row>
    <row r="173" spans="1:25" x14ac:dyDescent="0.2">
      <c r="A173" s="79">
        <f t="shared" si="7"/>
        <v>42684</v>
      </c>
      <c r="B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3106.94</v>
      </c>
      <c r="C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3127.5200000000004</v>
      </c>
      <c r="D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3166.88</v>
      </c>
      <c r="E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3160.9500000000003</v>
      </c>
      <c r="F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3160.9500000000003</v>
      </c>
      <c r="G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3149.46</v>
      </c>
      <c r="H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3137.21</v>
      </c>
      <c r="I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3284.4800000000005</v>
      </c>
      <c r="J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3203.87</v>
      </c>
      <c r="K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3296.16</v>
      </c>
      <c r="L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3279.78</v>
      </c>
      <c r="M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3165.34</v>
      </c>
      <c r="N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3202.61</v>
      </c>
      <c r="O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3219.8900000000003</v>
      </c>
      <c r="P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3220.4700000000003</v>
      </c>
      <c r="Q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3186.65</v>
      </c>
      <c r="R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3267.6400000000003</v>
      </c>
      <c r="S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3109.3100000000004</v>
      </c>
      <c r="T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3171.42</v>
      </c>
      <c r="U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3164.9900000000002</v>
      </c>
      <c r="V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3122.03</v>
      </c>
      <c r="W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3169.5</v>
      </c>
      <c r="X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3360.5600000000004</v>
      </c>
      <c r="Y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3237.57</v>
      </c>
    </row>
    <row r="174" spans="1:25" x14ac:dyDescent="0.2">
      <c r="A174" s="79">
        <f t="shared" si="7"/>
        <v>42685</v>
      </c>
      <c r="B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3116.6800000000003</v>
      </c>
      <c r="C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3138.19</v>
      </c>
      <c r="D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3172.28</v>
      </c>
      <c r="E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3172.36</v>
      </c>
      <c r="F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3172.4500000000003</v>
      </c>
      <c r="G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3127.3500000000004</v>
      </c>
      <c r="H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3137.92</v>
      </c>
      <c r="I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3270.8</v>
      </c>
      <c r="J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3204.0200000000004</v>
      </c>
      <c r="K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3273.51</v>
      </c>
      <c r="L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3280.6900000000005</v>
      </c>
      <c r="M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3176.4800000000005</v>
      </c>
      <c r="N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3209.28</v>
      </c>
      <c r="O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3232.82</v>
      </c>
      <c r="P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3233.09</v>
      </c>
      <c r="Q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3233.3100000000004</v>
      </c>
      <c r="R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3314.75</v>
      </c>
      <c r="S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3119.9</v>
      </c>
      <c r="T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3127.53</v>
      </c>
      <c r="U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3128.78</v>
      </c>
      <c r="V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3128.78</v>
      </c>
      <c r="W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3131.11</v>
      </c>
      <c r="X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3301.2400000000002</v>
      </c>
      <c r="Y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3182.36</v>
      </c>
    </row>
    <row r="175" spans="1:25" x14ac:dyDescent="0.2">
      <c r="A175" s="79">
        <f t="shared" si="7"/>
        <v>42686</v>
      </c>
      <c r="B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3194.94</v>
      </c>
      <c r="C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3216.82</v>
      </c>
      <c r="D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3247.6000000000004</v>
      </c>
      <c r="E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3263.7000000000003</v>
      </c>
      <c r="F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3263.4300000000003</v>
      </c>
      <c r="G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3231.67</v>
      </c>
      <c r="H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3161.6000000000004</v>
      </c>
      <c r="I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3140.2200000000003</v>
      </c>
      <c r="J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3215.7000000000003</v>
      </c>
      <c r="K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3354.77</v>
      </c>
      <c r="L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3403.3900000000003</v>
      </c>
      <c r="M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3403.45</v>
      </c>
      <c r="N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3458.05</v>
      </c>
      <c r="O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3458.34</v>
      </c>
      <c r="P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3457.7700000000004</v>
      </c>
      <c r="Q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3458.7</v>
      </c>
      <c r="R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3357.6000000000004</v>
      </c>
      <c r="S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3112.65</v>
      </c>
      <c r="T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3171.42</v>
      </c>
      <c r="U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3153.8500000000004</v>
      </c>
      <c r="V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3136.25</v>
      </c>
      <c r="W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3138.57</v>
      </c>
      <c r="X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3280.3500000000004</v>
      </c>
      <c r="Y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3144.32</v>
      </c>
    </row>
    <row r="176" spans="1:25" x14ac:dyDescent="0.2">
      <c r="A176" s="79">
        <f t="shared" si="7"/>
        <v>42687</v>
      </c>
      <c r="B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3195.8500000000004</v>
      </c>
      <c r="C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3217.28</v>
      </c>
      <c r="D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3247.9300000000003</v>
      </c>
      <c r="E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3264.1600000000003</v>
      </c>
      <c r="F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3264.33</v>
      </c>
      <c r="G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3232.36</v>
      </c>
      <c r="H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3162.0800000000004</v>
      </c>
      <c r="I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3134.3</v>
      </c>
      <c r="J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3207.75</v>
      </c>
      <c r="K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3355.11</v>
      </c>
      <c r="L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3403.5600000000004</v>
      </c>
      <c r="M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3403.15</v>
      </c>
      <c r="N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3456.9300000000003</v>
      </c>
      <c r="O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3457.07</v>
      </c>
      <c r="P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3457.2300000000005</v>
      </c>
      <c r="Q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3457.6200000000003</v>
      </c>
      <c r="R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3357.01</v>
      </c>
      <c r="S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3112.4700000000003</v>
      </c>
      <c r="T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3168.08</v>
      </c>
      <c r="U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3152.3100000000004</v>
      </c>
      <c r="V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3135.33</v>
      </c>
      <c r="W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3138.5600000000004</v>
      </c>
      <c r="X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3275.07</v>
      </c>
      <c r="Y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3158.84</v>
      </c>
    </row>
    <row r="177" spans="1:25" x14ac:dyDescent="0.2">
      <c r="A177" s="79">
        <f t="shared" si="7"/>
        <v>42688</v>
      </c>
      <c r="B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3116.4700000000003</v>
      </c>
      <c r="C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3137.8900000000003</v>
      </c>
      <c r="D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3166.3</v>
      </c>
      <c r="E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3166.2200000000003</v>
      </c>
      <c r="F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3166.09</v>
      </c>
      <c r="G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3148.66</v>
      </c>
      <c r="H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3139.5</v>
      </c>
      <c r="I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3244.66</v>
      </c>
      <c r="J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3176.25</v>
      </c>
      <c r="K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3222.73</v>
      </c>
      <c r="L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3223.0600000000004</v>
      </c>
      <c r="M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3126.61</v>
      </c>
      <c r="N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3150.04</v>
      </c>
      <c r="O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3175.7200000000003</v>
      </c>
      <c r="P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3176.08</v>
      </c>
      <c r="Q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3175.98</v>
      </c>
      <c r="R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3252.15</v>
      </c>
      <c r="S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3156.59</v>
      </c>
      <c r="T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3174.87</v>
      </c>
      <c r="U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3175.9900000000002</v>
      </c>
      <c r="V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3160.23</v>
      </c>
      <c r="W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3147.57</v>
      </c>
      <c r="X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3367.34</v>
      </c>
      <c r="Y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3214.55</v>
      </c>
    </row>
    <row r="178" spans="1:25" x14ac:dyDescent="0.2">
      <c r="A178" s="79">
        <f t="shared" si="7"/>
        <v>42689</v>
      </c>
      <c r="B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3117.37</v>
      </c>
      <c r="C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3138.3500000000004</v>
      </c>
      <c r="D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3166.4100000000003</v>
      </c>
      <c r="E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3166.4500000000003</v>
      </c>
      <c r="F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3166.4700000000003</v>
      </c>
      <c r="G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3149.38</v>
      </c>
      <c r="H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3142.65</v>
      </c>
      <c r="I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3245.32</v>
      </c>
      <c r="J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3176.8</v>
      </c>
      <c r="K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3224.26</v>
      </c>
      <c r="L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3224.51</v>
      </c>
      <c r="M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3118.2700000000004</v>
      </c>
      <c r="N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3136.48</v>
      </c>
      <c r="O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3151.2000000000003</v>
      </c>
      <c r="P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3151.46</v>
      </c>
      <c r="Q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3151.75</v>
      </c>
      <c r="R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3205.4900000000002</v>
      </c>
      <c r="S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3167.5600000000004</v>
      </c>
      <c r="T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3240.77</v>
      </c>
      <c r="U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3240.25</v>
      </c>
      <c r="V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3174.2300000000005</v>
      </c>
      <c r="W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3168.4900000000002</v>
      </c>
      <c r="X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3376.7000000000003</v>
      </c>
      <c r="Y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3218.75</v>
      </c>
    </row>
    <row r="179" spans="1:25" x14ac:dyDescent="0.2">
      <c r="A179" s="79">
        <f t="shared" si="7"/>
        <v>42690</v>
      </c>
      <c r="B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3124.15</v>
      </c>
      <c r="C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3111.7700000000004</v>
      </c>
      <c r="D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3137.8</v>
      </c>
      <c r="E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3137.87</v>
      </c>
      <c r="F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3137.96</v>
      </c>
      <c r="G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3138.2400000000002</v>
      </c>
      <c r="H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3162.1600000000003</v>
      </c>
      <c r="I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3245.62</v>
      </c>
      <c r="J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3177.8100000000004</v>
      </c>
      <c r="K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3205.9500000000003</v>
      </c>
      <c r="L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3206.07</v>
      </c>
      <c r="M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3109.3100000000004</v>
      </c>
      <c r="N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3110.9100000000003</v>
      </c>
      <c r="O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3110.78</v>
      </c>
      <c r="P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3110.7300000000005</v>
      </c>
      <c r="Q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3160.12</v>
      </c>
      <c r="R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3147.3500000000004</v>
      </c>
      <c r="S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3167.87</v>
      </c>
      <c r="T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3242.94</v>
      </c>
      <c r="U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3240.79</v>
      </c>
      <c r="V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3199.76</v>
      </c>
      <c r="W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3188.09</v>
      </c>
      <c r="X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3400.28</v>
      </c>
      <c r="Y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3254.36</v>
      </c>
    </row>
    <row r="180" spans="1:25" x14ac:dyDescent="0.2">
      <c r="A180" s="79">
        <f t="shared" si="7"/>
        <v>42691</v>
      </c>
      <c r="B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3128.46</v>
      </c>
      <c r="C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3167.2200000000003</v>
      </c>
      <c r="D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3166.9700000000003</v>
      </c>
      <c r="E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3197.46</v>
      </c>
      <c r="F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3197.51</v>
      </c>
      <c r="G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3166.9100000000003</v>
      </c>
      <c r="H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3121.11</v>
      </c>
      <c r="I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3265.7700000000004</v>
      </c>
      <c r="J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3153.01</v>
      </c>
      <c r="K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3146.75</v>
      </c>
      <c r="L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3120.0600000000004</v>
      </c>
      <c r="M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3215.6400000000003</v>
      </c>
      <c r="N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3160.05</v>
      </c>
      <c r="O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3160.13</v>
      </c>
      <c r="P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3158.07</v>
      </c>
      <c r="Q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3208.55</v>
      </c>
      <c r="R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3160.46</v>
      </c>
      <c r="S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3250.94</v>
      </c>
      <c r="T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3257.8900000000003</v>
      </c>
      <c r="U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3259.63</v>
      </c>
      <c r="V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3208.9500000000003</v>
      </c>
      <c r="W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3277.9100000000003</v>
      </c>
      <c r="X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3447.7300000000005</v>
      </c>
      <c r="Y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3313.3500000000004</v>
      </c>
    </row>
    <row r="181" spans="1:25" x14ac:dyDescent="0.2">
      <c r="A181" s="79">
        <f t="shared" si="7"/>
        <v>42692</v>
      </c>
      <c r="B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3112.82</v>
      </c>
      <c r="C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3112.44</v>
      </c>
      <c r="D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3127.84</v>
      </c>
      <c r="E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3138.48</v>
      </c>
      <c r="F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3138.4900000000002</v>
      </c>
      <c r="G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3112.36</v>
      </c>
      <c r="H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3151.9300000000003</v>
      </c>
      <c r="I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3222.62</v>
      </c>
      <c r="J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3107.84</v>
      </c>
      <c r="K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3119.46</v>
      </c>
      <c r="L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3119.88</v>
      </c>
      <c r="M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3236.69</v>
      </c>
      <c r="N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3211.59</v>
      </c>
      <c r="O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3212.4300000000003</v>
      </c>
      <c r="P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3210.0800000000004</v>
      </c>
      <c r="Q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3208.07</v>
      </c>
      <c r="R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3162.7400000000002</v>
      </c>
      <c r="S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3271.88</v>
      </c>
      <c r="T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3281.4100000000003</v>
      </c>
      <c r="U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3276.5</v>
      </c>
      <c r="V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3240.05</v>
      </c>
      <c r="W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3244.03</v>
      </c>
      <c r="X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3437.3100000000004</v>
      </c>
      <c r="Y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3306.7200000000003</v>
      </c>
    </row>
    <row r="182" spans="1:25" x14ac:dyDescent="0.2">
      <c r="A182" s="79">
        <f t="shared" si="7"/>
        <v>42693</v>
      </c>
      <c r="B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3140.12</v>
      </c>
      <c r="C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3140.08</v>
      </c>
      <c r="D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3130.67</v>
      </c>
      <c r="E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3161.67</v>
      </c>
      <c r="F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3161.87</v>
      </c>
      <c r="G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3130.94</v>
      </c>
      <c r="H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3122.5200000000004</v>
      </c>
      <c r="I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3265.83</v>
      </c>
      <c r="J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3363.32</v>
      </c>
      <c r="K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3149.34</v>
      </c>
      <c r="L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3149.75</v>
      </c>
      <c r="M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3150.07</v>
      </c>
      <c r="N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3254.25</v>
      </c>
      <c r="O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3253.58</v>
      </c>
      <c r="P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3254.07</v>
      </c>
      <c r="Q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3320.38</v>
      </c>
      <c r="R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3382.7300000000005</v>
      </c>
      <c r="S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3503.53</v>
      </c>
      <c r="T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3574.38</v>
      </c>
      <c r="U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3548.05</v>
      </c>
      <c r="V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3480.8100000000004</v>
      </c>
      <c r="W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3429.69</v>
      </c>
      <c r="X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3576.65</v>
      </c>
      <c r="Y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3493.6800000000003</v>
      </c>
    </row>
    <row r="183" spans="1:25" x14ac:dyDescent="0.2">
      <c r="A183" s="79">
        <f t="shared" si="7"/>
        <v>42694</v>
      </c>
      <c r="B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3137.58</v>
      </c>
      <c r="C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3132.3500000000004</v>
      </c>
      <c r="D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3163.07</v>
      </c>
      <c r="E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3176.26</v>
      </c>
      <c r="F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3163.19</v>
      </c>
      <c r="G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3131.76</v>
      </c>
      <c r="H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3129.37</v>
      </c>
      <c r="I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3246.1000000000004</v>
      </c>
      <c r="J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3298.4700000000003</v>
      </c>
      <c r="K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3112.51</v>
      </c>
      <c r="L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3146.9500000000003</v>
      </c>
      <c r="M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3147.3100000000004</v>
      </c>
      <c r="N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3147.36</v>
      </c>
      <c r="O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3147.41</v>
      </c>
      <c r="P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3147.4800000000005</v>
      </c>
      <c r="Q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3146.7700000000004</v>
      </c>
      <c r="R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3142.34</v>
      </c>
      <c r="S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3244.96</v>
      </c>
      <c r="T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3353.7400000000002</v>
      </c>
      <c r="U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3355</v>
      </c>
      <c r="V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3300.5200000000004</v>
      </c>
      <c r="W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3227.2200000000003</v>
      </c>
      <c r="X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3426.3700000000003</v>
      </c>
      <c r="Y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3314.32</v>
      </c>
    </row>
    <row r="184" spans="1:25" x14ac:dyDescent="0.2">
      <c r="A184" s="79">
        <f t="shared" si="7"/>
        <v>42695</v>
      </c>
      <c r="B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3113.29</v>
      </c>
      <c r="C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3112.9300000000003</v>
      </c>
      <c r="D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3128.6000000000004</v>
      </c>
      <c r="E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3139.2300000000005</v>
      </c>
      <c r="F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3139.26</v>
      </c>
      <c r="G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3113.5200000000004</v>
      </c>
      <c r="H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3149.32</v>
      </c>
      <c r="I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3222.8</v>
      </c>
      <c r="J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3108.04</v>
      </c>
      <c r="K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3120.78</v>
      </c>
      <c r="L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3153.53</v>
      </c>
      <c r="M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3277.4</v>
      </c>
      <c r="N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3250.88</v>
      </c>
      <c r="O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3251.03</v>
      </c>
      <c r="P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3249.12</v>
      </c>
      <c r="Q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3247.9700000000003</v>
      </c>
      <c r="R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3205.21</v>
      </c>
      <c r="S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3318.63</v>
      </c>
      <c r="T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3322.55</v>
      </c>
      <c r="U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3285.94</v>
      </c>
      <c r="V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3246.46</v>
      </c>
      <c r="W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3342.3900000000003</v>
      </c>
      <c r="X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3444.5600000000004</v>
      </c>
      <c r="Y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3327.3</v>
      </c>
    </row>
    <row r="185" spans="1:25" x14ac:dyDescent="0.2">
      <c r="A185" s="79">
        <f t="shared" si="7"/>
        <v>42696</v>
      </c>
      <c r="B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3151.17</v>
      </c>
      <c r="C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3136.34</v>
      </c>
      <c r="D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3113.08</v>
      </c>
      <c r="E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3128.7000000000003</v>
      </c>
      <c r="F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3139.7000000000003</v>
      </c>
      <c r="G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3114.4300000000003</v>
      </c>
      <c r="H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3149.91</v>
      </c>
      <c r="I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3208.17</v>
      </c>
      <c r="J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3108.15</v>
      </c>
      <c r="K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3122.05</v>
      </c>
      <c r="L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3150.4300000000003</v>
      </c>
      <c r="M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3266.4100000000003</v>
      </c>
      <c r="N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3247.5</v>
      </c>
      <c r="O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3247.8</v>
      </c>
      <c r="P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3229.25</v>
      </c>
      <c r="Q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3248.54</v>
      </c>
      <c r="R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3235.2400000000002</v>
      </c>
      <c r="S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3323.3100000000004</v>
      </c>
      <c r="T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3332.02</v>
      </c>
      <c r="U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3304.25</v>
      </c>
      <c r="V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3275.1200000000003</v>
      </c>
      <c r="W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3293.3</v>
      </c>
      <c r="X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3468.61</v>
      </c>
      <c r="Y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3346.51</v>
      </c>
    </row>
    <row r="186" spans="1:25" x14ac:dyDescent="0.2">
      <c r="A186" s="79">
        <f t="shared" si="7"/>
        <v>42697</v>
      </c>
      <c r="B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3196.32</v>
      </c>
      <c r="C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3152.53</v>
      </c>
      <c r="D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3112.9100000000003</v>
      </c>
      <c r="E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3128.92</v>
      </c>
      <c r="F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3118.44</v>
      </c>
      <c r="G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3137.69</v>
      </c>
      <c r="H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3167.2000000000003</v>
      </c>
      <c r="I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3207.29</v>
      </c>
      <c r="J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3107.76</v>
      </c>
      <c r="K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3122.02</v>
      </c>
      <c r="L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3106.8900000000003</v>
      </c>
      <c r="M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3278.3300000000004</v>
      </c>
      <c r="N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3257.08</v>
      </c>
      <c r="O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3256.6900000000005</v>
      </c>
      <c r="P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3257.44</v>
      </c>
      <c r="Q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3277.12</v>
      </c>
      <c r="R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3246.2000000000003</v>
      </c>
      <c r="S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3340.62</v>
      </c>
      <c r="T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3345.9</v>
      </c>
      <c r="U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3307.34</v>
      </c>
      <c r="V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3278.94</v>
      </c>
      <c r="W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3296.8900000000003</v>
      </c>
      <c r="X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3493.33</v>
      </c>
      <c r="Y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3374.21</v>
      </c>
    </row>
    <row r="187" spans="1:25" x14ac:dyDescent="0.2">
      <c r="A187" s="79">
        <f t="shared" si="7"/>
        <v>42698</v>
      </c>
      <c r="B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3224.59</v>
      </c>
      <c r="C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3166.4300000000003</v>
      </c>
      <c r="D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3151.09</v>
      </c>
      <c r="E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3138.42</v>
      </c>
      <c r="F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3154.1400000000003</v>
      </c>
      <c r="G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3212.75</v>
      </c>
      <c r="H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3261.65</v>
      </c>
      <c r="I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3138.34</v>
      </c>
      <c r="J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3163.61</v>
      </c>
      <c r="K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3175.42</v>
      </c>
      <c r="L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3175.7200000000003</v>
      </c>
      <c r="M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3281.53</v>
      </c>
      <c r="N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3225.42</v>
      </c>
      <c r="O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3225.03</v>
      </c>
      <c r="P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3240.15</v>
      </c>
      <c r="Q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3224.92</v>
      </c>
      <c r="R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3233.8100000000004</v>
      </c>
      <c r="S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3383.2700000000004</v>
      </c>
      <c r="T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3387.0600000000004</v>
      </c>
      <c r="U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3357.75</v>
      </c>
      <c r="V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3324.2200000000003</v>
      </c>
      <c r="W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3362.6200000000003</v>
      </c>
      <c r="X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3528.88</v>
      </c>
      <c r="Y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3404.2300000000005</v>
      </c>
    </row>
    <row r="188" spans="1:25" x14ac:dyDescent="0.2">
      <c r="A188" s="79">
        <f t="shared" si="7"/>
        <v>42699</v>
      </c>
      <c r="B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3169.7700000000004</v>
      </c>
      <c r="C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3132.71</v>
      </c>
      <c r="D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3124.96</v>
      </c>
      <c r="E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3120.62</v>
      </c>
      <c r="F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3127.79</v>
      </c>
      <c r="G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3189.25</v>
      </c>
      <c r="H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3305.19</v>
      </c>
      <c r="I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3146.82</v>
      </c>
      <c r="J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3186.17</v>
      </c>
      <c r="K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3198.73</v>
      </c>
      <c r="L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3197.44</v>
      </c>
      <c r="M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3325.09</v>
      </c>
      <c r="N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3253.54</v>
      </c>
      <c r="O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3254.4</v>
      </c>
      <c r="P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3276.19</v>
      </c>
      <c r="Q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3267.4400000000005</v>
      </c>
      <c r="R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3222.96</v>
      </c>
      <c r="S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3500.83</v>
      </c>
      <c r="T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3501.7200000000003</v>
      </c>
      <c r="U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3431.37</v>
      </c>
      <c r="V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3387.2700000000004</v>
      </c>
      <c r="W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3442.86</v>
      </c>
      <c r="X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3485.6800000000003</v>
      </c>
      <c r="Y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3372.86</v>
      </c>
    </row>
    <row r="189" spans="1:25" x14ac:dyDescent="0.2">
      <c r="A189" s="79">
        <f t="shared" si="7"/>
        <v>42700</v>
      </c>
      <c r="B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3250.67</v>
      </c>
      <c r="C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3144.29</v>
      </c>
      <c r="D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3130.61</v>
      </c>
      <c r="E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3127.1000000000004</v>
      </c>
      <c r="F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3127.03</v>
      </c>
      <c r="G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3127.2000000000003</v>
      </c>
      <c r="H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3222.0600000000004</v>
      </c>
      <c r="I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3420.33</v>
      </c>
      <c r="J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3557.6800000000003</v>
      </c>
      <c r="K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3166.5</v>
      </c>
      <c r="L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3166.67</v>
      </c>
      <c r="M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3166.33</v>
      </c>
      <c r="N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3166.9500000000003</v>
      </c>
      <c r="O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3167.2700000000004</v>
      </c>
      <c r="P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3167.0600000000004</v>
      </c>
      <c r="Q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3166.8</v>
      </c>
      <c r="R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3180.03</v>
      </c>
      <c r="S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3491.07</v>
      </c>
      <c r="T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3492.67</v>
      </c>
      <c r="U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3480.9400000000005</v>
      </c>
      <c r="V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3498.2300000000005</v>
      </c>
      <c r="W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3342.8900000000003</v>
      </c>
      <c r="X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3564.21</v>
      </c>
      <c r="Y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3432.32</v>
      </c>
    </row>
    <row r="190" spans="1:25" x14ac:dyDescent="0.2">
      <c r="A190" s="79">
        <f t="shared" si="7"/>
        <v>42701</v>
      </c>
      <c r="B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3269.63</v>
      </c>
      <c r="C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3157.2200000000003</v>
      </c>
      <c r="D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3139.2000000000003</v>
      </c>
      <c r="E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3142.66</v>
      </c>
      <c r="F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3129.78</v>
      </c>
      <c r="G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3152.6600000000003</v>
      </c>
      <c r="H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3226.1800000000003</v>
      </c>
      <c r="I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3363.21</v>
      </c>
      <c r="J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3296.44</v>
      </c>
      <c r="K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3168.91</v>
      </c>
      <c r="L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3111.8500000000004</v>
      </c>
      <c r="M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3111.8500000000004</v>
      </c>
      <c r="N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3111.54</v>
      </c>
      <c r="O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3111.79</v>
      </c>
      <c r="P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3111.4500000000003</v>
      </c>
      <c r="Q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3113.3100000000004</v>
      </c>
      <c r="R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3150.09</v>
      </c>
      <c r="S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3317.38</v>
      </c>
      <c r="T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3408.5200000000004</v>
      </c>
      <c r="U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3401.67</v>
      </c>
      <c r="V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3413.28</v>
      </c>
      <c r="W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3284.57</v>
      </c>
      <c r="X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3517.8100000000004</v>
      </c>
      <c r="Y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3376.26</v>
      </c>
    </row>
    <row r="191" spans="1:25" x14ac:dyDescent="0.2">
      <c r="A191" s="79">
        <f t="shared" si="7"/>
        <v>42702</v>
      </c>
      <c r="B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3242.04</v>
      </c>
      <c r="C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3173.2400000000002</v>
      </c>
      <c r="D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3125.51</v>
      </c>
      <c r="E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3124.96</v>
      </c>
      <c r="F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3125.3900000000003</v>
      </c>
      <c r="G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3128.78</v>
      </c>
      <c r="H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3245.55</v>
      </c>
      <c r="I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3146.84</v>
      </c>
      <c r="J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3144.6000000000004</v>
      </c>
      <c r="K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3163.1000000000004</v>
      </c>
      <c r="L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3163.34</v>
      </c>
      <c r="M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3158.44</v>
      </c>
      <c r="N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3158.05</v>
      </c>
      <c r="O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3157.54</v>
      </c>
      <c r="P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3157.5</v>
      </c>
      <c r="Q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3156.4300000000003</v>
      </c>
      <c r="R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3161.78</v>
      </c>
      <c r="S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3347.6600000000003</v>
      </c>
      <c r="T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3363.4900000000002</v>
      </c>
      <c r="U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3343.21</v>
      </c>
      <c r="V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3306.11</v>
      </c>
      <c r="W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3352.8300000000004</v>
      </c>
      <c r="X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3487.2200000000003</v>
      </c>
      <c r="Y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3375.08</v>
      </c>
    </row>
    <row r="192" spans="1:25" x14ac:dyDescent="0.2">
      <c r="A192" s="79">
        <f t="shared" si="7"/>
        <v>42703</v>
      </c>
      <c r="B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3270.26</v>
      </c>
      <c r="C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3212.1900000000005</v>
      </c>
      <c r="D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3174.38</v>
      </c>
      <c r="E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3157.8500000000004</v>
      </c>
      <c r="F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3158.9100000000003</v>
      </c>
      <c r="G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3157.36</v>
      </c>
      <c r="H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3246.3700000000003</v>
      </c>
      <c r="I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3167.28</v>
      </c>
      <c r="J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3109.21</v>
      </c>
      <c r="K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3118.78</v>
      </c>
      <c r="L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3118.9900000000002</v>
      </c>
      <c r="M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3176.34</v>
      </c>
      <c r="N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3162.09</v>
      </c>
      <c r="O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3146.5</v>
      </c>
      <c r="P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3147.21</v>
      </c>
      <c r="Q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3161.53</v>
      </c>
      <c r="R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3151.2200000000003</v>
      </c>
      <c r="S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3326.84</v>
      </c>
      <c r="T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3330.8500000000004</v>
      </c>
      <c r="U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3332.4900000000002</v>
      </c>
      <c r="V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3294.36</v>
      </c>
      <c r="W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3342.09</v>
      </c>
      <c r="X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3499.3100000000004</v>
      </c>
      <c r="Y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3383.79</v>
      </c>
    </row>
    <row r="193" spans="1:25" x14ac:dyDescent="0.2">
      <c r="A193" s="79">
        <f t="shared" si="7"/>
        <v>42704</v>
      </c>
      <c r="B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3272.05</v>
      </c>
      <c r="C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3212.0600000000004</v>
      </c>
      <c r="D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3175.53</v>
      </c>
      <c r="E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3160.58</v>
      </c>
      <c r="F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3161.0200000000004</v>
      </c>
      <c r="G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3161.5</v>
      </c>
      <c r="H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3275.4500000000003</v>
      </c>
      <c r="I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3166.46</v>
      </c>
      <c r="J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3111.5200000000004</v>
      </c>
      <c r="K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3118.4</v>
      </c>
      <c r="L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3178.7000000000003</v>
      </c>
      <c r="M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3266.9</v>
      </c>
      <c r="N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3268.26</v>
      </c>
      <c r="O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3268.15</v>
      </c>
      <c r="P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3265.96</v>
      </c>
      <c r="Q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3260.79</v>
      </c>
      <c r="R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3174.2400000000002</v>
      </c>
      <c r="S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3454.4100000000003</v>
      </c>
      <c r="T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3448.95</v>
      </c>
      <c r="U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3415.4300000000003</v>
      </c>
      <c r="V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3365.46</v>
      </c>
      <c r="W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3357.34</v>
      </c>
      <c r="X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3542.9</v>
      </c>
      <c r="Y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3419.5600000000004</v>
      </c>
    </row>
    <row r="194" spans="1:25" hidden="1" x14ac:dyDescent="0.2">
      <c r="A194" s="79">
        <f t="shared" si="7"/>
        <v>42705</v>
      </c>
      <c r="B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C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D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E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F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G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H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I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J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K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L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M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N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O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P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Q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R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S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T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U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V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W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X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  <c r="Y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2362.0500000000002</v>
      </c>
    </row>
    <row r="196" spans="1:25" x14ac:dyDescent="0.25">
      <c r="A196" s="87" t="s">
        <v>150</v>
      </c>
    </row>
    <row r="197" spans="1:25" ht="12.75" x14ac:dyDescent="0.2">
      <c r="A197" s="169" t="s">
        <v>48</v>
      </c>
      <c r="B197" s="172" t="s">
        <v>121</v>
      </c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4"/>
    </row>
    <row r="198" spans="1:25" ht="12.75" x14ac:dyDescent="0.2">
      <c r="A198" s="170"/>
      <c r="B198" s="175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7"/>
    </row>
    <row r="199" spans="1:25" ht="12.75" x14ac:dyDescent="0.2">
      <c r="A199" s="170"/>
      <c r="B199" s="178" t="s">
        <v>122</v>
      </c>
      <c r="C199" s="167" t="s">
        <v>123</v>
      </c>
      <c r="D199" s="167" t="s">
        <v>124</v>
      </c>
      <c r="E199" s="167" t="s">
        <v>125</v>
      </c>
      <c r="F199" s="167" t="s">
        <v>126</v>
      </c>
      <c r="G199" s="167" t="s">
        <v>127</v>
      </c>
      <c r="H199" s="167" t="s">
        <v>128</v>
      </c>
      <c r="I199" s="167" t="s">
        <v>129</v>
      </c>
      <c r="J199" s="167" t="s">
        <v>130</v>
      </c>
      <c r="K199" s="167" t="s">
        <v>131</v>
      </c>
      <c r="L199" s="167" t="s">
        <v>132</v>
      </c>
      <c r="M199" s="167" t="s">
        <v>133</v>
      </c>
      <c r="N199" s="180" t="s">
        <v>134</v>
      </c>
      <c r="O199" s="167" t="s">
        <v>135</v>
      </c>
      <c r="P199" s="167" t="s">
        <v>136</v>
      </c>
      <c r="Q199" s="167" t="s">
        <v>137</v>
      </c>
      <c r="R199" s="167" t="s">
        <v>138</v>
      </c>
      <c r="S199" s="167" t="s">
        <v>139</v>
      </c>
      <c r="T199" s="167" t="s">
        <v>140</v>
      </c>
      <c r="U199" s="167" t="s">
        <v>141</v>
      </c>
      <c r="V199" s="167" t="s">
        <v>142</v>
      </c>
      <c r="W199" s="167" t="s">
        <v>143</v>
      </c>
      <c r="X199" s="167" t="s">
        <v>144</v>
      </c>
      <c r="Y199" s="167" t="s">
        <v>145</v>
      </c>
    </row>
    <row r="200" spans="1:25" ht="12.75" x14ac:dyDescent="0.2">
      <c r="A200" s="171"/>
      <c r="B200" s="179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81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</row>
    <row r="201" spans="1:25" x14ac:dyDescent="0.2">
      <c r="A201" s="79">
        <f t="shared" ref="A201:A229" si="8">A164</f>
        <v>42675</v>
      </c>
      <c r="B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3191.94</v>
      </c>
      <c r="C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3142.9300000000003</v>
      </c>
      <c r="D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3113.07</v>
      </c>
      <c r="E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3100.7000000000003</v>
      </c>
      <c r="F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3106.8</v>
      </c>
      <c r="G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3146.65</v>
      </c>
      <c r="H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3188.38</v>
      </c>
      <c r="I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3201.96</v>
      </c>
      <c r="J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3121.1000000000004</v>
      </c>
      <c r="K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3126.79</v>
      </c>
      <c r="L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3159.96</v>
      </c>
      <c r="M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3249.7700000000004</v>
      </c>
      <c r="N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3233.2400000000002</v>
      </c>
      <c r="O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3213.79</v>
      </c>
      <c r="P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3157.4700000000003</v>
      </c>
      <c r="Q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3157.33</v>
      </c>
      <c r="R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3112.4700000000003</v>
      </c>
      <c r="S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3250.34</v>
      </c>
      <c r="T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3309.51</v>
      </c>
      <c r="U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3302.2700000000004</v>
      </c>
      <c r="V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3277.86</v>
      </c>
      <c r="W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3300.5600000000004</v>
      </c>
      <c r="X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3466.3100000000004</v>
      </c>
      <c r="Y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3329.62</v>
      </c>
    </row>
    <row r="202" spans="1:25" x14ac:dyDescent="0.2">
      <c r="A202" s="79">
        <f t="shared" si="8"/>
        <v>42676</v>
      </c>
      <c r="B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3160.55</v>
      </c>
      <c r="C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3105.67</v>
      </c>
      <c r="D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3131.78</v>
      </c>
      <c r="E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3131.79</v>
      </c>
      <c r="F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3131.75</v>
      </c>
      <c r="G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3121.2000000000003</v>
      </c>
      <c r="H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3145.4300000000003</v>
      </c>
      <c r="I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3257.79</v>
      </c>
      <c r="J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3145.04</v>
      </c>
      <c r="K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3167.92</v>
      </c>
      <c r="L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3133.7000000000003</v>
      </c>
      <c r="M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3216.63</v>
      </c>
      <c r="N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3103.6400000000003</v>
      </c>
      <c r="O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3103.3500000000004</v>
      </c>
      <c r="P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3121.71</v>
      </c>
      <c r="Q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3122.1800000000003</v>
      </c>
      <c r="R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3139.65</v>
      </c>
      <c r="S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3235.54</v>
      </c>
      <c r="T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3307.04</v>
      </c>
      <c r="U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3303.08</v>
      </c>
      <c r="V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3249.54</v>
      </c>
      <c r="W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3269.4</v>
      </c>
      <c r="X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3439.63</v>
      </c>
      <c r="Y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3303.1600000000003</v>
      </c>
    </row>
    <row r="203" spans="1:25" x14ac:dyDescent="0.2">
      <c r="A203" s="79">
        <f t="shared" si="8"/>
        <v>42677</v>
      </c>
      <c r="B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3143.5800000000004</v>
      </c>
      <c r="C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3122.1600000000003</v>
      </c>
      <c r="D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3132.61</v>
      </c>
      <c r="E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3155</v>
      </c>
      <c r="F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3155.08</v>
      </c>
      <c r="G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3133.04</v>
      </c>
      <c r="H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3127.71</v>
      </c>
      <c r="I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3279.2400000000002</v>
      </c>
      <c r="J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3172.0200000000004</v>
      </c>
      <c r="K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3199.42</v>
      </c>
      <c r="L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3133.55</v>
      </c>
      <c r="M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3171.3100000000004</v>
      </c>
      <c r="N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3165.09</v>
      </c>
      <c r="O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3165.92</v>
      </c>
      <c r="P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3166.37</v>
      </c>
      <c r="Q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3152.9700000000003</v>
      </c>
      <c r="R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3111.8</v>
      </c>
      <c r="S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3190.3700000000003</v>
      </c>
      <c r="T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3247.75</v>
      </c>
      <c r="U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3239.26</v>
      </c>
      <c r="V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3163.59</v>
      </c>
      <c r="W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3203.8500000000004</v>
      </c>
      <c r="X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3398.46</v>
      </c>
      <c r="Y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3278.71</v>
      </c>
    </row>
    <row r="204" spans="1:25" x14ac:dyDescent="0.2">
      <c r="A204" s="79">
        <f t="shared" si="8"/>
        <v>42678</v>
      </c>
      <c r="B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3106.6800000000003</v>
      </c>
      <c r="C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3169.08</v>
      </c>
      <c r="D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3182.53</v>
      </c>
      <c r="E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3226.15</v>
      </c>
      <c r="F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3225.9500000000003</v>
      </c>
      <c r="G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3226.13</v>
      </c>
      <c r="H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3155.9500000000003</v>
      </c>
      <c r="I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3156.41</v>
      </c>
      <c r="J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3138.4500000000003</v>
      </c>
      <c r="K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3304.3100000000004</v>
      </c>
      <c r="L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3226.75</v>
      </c>
      <c r="M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3226.7200000000003</v>
      </c>
      <c r="N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3192.23</v>
      </c>
      <c r="O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3191.4500000000003</v>
      </c>
      <c r="P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3191.63</v>
      </c>
      <c r="Q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3192.04</v>
      </c>
      <c r="R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3161.3</v>
      </c>
      <c r="S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3206.9800000000005</v>
      </c>
      <c r="T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3310.1600000000003</v>
      </c>
      <c r="U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3279.7000000000003</v>
      </c>
      <c r="V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3236.3500000000004</v>
      </c>
      <c r="W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3145.4900000000002</v>
      </c>
      <c r="X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3385.4300000000003</v>
      </c>
      <c r="Y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3262.4100000000003</v>
      </c>
    </row>
    <row r="205" spans="1:25" x14ac:dyDescent="0.2">
      <c r="A205" s="79">
        <f t="shared" si="8"/>
        <v>42679</v>
      </c>
      <c r="B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3106.3700000000003</v>
      </c>
      <c r="C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3169.19</v>
      </c>
      <c r="D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3182.6400000000003</v>
      </c>
      <c r="E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3226.34</v>
      </c>
      <c r="F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3226.2200000000003</v>
      </c>
      <c r="G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3226.5200000000004</v>
      </c>
      <c r="H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3156.6000000000004</v>
      </c>
      <c r="I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3157.19</v>
      </c>
      <c r="J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3139.28</v>
      </c>
      <c r="K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3306.4100000000003</v>
      </c>
      <c r="L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3228.2200000000003</v>
      </c>
      <c r="M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3227.7700000000004</v>
      </c>
      <c r="N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3192.76</v>
      </c>
      <c r="O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3192.96</v>
      </c>
      <c r="P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3192.8900000000003</v>
      </c>
      <c r="Q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3192.8500000000004</v>
      </c>
      <c r="R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3162.7000000000003</v>
      </c>
      <c r="S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3203.6000000000004</v>
      </c>
      <c r="T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3312.82</v>
      </c>
      <c r="U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3276.7000000000003</v>
      </c>
      <c r="V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3226.55</v>
      </c>
      <c r="W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3144.57</v>
      </c>
      <c r="X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3387.92</v>
      </c>
      <c r="Y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3263.79</v>
      </c>
    </row>
    <row r="206" spans="1:25" x14ac:dyDescent="0.2">
      <c r="A206" s="79">
        <f t="shared" si="8"/>
        <v>42680</v>
      </c>
      <c r="B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3106.6200000000003</v>
      </c>
      <c r="C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3169.05</v>
      </c>
      <c r="D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3182.4</v>
      </c>
      <c r="E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3225.87</v>
      </c>
      <c r="F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3225.78</v>
      </c>
      <c r="G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3225.83</v>
      </c>
      <c r="H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3182.55</v>
      </c>
      <c r="I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3182.7300000000005</v>
      </c>
      <c r="J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3131.9700000000003</v>
      </c>
      <c r="K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3377.9300000000003</v>
      </c>
      <c r="L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3304.59</v>
      </c>
      <c r="M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3263.91</v>
      </c>
      <c r="N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3263.4900000000002</v>
      </c>
      <c r="O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3263.5200000000004</v>
      </c>
      <c r="P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3263.67</v>
      </c>
      <c r="Q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3264.0600000000004</v>
      </c>
      <c r="R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3228.58</v>
      </c>
      <c r="S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3166.2000000000003</v>
      </c>
      <c r="T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3267.1400000000003</v>
      </c>
      <c r="U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3252.4</v>
      </c>
      <c r="V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3227.6000000000004</v>
      </c>
      <c r="W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3141.04</v>
      </c>
      <c r="X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3377.17</v>
      </c>
      <c r="Y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3259.05</v>
      </c>
    </row>
    <row r="207" spans="1:25" x14ac:dyDescent="0.2">
      <c r="A207" s="79">
        <f t="shared" si="8"/>
        <v>42681</v>
      </c>
      <c r="B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3129.2700000000004</v>
      </c>
      <c r="C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3132.2400000000002</v>
      </c>
      <c r="D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3143.1400000000003</v>
      </c>
      <c r="E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3178.33</v>
      </c>
      <c r="F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3178.25</v>
      </c>
      <c r="G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3160.88</v>
      </c>
      <c r="H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3112.05</v>
      </c>
      <c r="I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3320.7200000000003</v>
      </c>
      <c r="J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3227.92</v>
      </c>
      <c r="K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3269.13</v>
      </c>
      <c r="L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3232.92</v>
      </c>
      <c r="M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3122.36</v>
      </c>
      <c r="N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3121.98</v>
      </c>
      <c r="O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3121.79</v>
      </c>
      <c r="P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3121.6400000000003</v>
      </c>
      <c r="Q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3112.6600000000003</v>
      </c>
      <c r="R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3156.6400000000003</v>
      </c>
      <c r="S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3183.11</v>
      </c>
      <c r="T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3323.36</v>
      </c>
      <c r="U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3256.9</v>
      </c>
      <c r="V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3179.3100000000004</v>
      </c>
      <c r="W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3201.0600000000004</v>
      </c>
      <c r="X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3382.51</v>
      </c>
      <c r="Y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3267.17</v>
      </c>
    </row>
    <row r="208" spans="1:25" x14ac:dyDescent="0.2">
      <c r="A208" s="79">
        <f t="shared" si="8"/>
        <v>42682</v>
      </c>
      <c r="B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3126.5600000000004</v>
      </c>
      <c r="C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3132.2700000000004</v>
      </c>
      <c r="D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3142.96</v>
      </c>
      <c r="E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3160.0600000000004</v>
      </c>
      <c r="F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3160.26</v>
      </c>
      <c r="G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3160.67</v>
      </c>
      <c r="H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3111.84</v>
      </c>
      <c r="I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3305.33</v>
      </c>
      <c r="J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3227.04</v>
      </c>
      <c r="K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3306.9900000000002</v>
      </c>
      <c r="L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3231.57</v>
      </c>
      <c r="M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3121.5800000000004</v>
      </c>
      <c r="N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3121.3500000000004</v>
      </c>
      <c r="O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3121.17</v>
      </c>
      <c r="P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3121.0600000000004</v>
      </c>
      <c r="Q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3130.4300000000003</v>
      </c>
      <c r="R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3198.19</v>
      </c>
      <c r="S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3159</v>
      </c>
      <c r="T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3181.17</v>
      </c>
      <c r="U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3174.4300000000003</v>
      </c>
      <c r="V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3144.92</v>
      </c>
      <c r="W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3187.9300000000003</v>
      </c>
      <c r="X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3365.5</v>
      </c>
      <c r="Y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3260.17</v>
      </c>
    </row>
    <row r="209" spans="1:25" x14ac:dyDescent="0.2">
      <c r="A209" s="79">
        <f t="shared" si="8"/>
        <v>42683</v>
      </c>
      <c r="B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3100.66</v>
      </c>
      <c r="C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3121.28</v>
      </c>
      <c r="D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3159.9</v>
      </c>
      <c r="E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3171.8</v>
      </c>
      <c r="F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3171.87</v>
      </c>
      <c r="G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3160.4500000000003</v>
      </c>
      <c r="H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3122.13</v>
      </c>
      <c r="I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3366.7400000000002</v>
      </c>
      <c r="J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3291.4700000000003</v>
      </c>
      <c r="K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3322.54</v>
      </c>
      <c r="L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3349.1800000000003</v>
      </c>
      <c r="M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3197.9</v>
      </c>
      <c r="N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3226.8100000000004</v>
      </c>
      <c r="O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3226.4300000000003</v>
      </c>
      <c r="P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3226.25</v>
      </c>
      <c r="Q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3226.5600000000004</v>
      </c>
      <c r="R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3307.34</v>
      </c>
      <c r="S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3139.51</v>
      </c>
      <c r="T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3159.9700000000003</v>
      </c>
      <c r="U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3154.55</v>
      </c>
      <c r="V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3114.9400000000005</v>
      </c>
      <c r="W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3158.6400000000003</v>
      </c>
      <c r="X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3341.34</v>
      </c>
      <c r="Y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3219.3500000000004</v>
      </c>
    </row>
    <row r="210" spans="1:25" x14ac:dyDescent="0.2">
      <c r="A210" s="79">
        <f t="shared" si="8"/>
        <v>42684</v>
      </c>
      <c r="B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3100.65</v>
      </c>
      <c r="C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3121.0600000000004</v>
      </c>
      <c r="D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3160.09</v>
      </c>
      <c r="E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3154.21</v>
      </c>
      <c r="F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3154.21</v>
      </c>
      <c r="G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3142.8100000000004</v>
      </c>
      <c r="H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3130.67</v>
      </c>
      <c r="I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3276.69</v>
      </c>
      <c r="J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3196.7700000000004</v>
      </c>
      <c r="K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3288.27</v>
      </c>
      <c r="L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3272.03</v>
      </c>
      <c r="M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3158.5600000000004</v>
      </c>
      <c r="N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3195.5200000000004</v>
      </c>
      <c r="O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3212.65</v>
      </c>
      <c r="P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3213.2300000000005</v>
      </c>
      <c r="Q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3179.6900000000005</v>
      </c>
      <c r="R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3259.9900000000002</v>
      </c>
      <c r="S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3103</v>
      </c>
      <c r="T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3164.59</v>
      </c>
      <c r="U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3158.21</v>
      </c>
      <c r="V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3115.61</v>
      </c>
      <c r="W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3162.69</v>
      </c>
      <c r="X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3352.13</v>
      </c>
      <c r="Y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3230.1800000000003</v>
      </c>
    </row>
    <row r="211" spans="1:25" x14ac:dyDescent="0.2">
      <c r="A211" s="79">
        <f t="shared" si="8"/>
        <v>42685</v>
      </c>
      <c r="B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3110.3100000000004</v>
      </c>
      <c r="C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3131.6400000000003</v>
      </c>
      <c r="D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3165.4400000000005</v>
      </c>
      <c r="E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3165.5200000000004</v>
      </c>
      <c r="F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3165.61</v>
      </c>
      <c r="G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3120.8900000000003</v>
      </c>
      <c r="H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3131.37</v>
      </c>
      <c r="I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3263.1200000000003</v>
      </c>
      <c r="J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3196.9100000000003</v>
      </c>
      <c r="K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3265.8100000000004</v>
      </c>
      <c r="L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3272.9300000000003</v>
      </c>
      <c r="M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3169.6000000000004</v>
      </c>
      <c r="N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3202.1200000000003</v>
      </c>
      <c r="O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3225.4700000000003</v>
      </c>
      <c r="P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3225.73</v>
      </c>
      <c r="Q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3225.9500000000003</v>
      </c>
      <c r="R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3306.71</v>
      </c>
      <c r="S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3113.5</v>
      </c>
      <c r="T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3121.07</v>
      </c>
      <c r="U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3122.3100000000004</v>
      </c>
      <c r="V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3122.3100000000004</v>
      </c>
      <c r="W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3124.6200000000003</v>
      </c>
      <c r="X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3293.3100000000004</v>
      </c>
      <c r="Y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3175.44</v>
      </c>
    </row>
    <row r="212" spans="1:25" x14ac:dyDescent="0.2">
      <c r="A212" s="79">
        <f t="shared" si="8"/>
        <v>42686</v>
      </c>
      <c r="B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3187.9100000000003</v>
      </c>
      <c r="C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3209.61</v>
      </c>
      <c r="D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3240.12</v>
      </c>
      <c r="E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3256.08</v>
      </c>
      <c r="F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3255.82</v>
      </c>
      <c r="G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3224.33</v>
      </c>
      <c r="H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3154.8500000000004</v>
      </c>
      <c r="I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3133.65</v>
      </c>
      <c r="J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3208.4900000000002</v>
      </c>
      <c r="K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3346.3900000000003</v>
      </c>
      <c r="L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3394.6000000000004</v>
      </c>
      <c r="M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3394.66</v>
      </c>
      <c r="N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3448.8</v>
      </c>
      <c r="O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3449.09</v>
      </c>
      <c r="P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3448.5200000000004</v>
      </c>
      <c r="Q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3449.44</v>
      </c>
      <c r="R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3349.19</v>
      </c>
      <c r="S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3106.3100000000004</v>
      </c>
      <c r="T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3164.59</v>
      </c>
      <c r="U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3147.17</v>
      </c>
      <c r="V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3129.71</v>
      </c>
      <c r="W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3132.0200000000004</v>
      </c>
      <c r="X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3272.6000000000004</v>
      </c>
      <c r="Y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3137.7200000000003</v>
      </c>
    </row>
    <row r="213" spans="1:25" x14ac:dyDescent="0.2">
      <c r="A213" s="79">
        <f t="shared" si="8"/>
        <v>42687</v>
      </c>
      <c r="B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3188.8100000000004</v>
      </c>
      <c r="C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3210.0600000000004</v>
      </c>
      <c r="D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3240.4500000000003</v>
      </c>
      <c r="E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3256.55</v>
      </c>
      <c r="F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3256.71</v>
      </c>
      <c r="G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3225.01</v>
      </c>
      <c r="H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3155.3300000000004</v>
      </c>
      <c r="I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3127.78</v>
      </c>
      <c r="J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3200.61</v>
      </c>
      <c r="K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3346.7200000000003</v>
      </c>
      <c r="L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3394.76</v>
      </c>
      <c r="M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3394.36</v>
      </c>
      <c r="N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3447.6800000000003</v>
      </c>
      <c r="O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3447.82</v>
      </c>
      <c r="P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3447.9800000000005</v>
      </c>
      <c r="Q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3448.3700000000003</v>
      </c>
      <c r="R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3348.61</v>
      </c>
      <c r="S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3106.1400000000003</v>
      </c>
      <c r="T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3161.27</v>
      </c>
      <c r="U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3145.6400000000003</v>
      </c>
      <c r="V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3128.8100000000004</v>
      </c>
      <c r="W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3132</v>
      </c>
      <c r="X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3267.36</v>
      </c>
      <c r="Y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3152.12</v>
      </c>
    </row>
    <row r="214" spans="1:25" x14ac:dyDescent="0.2">
      <c r="A214" s="79">
        <f t="shared" si="8"/>
        <v>42688</v>
      </c>
      <c r="B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3110.1000000000004</v>
      </c>
      <c r="C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3131.34</v>
      </c>
      <c r="D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3159.51</v>
      </c>
      <c r="E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3159.4300000000003</v>
      </c>
      <c r="F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3159.3</v>
      </c>
      <c r="G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3142.02</v>
      </c>
      <c r="H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3132.9300000000003</v>
      </c>
      <c r="I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3237.21</v>
      </c>
      <c r="J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3169.37</v>
      </c>
      <c r="K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3215.46</v>
      </c>
      <c r="L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3215.79</v>
      </c>
      <c r="M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3120.15</v>
      </c>
      <c r="N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3143.38</v>
      </c>
      <c r="O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3168.8500000000004</v>
      </c>
      <c r="P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3169.21</v>
      </c>
      <c r="Q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3169.11</v>
      </c>
      <c r="R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3244.6400000000003</v>
      </c>
      <c r="S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3149.88</v>
      </c>
      <c r="T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3168.01</v>
      </c>
      <c r="U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3169.12</v>
      </c>
      <c r="V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3153.4900000000002</v>
      </c>
      <c r="W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3140.9400000000005</v>
      </c>
      <c r="X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3358.86</v>
      </c>
      <c r="Y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3207.3500000000004</v>
      </c>
    </row>
    <row r="215" spans="1:25" x14ac:dyDescent="0.2">
      <c r="A215" s="79">
        <f t="shared" si="8"/>
        <v>42689</v>
      </c>
      <c r="B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3111</v>
      </c>
      <c r="C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3131.79</v>
      </c>
      <c r="D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3159.6200000000003</v>
      </c>
      <c r="E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3159.65</v>
      </c>
      <c r="F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3159.6800000000003</v>
      </c>
      <c r="G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3142.73</v>
      </c>
      <c r="H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3136.0600000000004</v>
      </c>
      <c r="I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3237.86</v>
      </c>
      <c r="J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3169.9300000000003</v>
      </c>
      <c r="K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3216.98</v>
      </c>
      <c r="L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3217.2300000000005</v>
      </c>
      <c r="M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3111.88</v>
      </c>
      <c r="N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3129.9500000000003</v>
      </c>
      <c r="O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3144.53</v>
      </c>
      <c r="P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3144.8</v>
      </c>
      <c r="Q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3145.09</v>
      </c>
      <c r="R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3198.3700000000003</v>
      </c>
      <c r="S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3160.76</v>
      </c>
      <c r="T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3233.3500000000004</v>
      </c>
      <c r="U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3232.84</v>
      </c>
      <c r="V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3167.3700000000003</v>
      </c>
      <c r="W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3161.6800000000003</v>
      </c>
      <c r="X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3368.13</v>
      </c>
      <c r="Y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3211.5200000000004</v>
      </c>
    </row>
    <row r="216" spans="1:25" x14ac:dyDescent="0.2">
      <c r="A216" s="79">
        <f t="shared" si="8"/>
        <v>42690</v>
      </c>
      <c r="B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3117.71</v>
      </c>
      <c r="C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3105.44</v>
      </c>
      <c r="D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3131.25</v>
      </c>
      <c r="E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3131.32</v>
      </c>
      <c r="F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3131.4100000000003</v>
      </c>
      <c r="G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3131.6800000000003</v>
      </c>
      <c r="H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3155.4</v>
      </c>
      <c r="I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3238.1600000000003</v>
      </c>
      <c r="J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3170.92</v>
      </c>
      <c r="K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3198.83</v>
      </c>
      <c r="L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3198.9500000000003</v>
      </c>
      <c r="M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3103</v>
      </c>
      <c r="N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3104.59</v>
      </c>
      <c r="O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3104.4500000000003</v>
      </c>
      <c r="P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3104.4100000000003</v>
      </c>
      <c r="Q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3153.38</v>
      </c>
      <c r="R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3140.7200000000003</v>
      </c>
      <c r="S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3161.07</v>
      </c>
      <c r="T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3235.51</v>
      </c>
      <c r="U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3233.3700000000003</v>
      </c>
      <c r="V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3192.6800000000003</v>
      </c>
      <c r="W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3181.1200000000003</v>
      </c>
      <c r="X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3391.5200000000004</v>
      </c>
      <c r="Y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3246.83</v>
      </c>
    </row>
    <row r="217" spans="1:25" x14ac:dyDescent="0.2">
      <c r="A217" s="79">
        <f t="shared" si="8"/>
        <v>42691</v>
      </c>
      <c r="B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3121.9900000000002</v>
      </c>
      <c r="C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3160.42</v>
      </c>
      <c r="D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3160.17</v>
      </c>
      <c r="E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3190.4</v>
      </c>
      <c r="F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3190.46</v>
      </c>
      <c r="G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3160.12</v>
      </c>
      <c r="H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3114.7000000000003</v>
      </c>
      <c r="I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3258.1400000000003</v>
      </c>
      <c r="J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3146.33</v>
      </c>
      <c r="K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3140.13</v>
      </c>
      <c r="L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3113.66</v>
      </c>
      <c r="M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3208.4300000000003</v>
      </c>
      <c r="N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3153.3100000000004</v>
      </c>
      <c r="O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3153.3900000000003</v>
      </c>
      <c r="P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3151.3500000000004</v>
      </c>
      <c r="Q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3201.4</v>
      </c>
      <c r="R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3153.7200000000003</v>
      </c>
      <c r="S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3243.4300000000003</v>
      </c>
      <c r="T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3250.33</v>
      </c>
      <c r="U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3252.05</v>
      </c>
      <c r="V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3201.8</v>
      </c>
      <c r="W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3270.17</v>
      </c>
      <c r="X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3438.5600000000004</v>
      </c>
      <c r="Y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3305.32</v>
      </c>
    </row>
    <row r="218" spans="1:25" x14ac:dyDescent="0.2">
      <c r="A218" s="79">
        <f t="shared" si="8"/>
        <v>42692</v>
      </c>
      <c r="B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3106.48</v>
      </c>
      <c r="C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3106.1000000000004</v>
      </c>
      <c r="D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3121.38</v>
      </c>
      <c r="E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3131.9300000000003</v>
      </c>
      <c r="F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3131.94</v>
      </c>
      <c r="G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3106.03</v>
      </c>
      <c r="H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3145.26</v>
      </c>
      <c r="I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3215.3500000000004</v>
      </c>
      <c r="J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3101.54</v>
      </c>
      <c r="K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3113.07</v>
      </c>
      <c r="L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3113.4900000000002</v>
      </c>
      <c r="M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3229.3100000000004</v>
      </c>
      <c r="N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3204.42</v>
      </c>
      <c r="O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3205.25</v>
      </c>
      <c r="P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3202.92</v>
      </c>
      <c r="Q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3200.9300000000003</v>
      </c>
      <c r="R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3155.98</v>
      </c>
      <c r="S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3264.2000000000003</v>
      </c>
      <c r="T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3273.65</v>
      </c>
      <c r="U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3268.78</v>
      </c>
      <c r="V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3232.6400000000003</v>
      </c>
      <c r="W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3236.58</v>
      </c>
      <c r="X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3428.2300000000005</v>
      </c>
      <c r="Y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3298.7400000000002</v>
      </c>
    </row>
    <row r="219" spans="1:25" x14ac:dyDescent="0.2">
      <c r="A219" s="79">
        <f t="shared" si="8"/>
        <v>42693</v>
      </c>
      <c r="B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3133.55</v>
      </c>
      <c r="C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3133.51</v>
      </c>
      <c r="D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3124.1800000000003</v>
      </c>
      <c r="E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3154.92</v>
      </c>
      <c r="F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3155.12</v>
      </c>
      <c r="G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3124.44</v>
      </c>
      <c r="H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3116.1000000000004</v>
      </c>
      <c r="I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3258.2000000000003</v>
      </c>
      <c r="J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3354.8700000000003</v>
      </c>
      <c r="K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3142.7000000000003</v>
      </c>
      <c r="L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3143.1000000000004</v>
      </c>
      <c r="M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3143.42</v>
      </c>
      <c r="N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3246.7200000000003</v>
      </c>
      <c r="O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3246.0600000000004</v>
      </c>
      <c r="P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3246.54</v>
      </c>
      <c r="Q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3312.29</v>
      </c>
      <c r="R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3374.11</v>
      </c>
      <c r="S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3493.8900000000003</v>
      </c>
      <c r="T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3564.1400000000003</v>
      </c>
      <c r="U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3538.03</v>
      </c>
      <c r="V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3471.37</v>
      </c>
      <c r="W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3420.67</v>
      </c>
      <c r="X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3566.3900000000003</v>
      </c>
      <c r="Y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3484.13</v>
      </c>
    </row>
    <row r="220" spans="1:25" x14ac:dyDescent="0.2">
      <c r="A220" s="79">
        <f t="shared" si="8"/>
        <v>42694</v>
      </c>
      <c r="B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3131.03</v>
      </c>
      <c r="C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3125.8500000000004</v>
      </c>
      <c r="D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3156.3100000000004</v>
      </c>
      <c r="E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3169.38</v>
      </c>
      <c r="F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3156.42</v>
      </c>
      <c r="G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3125.26</v>
      </c>
      <c r="H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3122.8900000000003</v>
      </c>
      <c r="I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3238.6400000000003</v>
      </c>
      <c r="J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3290.5600000000004</v>
      </c>
      <c r="K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3106.17</v>
      </c>
      <c r="L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3140.33</v>
      </c>
      <c r="M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3140.6800000000003</v>
      </c>
      <c r="N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3140.7300000000005</v>
      </c>
      <c r="O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3140.78</v>
      </c>
      <c r="P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3140.8500000000004</v>
      </c>
      <c r="Q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3140.1400000000003</v>
      </c>
      <c r="R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3135.76</v>
      </c>
      <c r="S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3237.51</v>
      </c>
      <c r="T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3345.36</v>
      </c>
      <c r="U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3346.61</v>
      </c>
      <c r="V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3292.6000000000004</v>
      </c>
      <c r="W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3219.91</v>
      </c>
      <c r="X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3417.3900000000003</v>
      </c>
      <c r="Y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3306.28</v>
      </c>
    </row>
    <row r="221" spans="1:25" x14ac:dyDescent="0.2">
      <c r="A221" s="79">
        <f t="shared" si="8"/>
        <v>42695</v>
      </c>
      <c r="B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3106.9500000000003</v>
      </c>
      <c r="C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3106.59</v>
      </c>
      <c r="D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3122.13</v>
      </c>
      <c r="E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3132.67</v>
      </c>
      <c r="F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3132.7000000000003</v>
      </c>
      <c r="G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3107.1800000000003</v>
      </c>
      <c r="H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3142.67</v>
      </c>
      <c r="I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3215.53</v>
      </c>
      <c r="J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3101.7400000000002</v>
      </c>
      <c r="K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3114.3700000000003</v>
      </c>
      <c r="L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3146.8500000000004</v>
      </c>
      <c r="M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3269.6800000000003</v>
      </c>
      <c r="N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3243.38</v>
      </c>
      <c r="O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3243.5200000000004</v>
      </c>
      <c r="P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3241.63</v>
      </c>
      <c r="Q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3240.4900000000002</v>
      </c>
      <c r="R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3198.1000000000004</v>
      </c>
      <c r="S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3310.55</v>
      </c>
      <c r="T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3314.4400000000005</v>
      </c>
      <c r="U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3278.1400000000003</v>
      </c>
      <c r="V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3238.9900000000002</v>
      </c>
      <c r="W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3334.1200000000003</v>
      </c>
      <c r="X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3435.42</v>
      </c>
      <c r="Y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3319.15</v>
      </c>
    </row>
    <row r="222" spans="1:25" x14ac:dyDescent="0.2">
      <c r="A222" s="79">
        <f t="shared" si="8"/>
        <v>42696</v>
      </c>
      <c r="B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3144.51</v>
      </c>
      <c r="C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3129.8</v>
      </c>
      <c r="D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3106.73</v>
      </c>
      <c r="E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3122.23</v>
      </c>
      <c r="F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3133.13</v>
      </c>
      <c r="G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3108.07</v>
      </c>
      <c r="H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3143.26</v>
      </c>
      <c r="I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3201.03</v>
      </c>
      <c r="J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3101.8500000000004</v>
      </c>
      <c r="K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3115.63</v>
      </c>
      <c r="L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3143.7700000000004</v>
      </c>
      <c r="M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3258.7700000000004</v>
      </c>
      <c r="N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3240.0200000000004</v>
      </c>
      <c r="O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3240.32</v>
      </c>
      <c r="P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3221.9300000000003</v>
      </c>
      <c r="Q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3241.05</v>
      </c>
      <c r="R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3227.8700000000003</v>
      </c>
      <c r="S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3315.19</v>
      </c>
      <c r="T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3323.83</v>
      </c>
      <c r="U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3296.3</v>
      </c>
      <c r="V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3267.4100000000003</v>
      </c>
      <c r="W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3285.44</v>
      </c>
      <c r="X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3459.2700000000004</v>
      </c>
      <c r="Y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3338.2000000000003</v>
      </c>
    </row>
    <row r="223" spans="1:25" x14ac:dyDescent="0.2">
      <c r="A223" s="79">
        <f t="shared" si="8"/>
        <v>42697</v>
      </c>
      <c r="B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3189.2700000000004</v>
      </c>
      <c r="C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3145.8500000000004</v>
      </c>
      <c r="D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3106.57</v>
      </c>
      <c r="E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3122.44</v>
      </c>
      <c r="F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3112.0600000000004</v>
      </c>
      <c r="G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3131.1400000000003</v>
      </c>
      <c r="H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3160.4100000000003</v>
      </c>
      <c r="I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3200.15</v>
      </c>
      <c r="J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3101.4700000000003</v>
      </c>
      <c r="K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3115.6000000000004</v>
      </c>
      <c r="L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3100.6000000000004</v>
      </c>
      <c r="M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3270.59</v>
      </c>
      <c r="N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3249.5200000000004</v>
      </c>
      <c r="O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3249.13</v>
      </c>
      <c r="P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3249.8900000000003</v>
      </c>
      <c r="Q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3269.4</v>
      </c>
      <c r="R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3238.7400000000002</v>
      </c>
      <c r="S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3332.36</v>
      </c>
      <c r="T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3337.59</v>
      </c>
      <c r="U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3299.36</v>
      </c>
      <c r="V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3271.2000000000003</v>
      </c>
      <c r="W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3289</v>
      </c>
      <c r="X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3483.78</v>
      </c>
      <c r="Y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3365.6600000000003</v>
      </c>
    </row>
    <row r="224" spans="1:25" x14ac:dyDescent="0.2">
      <c r="A224" s="79">
        <f t="shared" si="8"/>
        <v>42698</v>
      </c>
      <c r="B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3217.3100000000004</v>
      </c>
      <c r="C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3159.6400000000003</v>
      </c>
      <c r="D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3144.42</v>
      </c>
      <c r="E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3131.86</v>
      </c>
      <c r="F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3147.46</v>
      </c>
      <c r="G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3205.57</v>
      </c>
      <c r="H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3254.0600000000004</v>
      </c>
      <c r="I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3131.78</v>
      </c>
      <c r="J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3156.84</v>
      </c>
      <c r="K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3168.55</v>
      </c>
      <c r="L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3168.8500000000004</v>
      </c>
      <c r="M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3273.7700000000004</v>
      </c>
      <c r="N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3218.13</v>
      </c>
      <c r="O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3217.7400000000002</v>
      </c>
      <c r="P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3232.7400000000002</v>
      </c>
      <c r="Q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3217.63</v>
      </c>
      <c r="R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3226.4500000000003</v>
      </c>
      <c r="S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3374.65</v>
      </c>
      <c r="T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3378.4</v>
      </c>
      <c r="U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3349.3500000000004</v>
      </c>
      <c r="V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3316.1000000000004</v>
      </c>
      <c r="W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3354.17</v>
      </c>
      <c r="X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3519.03</v>
      </c>
      <c r="Y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3395.4300000000003</v>
      </c>
    </row>
    <row r="225" spans="1:27" x14ac:dyDescent="0.2">
      <c r="A225" s="79">
        <f t="shared" si="8"/>
        <v>42699</v>
      </c>
      <c r="B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3162.9500000000003</v>
      </c>
      <c r="C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3126.2000000000003</v>
      </c>
      <c r="D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3118.5200000000004</v>
      </c>
      <c r="E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3114.2200000000003</v>
      </c>
      <c r="F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3121.32</v>
      </c>
      <c r="G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3182.2700000000004</v>
      </c>
      <c r="H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3297.23</v>
      </c>
      <c r="I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3140.2000000000003</v>
      </c>
      <c r="J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3179.21</v>
      </c>
      <c r="K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3191.6600000000003</v>
      </c>
      <c r="L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3190.3900000000003</v>
      </c>
      <c r="M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3316.96</v>
      </c>
      <c r="N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3246.01</v>
      </c>
      <c r="O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3246.86</v>
      </c>
      <c r="P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3268.4700000000003</v>
      </c>
      <c r="Q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3259.79</v>
      </c>
      <c r="R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3215.69</v>
      </c>
      <c r="S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3491.21</v>
      </c>
      <c r="T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3492.1000000000004</v>
      </c>
      <c r="U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3422.34</v>
      </c>
      <c r="V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3378.61</v>
      </c>
      <c r="W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3433.7300000000005</v>
      </c>
      <c r="X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3476.1900000000005</v>
      </c>
      <c r="Y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3364.32</v>
      </c>
    </row>
    <row r="226" spans="1:27" x14ac:dyDescent="0.2">
      <c r="A226" s="79">
        <f t="shared" si="8"/>
        <v>42700</v>
      </c>
      <c r="B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3243.17</v>
      </c>
      <c r="C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3137.6800000000003</v>
      </c>
      <c r="D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3124.12</v>
      </c>
      <c r="E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3120.6400000000003</v>
      </c>
      <c r="F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3120.57</v>
      </c>
      <c r="G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3120.7400000000002</v>
      </c>
      <c r="H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3214.8</v>
      </c>
      <c r="I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3411.4</v>
      </c>
      <c r="J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3547.59</v>
      </c>
      <c r="K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3159.71</v>
      </c>
      <c r="L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3159.88</v>
      </c>
      <c r="M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3159.54</v>
      </c>
      <c r="N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3160.15</v>
      </c>
      <c r="O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3160.4700000000003</v>
      </c>
      <c r="P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3160.26</v>
      </c>
      <c r="Q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3160.01</v>
      </c>
      <c r="R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3173.12</v>
      </c>
      <c r="S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3481.54</v>
      </c>
      <c r="T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3483.12</v>
      </c>
      <c r="U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3471.4900000000002</v>
      </c>
      <c r="V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3488.63</v>
      </c>
      <c r="W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3334.6000000000004</v>
      </c>
      <c r="X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3554.0600000000004</v>
      </c>
      <c r="Y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3423.29</v>
      </c>
    </row>
    <row r="227" spans="1:27" x14ac:dyDescent="0.2">
      <c r="A227" s="79">
        <f t="shared" si="8"/>
        <v>42701</v>
      </c>
      <c r="B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3261.9700000000003</v>
      </c>
      <c r="C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3150.51</v>
      </c>
      <c r="D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3132.6400000000003</v>
      </c>
      <c r="E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3136.07</v>
      </c>
      <c r="F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3123.29</v>
      </c>
      <c r="G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3145.9800000000005</v>
      </c>
      <c r="H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3218.88</v>
      </c>
      <c r="I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3354.76</v>
      </c>
      <c r="J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3288.55</v>
      </c>
      <c r="K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3162.1000000000004</v>
      </c>
      <c r="L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3105.5200000000004</v>
      </c>
      <c r="M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3105.5200000000004</v>
      </c>
      <c r="N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3105.21</v>
      </c>
      <c r="O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3105.46</v>
      </c>
      <c r="P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3105.1200000000003</v>
      </c>
      <c r="Q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3106.9700000000003</v>
      </c>
      <c r="R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3143.4400000000005</v>
      </c>
      <c r="S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3309.3100000000004</v>
      </c>
      <c r="T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3399.6900000000005</v>
      </c>
      <c r="U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3392.8900000000003</v>
      </c>
      <c r="V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3404.4</v>
      </c>
      <c r="W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3276.78</v>
      </c>
      <c r="X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3508.05</v>
      </c>
      <c r="Y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3367.7000000000003</v>
      </c>
      <c r="AA227" s="80"/>
    </row>
    <row r="228" spans="1:27" x14ac:dyDescent="0.2">
      <c r="A228" s="79">
        <f t="shared" si="8"/>
        <v>42702</v>
      </c>
      <c r="B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3234.61</v>
      </c>
      <c r="C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3166.3900000000003</v>
      </c>
      <c r="D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3119.07</v>
      </c>
      <c r="E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3118.5200000000004</v>
      </c>
      <c r="F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3118.9400000000005</v>
      </c>
      <c r="G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3122.3100000000004</v>
      </c>
      <c r="H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3238.09</v>
      </c>
      <c r="I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3140.2200000000003</v>
      </c>
      <c r="J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3137.9900000000002</v>
      </c>
      <c r="K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3156.33</v>
      </c>
      <c r="L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3156.5800000000004</v>
      </c>
      <c r="M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3151.7200000000003</v>
      </c>
      <c r="N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3151.3300000000004</v>
      </c>
      <c r="O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3150.82</v>
      </c>
      <c r="P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3150.79</v>
      </c>
      <c r="Q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3149.73</v>
      </c>
      <c r="R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3155.03</v>
      </c>
      <c r="S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3339.34</v>
      </c>
      <c r="T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3355.04</v>
      </c>
      <c r="U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3334.9300000000003</v>
      </c>
      <c r="V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3298.1400000000003</v>
      </c>
      <c r="W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3344.4700000000003</v>
      </c>
      <c r="X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3477.7200000000003</v>
      </c>
      <c r="Y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3366.53</v>
      </c>
    </row>
    <row r="229" spans="1:27" x14ac:dyDescent="0.2">
      <c r="A229" s="79">
        <f t="shared" si="8"/>
        <v>42703</v>
      </c>
      <c r="B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3262.59</v>
      </c>
      <c r="C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3205.01</v>
      </c>
      <c r="D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3167.5200000000004</v>
      </c>
      <c r="E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3151.13</v>
      </c>
      <c r="F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3152.1800000000003</v>
      </c>
      <c r="G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3150.6400000000003</v>
      </c>
      <c r="H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3238.9</v>
      </c>
      <c r="I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3160.4800000000005</v>
      </c>
      <c r="J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3102.9100000000003</v>
      </c>
      <c r="K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3112.3900000000003</v>
      </c>
      <c r="L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3112.6000000000004</v>
      </c>
      <c r="M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3169.46</v>
      </c>
      <c r="N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3155.34</v>
      </c>
      <c r="O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3139.8700000000003</v>
      </c>
      <c r="P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3140.58</v>
      </c>
      <c r="Q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3154.78</v>
      </c>
      <c r="R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3144.5600000000004</v>
      </c>
      <c r="S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3318.7000000000003</v>
      </c>
      <c r="T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3322.67</v>
      </c>
      <c r="U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3324.3</v>
      </c>
      <c r="V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3286.4900000000002</v>
      </c>
      <c r="W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3333.82</v>
      </c>
      <c r="X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3489.71</v>
      </c>
      <c r="Y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3375.16</v>
      </c>
    </row>
    <row r="230" spans="1:27" x14ac:dyDescent="0.2">
      <c r="A230" s="79">
        <f t="shared" ref="A230:A231" si="9">A193</f>
        <v>42704</v>
      </c>
      <c r="B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3264.36</v>
      </c>
      <c r="C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3204.88</v>
      </c>
      <c r="D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3168.6600000000003</v>
      </c>
      <c r="E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3153.84</v>
      </c>
      <c r="F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3154.2700000000004</v>
      </c>
      <c r="G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3154.75</v>
      </c>
      <c r="H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3267.7400000000002</v>
      </c>
      <c r="I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3159.6600000000003</v>
      </c>
      <c r="J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3105.2000000000003</v>
      </c>
      <c r="K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3112.01</v>
      </c>
      <c r="L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3171.8100000000004</v>
      </c>
      <c r="M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3259.26</v>
      </c>
      <c r="N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3260.61</v>
      </c>
      <c r="O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3260.5</v>
      </c>
      <c r="P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3258.33</v>
      </c>
      <c r="Q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3253.21</v>
      </c>
      <c r="R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3167.38</v>
      </c>
      <c r="S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3445.1900000000005</v>
      </c>
      <c r="T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3439.78</v>
      </c>
      <c r="U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3406.54</v>
      </c>
      <c r="V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3356.98</v>
      </c>
      <c r="W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3348.94</v>
      </c>
      <c r="X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3532.9300000000003</v>
      </c>
      <c r="Y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3410.63</v>
      </c>
    </row>
    <row r="231" spans="1:27" hidden="1" x14ac:dyDescent="0.2">
      <c r="A231" s="79">
        <f t="shared" si="9"/>
        <v>42705</v>
      </c>
      <c r="B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C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D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E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F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G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H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I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J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K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L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M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N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O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P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Q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R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S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T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U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V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W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X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  <c r="Y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2362.0500000000002</v>
      </c>
    </row>
    <row r="232" spans="1:27" x14ac:dyDescent="0.2">
      <c r="A232" s="85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7" x14ac:dyDescent="0.25">
      <c r="A233" s="87" t="s">
        <v>151</v>
      </c>
    </row>
    <row r="234" spans="1:27" ht="12.75" x14ac:dyDescent="0.2">
      <c r="A234" s="169" t="s">
        <v>48</v>
      </c>
      <c r="B234" s="172" t="s">
        <v>121</v>
      </c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4"/>
    </row>
    <row r="235" spans="1:27" ht="12.75" x14ac:dyDescent="0.2">
      <c r="A235" s="170"/>
      <c r="B235" s="175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7"/>
    </row>
    <row r="236" spans="1:27" ht="12.75" x14ac:dyDescent="0.2">
      <c r="A236" s="170"/>
      <c r="B236" s="178" t="s">
        <v>122</v>
      </c>
      <c r="C236" s="167" t="s">
        <v>123</v>
      </c>
      <c r="D236" s="167" t="s">
        <v>124</v>
      </c>
      <c r="E236" s="167" t="s">
        <v>125</v>
      </c>
      <c r="F236" s="167" t="s">
        <v>126</v>
      </c>
      <c r="G236" s="167" t="s">
        <v>127</v>
      </c>
      <c r="H236" s="167" t="s">
        <v>128</v>
      </c>
      <c r="I236" s="167" t="s">
        <v>129</v>
      </c>
      <c r="J236" s="167" t="s">
        <v>130</v>
      </c>
      <c r="K236" s="167" t="s">
        <v>131</v>
      </c>
      <c r="L236" s="167" t="s">
        <v>132</v>
      </c>
      <c r="M236" s="167" t="s">
        <v>133</v>
      </c>
      <c r="N236" s="180" t="s">
        <v>134</v>
      </c>
      <c r="O236" s="167" t="s">
        <v>135</v>
      </c>
      <c r="P236" s="167" t="s">
        <v>136</v>
      </c>
      <c r="Q236" s="167" t="s">
        <v>137</v>
      </c>
      <c r="R236" s="167" t="s">
        <v>138</v>
      </c>
      <c r="S236" s="167" t="s">
        <v>139</v>
      </c>
      <c r="T236" s="167" t="s">
        <v>140</v>
      </c>
      <c r="U236" s="167" t="s">
        <v>141</v>
      </c>
      <c r="V236" s="167" t="s">
        <v>142</v>
      </c>
      <c r="W236" s="167" t="s">
        <v>143</v>
      </c>
      <c r="X236" s="167" t="s">
        <v>144</v>
      </c>
      <c r="Y236" s="167" t="s">
        <v>145</v>
      </c>
    </row>
    <row r="237" spans="1:27" ht="12.75" x14ac:dyDescent="0.2">
      <c r="A237" s="171"/>
      <c r="B237" s="179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81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</row>
    <row r="238" spans="1:27" x14ac:dyDescent="0.2">
      <c r="A238" s="79">
        <f t="shared" ref="A238:A266" si="10">A201</f>
        <v>42675</v>
      </c>
      <c r="B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3166.38</v>
      </c>
      <c r="C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3118.8700000000003</v>
      </c>
      <c r="D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3089.9300000000003</v>
      </c>
      <c r="E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3077.9500000000003</v>
      </c>
      <c r="F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3083.86</v>
      </c>
      <c r="G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3122.4800000000005</v>
      </c>
      <c r="H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3162.92</v>
      </c>
      <c r="I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3176.09</v>
      </c>
      <c r="J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3097.7200000000003</v>
      </c>
      <c r="K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3103.23</v>
      </c>
      <c r="L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3135.38</v>
      </c>
      <c r="M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3222.4300000000003</v>
      </c>
      <c r="N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3206.4</v>
      </c>
      <c r="O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3187.55</v>
      </c>
      <c r="P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3132.9700000000003</v>
      </c>
      <c r="Q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3132.83</v>
      </c>
      <c r="R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3089.3500000000004</v>
      </c>
      <c r="S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3222.98</v>
      </c>
      <c r="T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3280.33</v>
      </c>
      <c r="U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3273.3100000000004</v>
      </c>
      <c r="V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3249.65</v>
      </c>
      <c r="W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3271.65</v>
      </c>
      <c r="X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3432.29</v>
      </c>
      <c r="Y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3299.82</v>
      </c>
    </row>
    <row r="239" spans="1:27" x14ac:dyDescent="0.2">
      <c r="A239" s="79">
        <f t="shared" si="10"/>
        <v>42676</v>
      </c>
      <c r="B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3135.9500000000003</v>
      </c>
      <c r="C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3082.7700000000004</v>
      </c>
      <c r="D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3108.07</v>
      </c>
      <c r="E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3108.08</v>
      </c>
      <c r="F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3108.04</v>
      </c>
      <c r="G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3097.82</v>
      </c>
      <c r="H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3121.3</v>
      </c>
      <c r="I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3230.2000000000003</v>
      </c>
      <c r="J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3120.92</v>
      </c>
      <c r="K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3143.1000000000004</v>
      </c>
      <c r="L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3109.9300000000003</v>
      </c>
      <c r="M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3190.3100000000004</v>
      </c>
      <c r="N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3080.79</v>
      </c>
      <c r="O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3080.51</v>
      </c>
      <c r="P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3098.3100000000004</v>
      </c>
      <c r="Q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3098.76</v>
      </c>
      <c r="R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3115.7000000000003</v>
      </c>
      <c r="S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3208.63</v>
      </c>
      <c r="T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3277.9300000000003</v>
      </c>
      <c r="U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3274.09</v>
      </c>
      <c r="V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3222.2000000000003</v>
      </c>
      <c r="W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3241.4500000000003</v>
      </c>
      <c r="X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3406.44</v>
      </c>
      <c r="Y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3274.17</v>
      </c>
    </row>
    <row r="240" spans="1:27" x14ac:dyDescent="0.2">
      <c r="A240" s="79">
        <f t="shared" si="10"/>
        <v>42677</v>
      </c>
      <c r="B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3119.51</v>
      </c>
      <c r="C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3098.75</v>
      </c>
      <c r="D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3108.88</v>
      </c>
      <c r="E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3130.58</v>
      </c>
      <c r="F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3130.65</v>
      </c>
      <c r="G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3109.3</v>
      </c>
      <c r="H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3104.1200000000003</v>
      </c>
      <c r="I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3250.9900000000002</v>
      </c>
      <c r="J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3147.07</v>
      </c>
      <c r="K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3173.63</v>
      </c>
      <c r="L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3109.79</v>
      </c>
      <c r="M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3146.38</v>
      </c>
      <c r="N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3140.3500000000004</v>
      </c>
      <c r="O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3141.1600000000003</v>
      </c>
      <c r="P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3141.6000000000004</v>
      </c>
      <c r="Q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3128.6000000000004</v>
      </c>
      <c r="R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3088.71</v>
      </c>
      <c r="S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3164.8500000000004</v>
      </c>
      <c r="T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3220.4700000000003</v>
      </c>
      <c r="U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3212.2400000000002</v>
      </c>
      <c r="V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3138.9</v>
      </c>
      <c r="W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3177.92</v>
      </c>
      <c r="X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3366.53</v>
      </c>
      <c r="Y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3250.4700000000003</v>
      </c>
    </row>
    <row r="241" spans="1:25" x14ac:dyDescent="0.2">
      <c r="A241" s="79">
        <f t="shared" si="10"/>
        <v>42678</v>
      </c>
      <c r="B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3083.7400000000002</v>
      </c>
      <c r="C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3144.2200000000003</v>
      </c>
      <c r="D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3157.26</v>
      </c>
      <c r="E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3199.54</v>
      </c>
      <c r="F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3199.34</v>
      </c>
      <c r="G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3199.51</v>
      </c>
      <c r="H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3131.4900000000002</v>
      </c>
      <c r="I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3131.94</v>
      </c>
      <c r="J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3114.53</v>
      </c>
      <c r="K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3275.28</v>
      </c>
      <c r="L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3200.1200000000003</v>
      </c>
      <c r="M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3200.0800000000004</v>
      </c>
      <c r="N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3166.6600000000003</v>
      </c>
      <c r="O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3165.9</v>
      </c>
      <c r="P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3166.08</v>
      </c>
      <c r="Q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3166.4700000000003</v>
      </c>
      <c r="R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3136.6800000000003</v>
      </c>
      <c r="S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3180.96</v>
      </c>
      <c r="T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3280.96</v>
      </c>
      <c r="U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3251.44</v>
      </c>
      <c r="V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3209.42</v>
      </c>
      <c r="W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3121.3500000000004</v>
      </c>
      <c r="X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3353.9100000000003</v>
      </c>
      <c r="Y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3234.6800000000003</v>
      </c>
    </row>
    <row r="242" spans="1:25" x14ac:dyDescent="0.2">
      <c r="A242" s="79">
        <f t="shared" si="10"/>
        <v>42679</v>
      </c>
      <c r="B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3083.44</v>
      </c>
      <c r="C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3144.33</v>
      </c>
      <c r="D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3157.3700000000003</v>
      </c>
      <c r="E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3199.7200000000003</v>
      </c>
      <c r="F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3199.6000000000004</v>
      </c>
      <c r="G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3199.8900000000003</v>
      </c>
      <c r="H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3132.1200000000003</v>
      </c>
      <c r="I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3132.69</v>
      </c>
      <c r="J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3115.3300000000004</v>
      </c>
      <c r="K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3277.32</v>
      </c>
      <c r="L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3201.54</v>
      </c>
      <c r="M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3201.1000000000004</v>
      </c>
      <c r="N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3167.17</v>
      </c>
      <c r="O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3167.36</v>
      </c>
      <c r="P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3167.3</v>
      </c>
      <c r="Q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3167.26</v>
      </c>
      <c r="R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3138.03</v>
      </c>
      <c r="S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3177.67</v>
      </c>
      <c r="T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3283.53</v>
      </c>
      <c r="U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3248.53</v>
      </c>
      <c r="V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3199.92</v>
      </c>
      <c r="W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3120.46</v>
      </c>
      <c r="X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3356.32</v>
      </c>
      <c r="Y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3236.01</v>
      </c>
    </row>
    <row r="243" spans="1:25" x14ac:dyDescent="0.2">
      <c r="A243" s="79">
        <f t="shared" si="10"/>
        <v>42680</v>
      </c>
      <c r="B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3083.6900000000005</v>
      </c>
      <c r="C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3144.19</v>
      </c>
      <c r="D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3157.13</v>
      </c>
      <c r="E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3199.26</v>
      </c>
      <c r="F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3199.17</v>
      </c>
      <c r="G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3199.23</v>
      </c>
      <c r="H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3157.28</v>
      </c>
      <c r="I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3157.4500000000003</v>
      </c>
      <c r="J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3108.25</v>
      </c>
      <c r="K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3346.63</v>
      </c>
      <c r="L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3275.55</v>
      </c>
      <c r="M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3236.13</v>
      </c>
      <c r="N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3235.7200000000003</v>
      </c>
      <c r="O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3235.75</v>
      </c>
      <c r="P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3235.8900000000003</v>
      </c>
      <c r="Q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3236.28</v>
      </c>
      <c r="R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3201.8900000000003</v>
      </c>
      <c r="S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3141.42</v>
      </c>
      <c r="T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3239.26</v>
      </c>
      <c r="U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3224.9700000000003</v>
      </c>
      <c r="V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3200.94</v>
      </c>
      <c r="W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3117.04</v>
      </c>
      <c r="X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3345.9</v>
      </c>
      <c r="Y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3231.42</v>
      </c>
    </row>
    <row r="244" spans="1:25" x14ac:dyDescent="0.2">
      <c r="A244" s="79">
        <f t="shared" si="10"/>
        <v>42681</v>
      </c>
      <c r="B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3105.6400000000003</v>
      </c>
      <c r="C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3108.51</v>
      </c>
      <c r="D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3119.08</v>
      </c>
      <c r="E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3153.1800000000003</v>
      </c>
      <c r="F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3153.11</v>
      </c>
      <c r="G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3136.28</v>
      </c>
      <c r="H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3088.94</v>
      </c>
      <c r="I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3291.19</v>
      </c>
      <c r="J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3201.25</v>
      </c>
      <c r="K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3241.19</v>
      </c>
      <c r="L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3206.09</v>
      </c>
      <c r="M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3098.94</v>
      </c>
      <c r="N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3098.57</v>
      </c>
      <c r="O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3098.3900000000003</v>
      </c>
      <c r="P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3098.25</v>
      </c>
      <c r="Q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3089.53</v>
      </c>
      <c r="R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3132.17</v>
      </c>
      <c r="S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3157.82</v>
      </c>
      <c r="T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3293.75</v>
      </c>
      <c r="U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3229.34</v>
      </c>
      <c r="V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3154.1400000000003</v>
      </c>
      <c r="W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3175.2200000000003</v>
      </c>
      <c r="X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3351.07</v>
      </c>
      <c r="Y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3239.29</v>
      </c>
    </row>
    <row r="245" spans="1:25" x14ac:dyDescent="0.2">
      <c r="A245" s="79">
        <f t="shared" si="10"/>
        <v>42682</v>
      </c>
      <c r="B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3103.01</v>
      </c>
      <c r="C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3108.54</v>
      </c>
      <c r="D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3118.9100000000003</v>
      </c>
      <c r="E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3135.4800000000005</v>
      </c>
      <c r="F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3135.67</v>
      </c>
      <c r="G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3136.07</v>
      </c>
      <c r="H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3088.7400000000002</v>
      </c>
      <c r="I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3276.2700000000004</v>
      </c>
      <c r="J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3200.3900000000003</v>
      </c>
      <c r="K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3277.88</v>
      </c>
      <c r="L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3204.78</v>
      </c>
      <c r="M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3098.1800000000003</v>
      </c>
      <c r="N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3097.96</v>
      </c>
      <c r="O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3097.78</v>
      </c>
      <c r="P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3097.6800000000003</v>
      </c>
      <c r="Q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3106.76</v>
      </c>
      <c r="R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3172.44</v>
      </c>
      <c r="S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3134.4500000000003</v>
      </c>
      <c r="T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3155.94</v>
      </c>
      <c r="U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3149.4100000000003</v>
      </c>
      <c r="V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3120.8100000000004</v>
      </c>
      <c r="W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3162.4900000000002</v>
      </c>
      <c r="X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3334.59</v>
      </c>
      <c r="Y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3232.5</v>
      </c>
    </row>
    <row r="246" spans="1:25" x14ac:dyDescent="0.2">
      <c r="A246" s="79">
        <f t="shared" si="10"/>
        <v>42683</v>
      </c>
      <c r="B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3077.91</v>
      </c>
      <c r="C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3097.8900000000003</v>
      </c>
      <c r="D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3135.32</v>
      </c>
      <c r="E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3146.8500000000004</v>
      </c>
      <c r="F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3146.9300000000003</v>
      </c>
      <c r="G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3135.86</v>
      </c>
      <c r="H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3098.7200000000003</v>
      </c>
      <c r="I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3335.79</v>
      </c>
      <c r="J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3262.84</v>
      </c>
      <c r="K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3292.9500000000003</v>
      </c>
      <c r="L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3318.7700000000004</v>
      </c>
      <c r="M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3172.15</v>
      </c>
      <c r="N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3200.17</v>
      </c>
      <c r="O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3199.8</v>
      </c>
      <c r="P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3199.63</v>
      </c>
      <c r="Q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3199.9300000000003</v>
      </c>
      <c r="R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3278.2200000000003</v>
      </c>
      <c r="S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3115.5600000000004</v>
      </c>
      <c r="T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3135.4</v>
      </c>
      <c r="U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3130.1400000000003</v>
      </c>
      <c r="V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3091.7400000000002</v>
      </c>
      <c r="W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3134.1000000000004</v>
      </c>
      <c r="X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3311.1800000000003</v>
      </c>
      <c r="Y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3192.94</v>
      </c>
    </row>
    <row r="247" spans="1:25" x14ac:dyDescent="0.2">
      <c r="A247" s="79">
        <f t="shared" si="10"/>
        <v>42684</v>
      </c>
      <c r="B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3077.9</v>
      </c>
      <c r="C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3097.6800000000003</v>
      </c>
      <c r="D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3135.5</v>
      </c>
      <c r="E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3129.8100000000004</v>
      </c>
      <c r="F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3129.8100000000004</v>
      </c>
      <c r="G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3118.76</v>
      </c>
      <c r="H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3106.9900000000002</v>
      </c>
      <c r="I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3248.5200000000004</v>
      </c>
      <c r="J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3171.05</v>
      </c>
      <c r="K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3259.7400000000002</v>
      </c>
      <c r="L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3244</v>
      </c>
      <c r="M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3134.0200000000004</v>
      </c>
      <c r="N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3169.84</v>
      </c>
      <c r="O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3186.4500000000003</v>
      </c>
      <c r="P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3187.01</v>
      </c>
      <c r="Q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3154.5</v>
      </c>
      <c r="R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3232.33</v>
      </c>
      <c r="S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3080.1800000000003</v>
      </c>
      <c r="T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3139.87</v>
      </c>
      <c r="U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3133.69</v>
      </c>
      <c r="V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3092.4</v>
      </c>
      <c r="W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3138.0200000000004</v>
      </c>
      <c r="X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3321.63</v>
      </c>
      <c r="Y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3203.4400000000005</v>
      </c>
    </row>
    <row r="248" spans="1:25" x14ac:dyDescent="0.2">
      <c r="A248" s="79">
        <f t="shared" si="10"/>
        <v>42685</v>
      </c>
      <c r="B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3087.26</v>
      </c>
      <c r="C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3107.9300000000003</v>
      </c>
      <c r="D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3140.7000000000003</v>
      </c>
      <c r="E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3140.7700000000004</v>
      </c>
      <c r="F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3140.86</v>
      </c>
      <c r="G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3097.5200000000004</v>
      </c>
      <c r="H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3107.6800000000003</v>
      </c>
      <c r="I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3235.3700000000003</v>
      </c>
      <c r="J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3171.19</v>
      </c>
      <c r="K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3237.9700000000003</v>
      </c>
      <c r="L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3244.8700000000003</v>
      </c>
      <c r="M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3144.7300000000005</v>
      </c>
      <c r="N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3176.25</v>
      </c>
      <c r="O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3198.87</v>
      </c>
      <c r="P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3199.13</v>
      </c>
      <c r="Q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3199.34</v>
      </c>
      <c r="R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3277.61</v>
      </c>
      <c r="S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3090.3500000000004</v>
      </c>
      <c r="T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3097.69</v>
      </c>
      <c r="U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3098.8900000000003</v>
      </c>
      <c r="V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3098.8900000000003</v>
      </c>
      <c r="W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3101.13</v>
      </c>
      <c r="X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3264.6200000000003</v>
      </c>
      <c r="Y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3150.38</v>
      </c>
    </row>
    <row r="249" spans="1:25" x14ac:dyDescent="0.2">
      <c r="A249" s="79">
        <f t="shared" si="10"/>
        <v>42686</v>
      </c>
      <c r="B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3162.4700000000003</v>
      </c>
      <c r="C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3183.5</v>
      </c>
      <c r="D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3213.07</v>
      </c>
      <c r="E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3228.54</v>
      </c>
      <c r="F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3228.29</v>
      </c>
      <c r="G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3197.7700000000004</v>
      </c>
      <c r="H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3130.4300000000003</v>
      </c>
      <c r="I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3109.8900000000003</v>
      </c>
      <c r="J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3182.4100000000003</v>
      </c>
      <c r="K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3316.07</v>
      </c>
      <c r="L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3362.79</v>
      </c>
      <c r="M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3362.8500000000004</v>
      </c>
      <c r="N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3415.32</v>
      </c>
      <c r="O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3415.6000000000004</v>
      </c>
      <c r="P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3415.05</v>
      </c>
      <c r="Q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3415.95</v>
      </c>
      <c r="R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3318.78</v>
      </c>
      <c r="S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3083.3900000000003</v>
      </c>
      <c r="T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3139.87</v>
      </c>
      <c r="U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3122.9800000000005</v>
      </c>
      <c r="V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3106.07</v>
      </c>
      <c r="W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3108.3</v>
      </c>
      <c r="X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3244.55</v>
      </c>
      <c r="Y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3113.82</v>
      </c>
    </row>
    <row r="250" spans="1:25" x14ac:dyDescent="0.2">
      <c r="A250" s="79">
        <f t="shared" si="10"/>
        <v>42687</v>
      </c>
      <c r="B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3163.34</v>
      </c>
      <c r="C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3183.94</v>
      </c>
      <c r="D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3213.4</v>
      </c>
      <c r="E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3228.9900000000002</v>
      </c>
      <c r="F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3229.1600000000003</v>
      </c>
      <c r="G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3198.4300000000003</v>
      </c>
      <c r="H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3130.8900000000003</v>
      </c>
      <c r="I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3104.19</v>
      </c>
      <c r="J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3174.78</v>
      </c>
      <c r="K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3316.3900000000003</v>
      </c>
      <c r="L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3362.9500000000003</v>
      </c>
      <c r="M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3362.5600000000004</v>
      </c>
      <c r="N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3414.2400000000002</v>
      </c>
      <c r="O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3414.38</v>
      </c>
      <c r="P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3414.53</v>
      </c>
      <c r="Q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3414.9000000000005</v>
      </c>
      <c r="R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3318.2200000000003</v>
      </c>
      <c r="S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3083.2200000000003</v>
      </c>
      <c r="T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3136.65</v>
      </c>
      <c r="U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3121.5</v>
      </c>
      <c r="V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3105.19</v>
      </c>
      <c r="W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3108.29</v>
      </c>
      <c r="X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3239.48</v>
      </c>
      <c r="Y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3127.78</v>
      </c>
    </row>
    <row r="251" spans="1:25" x14ac:dyDescent="0.2">
      <c r="A251" s="79">
        <f t="shared" si="10"/>
        <v>42688</v>
      </c>
      <c r="B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3087.0600000000004</v>
      </c>
      <c r="C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3107.6400000000003</v>
      </c>
      <c r="D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3134.94</v>
      </c>
      <c r="E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3134.87</v>
      </c>
      <c r="F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3134.7400000000002</v>
      </c>
      <c r="G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3118</v>
      </c>
      <c r="H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3109.19</v>
      </c>
      <c r="I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3210.25</v>
      </c>
      <c r="J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3144.5</v>
      </c>
      <c r="K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3189.17</v>
      </c>
      <c r="L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3189.5</v>
      </c>
      <c r="M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3096.8</v>
      </c>
      <c r="N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3119.3100000000004</v>
      </c>
      <c r="O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3144</v>
      </c>
      <c r="P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3144.34</v>
      </c>
      <c r="Q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3144.25</v>
      </c>
      <c r="R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3217.4500000000003</v>
      </c>
      <c r="S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3125.61</v>
      </c>
      <c r="T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3143.1800000000003</v>
      </c>
      <c r="U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3144.26</v>
      </c>
      <c r="V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3129.11</v>
      </c>
      <c r="W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3116.9400000000005</v>
      </c>
      <c r="X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3328.15</v>
      </c>
      <c r="Y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3181.3100000000004</v>
      </c>
    </row>
    <row r="252" spans="1:25" x14ac:dyDescent="0.2">
      <c r="A252" s="79">
        <f t="shared" si="10"/>
        <v>42689</v>
      </c>
      <c r="B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3087.9300000000003</v>
      </c>
      <c r="C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3108.08</v>
      </c>
      <c r="D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3135.05</v>
      </c>
      <c r="E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3135.08</v>
      </c>
      <c r="F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3135.11</v>
      </c>
      <c r="G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3118.6800000000003</v>
      </c>
      <c r="H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3112.21</v>
      </c>
      <c r="I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3210.8900000000003</v>
      </c>
      <c r="J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3145.04</v>
      </c>
      <c r="K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3190.6400000000003</v>
      </c>
      <c r="L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3190.8900000000003</v>
      </c>
      <c r="M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3088.78</v>
      </c>
      <c r="N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3106.29</v>
      </c>
      <c r="O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3120.4300000000003</v>
      </c>
      <c r="P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3120.69</v>
      </c>
      <c r="Q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3120.9700000000003</v>
      </c>
      <c r="R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3172.61</v>
      </c>
      <c r="S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3136.1600000000003</v>
      </c>
      <c r="T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3206.51</v>
      </c>
      <c r="U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3206.0200000000004</v>
      </c>
      <c r="V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3142.5600000000004</v>
      </c>
      <c r="W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3137.05</v>
      </c>
      <c r="X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3337.1400000000003</v>
      </c>
      <c r="Y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3185.3500000000004</v>
      </c>
    </row>
    <row r="253" spans="1:25" x14ac:dyDescent="0.2">
      <c r="A253" s="79">
        <f t="shared" si="10"/>
        <v>42690</v>
      </c>
      <c r="B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3094.44</v>
      </c>
      <c r="C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3082.54</v>
      </c>
      <c r="D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3107.5600000000004</v>
      </c>
      <c r="E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3107.6200000000003</v>
      </c>
      <c r="F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3107.71</v>
      </c>
      <c r="G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3107.9800000000005</v>
      </c>
      <c r="H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3130.9700000000003</v>
      </c>
      <c r="I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3211.1800000000003</v>
      </c>
      <c r="J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3146.01</v>
      </c>
      <c r="K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3173.05</v>
      </c>
      <c r="L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3173.17</v>
      </c>
      <c r="M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3080.1800000000003</v>
      </c>
      <c r="N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3081.71</v>
      </c>
      <c r="O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3081.59</v>
      </c>
      <c r="P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3081.54</v>
      </c>
      <c r="Q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3129</v>
      </c>
      <c r="R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3116.7300000000005</v>
      </c>
      <c r="S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3136.46</v>
      </c>
      <c r="T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3208.6000000000004</v>
      </c>
      <c r="U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3206.53</v>
      </c>
      <c r="V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3167.1000000000004</v>
      </c>
      <c r="W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3155.8900000000003</v>
      </c>
      <c r="X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3359.8100000000004</v>
      </c>
      <c r="Y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3219.58</v>
      </c>
    </row>
    <row r="254" spans="1:25" x14ac:dyDescent="0.2">
      <c r="A254" s="79">
        <f t="shared" si="10"/>
        <v>42691</v>
      </c>
      <c r="B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3098.5800000000004</v>
      </c>
      <c r="C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3135.82</v>
      </c>
      <c r="D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3135.59</v>
      </c>
      <c r="E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3164.8900000000003</v>
      </c>
      <c r="F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3164.94</v>
      </c>
      <c r="G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3135.54</v>
      </c>
      <c r="H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3091.5200000000004</v>
      </c>
      <c r="I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3230.54</v>
      </c>
      <c r="J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3122.17</v>
      </c>
      <c r="K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3116.1600000000003</v>
      </c>
      <c r="L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3090.51</v>
      </c>
      <c r="M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3182.36</v>
      </c>
      <c r="N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3128.94</v>
      </c>
      <c r="O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3129.01</v>
      </c>
      <c r="P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3127.04</v>
      </c>
      <c r="Q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3175.55</v>
      </c>
      <c r="R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3129.33</v>
      </c>
      <c r="S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3216.28</v>
      </c>
      <c r="T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3222.9700000000003</v>
      </c>
      <c r="U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3224.6400000000003</v>
      </c>
      <c r="V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3175.94</v>
      </c>
      <c r="W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3242.2000000000003</v>
      </c>
      <c r="X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3405.4000000000005</v>
      </c>
      <c r="Y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3276.26</v>
      </c>
    </row>
    <row r="255" spans="1:25" x14ac:dyDescent="0.2">
      <c r="A255" s="79">
        <f t="shared" si="10"/>
        <v>42692</v>
      </c>
      <c r="B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3083.55</v>
      </c>
      <c r="C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3083.1800000000003</v>
      </c>
      <c r="D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3097.9900000000002</v>
      </c>
      <c r="E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3108.21</v>
      </c>
      <c r="F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3108.2200000000003</v>
      </c>
      <c r="G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3083.11</v>
      </c>
      <c r="H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3121.1400000000003</v>
      </c>
      <c r="I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3189.07</v>
      </c>
      <c r="J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3078.76</v>
      </c>
      <c r="K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3089.9300000000003</v>
      </c>
      <c r="L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3090.34</v>
      </c>
      <c r="M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3202.59</v>
      </c>
      <c r="N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3178.4700000000003</v>
      </c>
      <c r="O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3179.27</v>
      </c>
      <c r="P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3177.0200000000004</v>
      </c>
      <c r="Q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3175.09</v>
      </c>
      <c r="R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3131.5200000000004</v>
      </c>
      <c r="S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3236.41</v>
      </c>
      <c r="T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3245.57</v>
      </c>
      <c r="U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3240.8500000000004</v>
      </c>
      <c r="V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3205.82</v>
      </c>
      <c r="W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3209.6400000000003</v>
      </c>
      <c r="X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3395.3900000000003</v>
      </c>
      <c r="Y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3269.8900000000003</v>
      </c>
    </row>
    <row r="256" spans="1:25" x14ac:dyDescent="0.2">
      <c r="A256" s="79">
        <f t="shared" si="10"/>
        <v>42693</v>
      </c>
      <c r="B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3109.79</v>
      </c>
      <c r="C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3109.75</v>
      </c>
      <c r="D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3100.7000000000003</v>
      </c>
      <c r="E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3130.4900000000002</v>
      </c>
      <c r="F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3130.69</v>
      </c>
      <c r="G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3100.96</v>
      </c>
      <c r="H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3092.8700000000003</v>
      </c>
      <c r="I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3230.59</v>
      </c>
      <c r="J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3324.29</v>
      </c>
      <c r="K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3118.65</v>
      </c>
      <c r="L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3119.04</v>
      </c>
      <c r="M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3119.3500000000004</v>
      </c>
      <c r="N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3219.4700000000003</v>
      </c>
      <c r="O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3218.82</v>
      </c>
      <c r="P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3219.3</v>
      </c>
      <c r="Q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3283.0200000000004</v>
      </c>
      <c r="R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3342.9300000000003</v>
      </c>
      <c r="S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3459.03</v>
      </c>
      <c r="T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3527.12</v>
      </c>
      <c r="U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3501.8100000000004</v>
      </c>
      <c r="V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3437.2000000000003</v>
      </c>
      <c r="W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3388.0600000000004</v>
      </c>
      <c r="X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3529.29</v>
      </c>
      <c r="Y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3449.57</v>
      </c>
    </row>
    <row r="257" spans="1:27" x14ac:dyDescent="0.2">
      <c r="A257" s="79">
        <f t="shared" si="10"/>
        <v>42694</v>
      </c>
      <c r="B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3107.34</v>
      </c>
      <c r="C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3102.32</v>
      </c>
      <c r="D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3131.84</v>
      </c>
      <c r="E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3144.51</v>
      </c>
      <c r="F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3131.9500000000003</v>
      </c>
      <c r="G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3101.75</v>
      </c>
      <c r="H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3099.46</v>
      </c>
      <c r="I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3211.6400000000003</v>
      </c>
      <c r="J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3261.96</v>
      </c>
      <c r="K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3083.25</v>
      </c>
      <c r="L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3116.3500000000004</v>
      </c>
      <c r="M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3116.7000000000003</v>
      </c>
      <c r="N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3116.7400000000002</v>
      </c>
      <c r="O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3116.79</v>
      </c>
      <c r="P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3116.86</v>
      </c>
      <c r="Q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3116.17</v>
      </c>
      <c r="R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3111.92</v>
      </c>
      <c r="S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3210.54</v>
      </c>
      <c r="T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3315.07</v>
      </c>
      <c r="U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3316.29</v>
      </c>
      <c r="V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3263.9300000000003</v>
      </c>
      <c r="W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3193.4900000000002</v>
      </c>
      <c r="X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3384.88</v>
      </c>
      <c r="Y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3277.1900000000005</v>
      </c>
    </row>
    <row r="258" spans="1:27" x14ac:dyDescent="0.2">
      <c r="A258" s="79">
        <f t="shared" si="10"/>
        <v>42695</v>
      </c>
      <c r="B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3084</v>
      </c>
      <c r="C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3083.6600000000003</v>
      </c>
      <c r="D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3098.7200000000003</v>
      </c>
      <c r="E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3108.9300000000003</v>
      </c>
      <c r="F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3108.96</v>
      </c>
      <c r="G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3084.2200000000003</v>
      </c>
      <c r="H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3118.63</v>
      </c>
      <c r="I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3189.2400000000002</v>
      </c>
      <c r="J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3078.96</v>
      </c>
      <c r="K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3091.2000000000003</v>
      </c>
      <c r="L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3122.67</v>
      </c>
      <c r="M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3241.7200000000003</v>
      </c>
      <c r="N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3216.2300000000005</v>
      </c>
      <c r="O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3216.3700000000003</v>
      </c>
      <c r="P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3214.53</v>
      </c>
      <c r="Q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3213.4300000000003</v>
      </c>
      <c r="R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3172.34</v>
      </c>
      <c r="S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3281.33</v>
      </c>
      <c r="T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3285.1000000000004</v>
      </c>
      <c r="U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3249.92</v>
      </c>
      <c r="V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3211.98</v>
      </c>
      <c r="W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3304.17</v>
      </c>
      <c r="X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3402.3500000000004</v>
      </c>
      <c r="Y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3289.67</v>
      </c>
    </row>
    <row r="259" spans="1:27" x14ac:dyDescent="0.2">
      <c r="A259" s="79">
        <f t="shared" si="10"/>
        <v>42696</v>
      </c>
      <c r="B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3120.41</v>
      </c>
      <c r="C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3106.15</v>
      </c>
      <c r="D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3083.8</v>
      </c>
      <c r="E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3098.8100000000004</v>
      </c>
      <c r="F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3109.38</v>
      </c>
      <c r="G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3085.09</v>
      </c>
      <c r="H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3119.2000000000003</v>
      </c>
      <c r="I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3175.1800000000003</v>
      </c>
      <c r="J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3079.0600000000004</v>
      </c>
      <c r="K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3092.42</v>
      </c>
      <c r="L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3119.69</v>
      </c>
      <c r="M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3231.15</v>
      </c>
      <c r="N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3212.9800000000005</v>
      </c>
      <c r="O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3213.2700000000004</v>
      </c>
      <c r="P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3195.44</v>
      </c>
      <c r="Q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3213.98</v>
      </c>
      <c r="R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3201.2000000000003</v>
      </c>
      <c r="S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3285.83</v>
      </c>
      <c r="T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3294.21</v>
      </c>
      <c r="U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3267.52</v>
      </c>
      <c r="V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3239.5200000000004</v>
      </c>
      <c r="W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3256.9900000000002</v>
      </c>
      <c r="X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3425.4700000000003</v>
      </c>
      <c r="Y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3308.13</v>
      </c>
    </row>
    <row r="260" spans="1:27" x14ac:dyDescent="0.2">
      <c r="A260" s="79">
        <f t="shared" si="10"/>
        <v>42697</v>
      </c>
      <c r="B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3163.79</v>
      </c>
      <c r="C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3121.71</v>
      </c>
      <c r="D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3083.63</v>
      </c>
      <c r="E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3099.0200000000004</v>
      </c>
      <c r="F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3088.96</v>
      </c>
      <c r="G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3107.4500000000003</v>
      </c>
      <c r="H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3135.8100000000004</v>
      </c>
      <c r="I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3174.34</v>
      </c>
      <c r="J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3078.69</v>
      </c>
      <c r="K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3092.3900000000003</v>
      </c>
      <c r="L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3077.8500000000004</v>
      </c>
      <c r="M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3242.61</v>
      </c>
      <c r="N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3222.1800000000003</v>
      </c>
      <c r="O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3221.8100000000004</v>
      </c>
      <c r="P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3222.54</v>
      </c>
      <c r="Q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3241.4500000000003</v>
      </c>
      <c r="R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3211.73</v>
      </c>
      <c r="S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3302.4700000000003</v>
      </c>
      <c r="T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3307.54</v>
      </c>
      <c r="U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3270.4900000000002</v>
      </c>
      <c r="V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3243.2000000000003</v>
      </c>
      <c r="W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3260.4500000000003</v>
      </c>
      <c r="X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3449.2200000000003</v>
      </c>
      <c r="Y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3334.75</v>
      </c>
    </row>
    <row r="261" spans="1:27" x14ac:dyDescent="0.2">
      <c r="A261" s="79">
        <f t="shared" si="10"/>
        <v>42698</v>
      </c>
      <c r="B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3190.96</v>
      </c>
      <c r="C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3135.07</v>
      </c>
      <c r="D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3120.32</v>
      </c>
      <c r="E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3108.15</v>
      </c>
      <c r="F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3123.26</v>
      </c>
      <c r="G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3179.5800000000004</v>
      </c>
      <c r="H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3226.58</v>
      </c>
      <c r="I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3108.07</v>
      </c>
      <c r="J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3132.36</v>
      </c>
      <c r="K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3143.71</v>
      </c>
      <c r="L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3144</v>
      </c>
      <c r="M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3245.6900000000005</v>
      </c>
      <c r="N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3191.76</v>
      </c>
      <c r="O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3191.38</v>
      </c>
      <c r="P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3205.92</v>
      </c>
      <c r="Q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3191.28</v>
      </c>
      <c r="R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3199.8300000000004</v>
      </c>
      <c r="S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3343.46</v>
      </c>
      <c r="T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3347.1000000000004</v>
      </c>
      <c r="U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3318.9300000000003</v>
      </c>
      <c r="V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3286.71</v>
      </c>
      <c r="W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3323.61</v>
      </c>
      <c r="X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3483.3900000000003</v>
      </c>
      <c r="Y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3363.59</v>
      </c>
      <c r="AA261" s="80"/>
    </row>
    <row r="262" spans="1:27" x14ac:dyDescent="0.2">
      <c r="A262" s="79">
        <f t="shared" si="10"/>
        <v>42699</v>
      </c>
      <c r="B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3138.28</v>
      </c>
      <c r="C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3102.67</v>
      </c>
      <c r="D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3095.2200000000003</v>
      </c>
      <c r="E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3091.05</v>
      </c>
      <c r="F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3097.9300000000003</v>
      </c>
      <c r="G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3157</v>
      </c>
      <c r="H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3268.42</v>
      </c>
      <c r="I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3116.23</v>
      </c>
      <c r="J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3154.04</v>
      </c>
      <c r="K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3166.11</v>
      </c>
      <c r="L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3164.88</v>
      </c>
      <c r="M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3287.55</v>
      </c>
      <c r="N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3218.78</v>
      </c>
      <c r="O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3219.61</v>
      </c>
      <c r="P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3240.55</v>
      </c>
      <c r="Q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3232.1400000000003</v>
      </c>
      <c r="R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3189.4</v>
      </c>
      <c r="S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3456.4300000000003</v>
      </c>
      <c r="T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3457.29</v>
      </c>
      <c r="U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3389.6800000000003</v>
      </c>
      <c r="V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3347.3</v>
      </c>
      <c r="W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3400.7200000000003</v>
      </c>
      <c r="X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3441.87</v>
      </c>
      <c r="Y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3333.4500000000003</v>
      </c>
    </row>
    <row r="263" spans="1:27" x14ac:dyDescent="0.2">
      <c r="A263" s="79">
        <f t="shared" si="10"/>
        <v>42700</v>
      </c>
      <c r="B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3216.02</v>
      </c>
      <c r="C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3113.79</v>
      </c>
      <c r="D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3100.65</v>
      </c>
      <c r="E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3097.2700000000004</v>
      </c>
      <c r="F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3097.21</v>
      </c>
      <c r="G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3097.3700000000003</v>
      </c>
      <c r="H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3188.53</v>
      </c>
      <c r="I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3379.07</v>
      </c>
      <c r="J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3511.07</v>
      </c>
      <c r="K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3135.1400000000003</v>
      </c>
      <c r="L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3135.3</v>
      </c>
      <c r="M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3134.98</v>
      </c>
      <c r="N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3135.57</v>
      </c>
      <c r="O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3135.88</v>
      </c>
      <c r="P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3135.67</v>
      </c>
      <c r="Q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3135.4300000000003</v>
      </c>
      <c r="R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3148.1400000000003</v>
      </c>
      <c r="S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3447.0600000000004</v>
      </c>
      <c r="T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3448.59</v>
      </c>
      <c r="U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3437.3100000000004</v>
      </c>
      <c r="V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3453.9300000000003</v>
      </c>
      <c r="W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3304.65</v>
      </c>
      <c r="X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3517.34</v>
      </c>
      <c r="Y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3390.6000000000004</v>
      </c>
    </row>
    <row r="264" spans="1:27" x14ac:dyDescent="0.2">
      <c r="A264" s="79">
        <f t="shared" si="10"/>
        <v>42701</v>
      </c>
      <c r="B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3234.25</v>
      </c>
      <c r="C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3126.2200000000003</v>
      </c>
      <c r="D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3108.9</v>
      </c>
      <c r="E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3112.2200000000003</v>
      </c>
      <c r="F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3099.84</v>
      </c>
      <c r="G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3121.84</v>
      </c>
      <c r="H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3192.4900000000002</v>
      </c>
      <c r="I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3324.1800000000003</v>
      </c>
      <c r="J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3260.01</v>
      </c>
      <c r="K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3137.46</v>
      </c>
      <c r="L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3082.6200000000003</v>
      </c>
      <c r="M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3082.6200000000003</v>
      </c>
      <c r="N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3082.32</v>
      </c>
      <c r="O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3082.5600000000004</v>
      </c>
      <c r="P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3082.2300000000005</v>
      </c>
      <c r="Q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3084.0200000000004</v>
      </c>
      <c r="R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3119.3700000000003</v>
      </c>
      <c r="S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3280.13</v>
      </c>
      <c r="T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3367.7200000000003</v>
      </c>
      <c r="U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3361.1400000000003</v>
      </c>
      <c r="V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3372.29</v>
      </c>
      <c r="W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3248.6000000000004</v>
      </c>
      <c r="X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3472.75</v>
      </c>
      <c r="Y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3336.7200000000003</v>
      </c>
    </row>
    <row r="265" spans="1:27" x14ac:dyDescent="0.2">
      <c r="A265" s="79">
        <f t="shared" si="10"/>
        <v>42702</v>
      </c>
      <c r="B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3207.7300000000005</v>
      </c>
      <c r="C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3141.6200000000003</v>
      </c>
      <c r="D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3095.75</v>
      </c>
      <c r="E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3095.2200000000003</v>
      </c>
      <c r="F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3095.63</v>
      </c>
      <c r="G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3098.8900000000003</v>
      </c>
      <c r="H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3211.1000000000004</v>
      </c>
      <c r="I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3116.25</v>
      </c>
      <c r="J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3114.09</v>
      </c>
      <c r="K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3131.8700000000003</v>
      </c>
      <c r="L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3132.1000000000004</v>
      </c>
      <c r="M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3127.3900000000003</v>
      </c>
      <c r="N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3127.0200000000004</v>
      </c>
      <c r="O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3126.5200000000004</v>
      </c>
      <c r="P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3126.4900000000002</v>
      </c>
      <c r="Q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3125.46</v>
      </c>
      <c r="R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3130.6000000000004</v>
      </c>
      <c r="S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3309.2400000000002</v>
      </c>
      <c r="T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3324.4500000000003</v>
      </c>
      <c r="U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3304.96</v>
      </c>
      <c r="V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3269.3100000000004</v>
      </c>
      <c r="W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3314.2000000000003</v>
      </c>
      <c r="X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3443.3500000000004</v>
      </c>
      <c r="Y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3335.58</v>
      </c>
    </row>
    <row r="266" spans="1:27" x14ac:dyDescent="0.2">
      <c r="A266" s="79">
        <f t="shared" si="10"/>
        <v>42703</v>
      </c>
      <c r="B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3234.8500000000004</v>
      </c>
      <c r="C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3179.05</v>
      </c>
      <c r="D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3142.71</v>
      </c>
      <c r="E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3126.82</v>
      </c>
      <c r="F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3127.84</v>
      </c>
      <c r="G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3126.3500000000004</v>
      </c>
      <c r="H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3211.8900000000003</v>
      </c>
      <c r="I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3135.8900000000003</v>
      </c>
      <c r="J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3080.0800000000004</v>
      </c>
      <c r="K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3089.28</v>
      </c>
      <c r="L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3089.4800000000005</v>
      </c>
      <c r="M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3144.59</v>
      </c>
      <c r="N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3130.9</v>
      </c>
      <c r="O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3115.9100000000003</v>
      </c>
      <c r="P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3116.6000000000004</v>
      </c>
      <c r="Q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3130.36</v>
      </c>
      <c r="R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3120.4500000000003</v>
      </c>
      <c r="S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3289.23</v>
      </c>
      <c r="T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3293.08</v>
      </c>
      <c r="U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3294.6600000000003</v>
      </c>
      <c r="V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3258.01</v>
      </c>
      <c r="W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3303.88</v>
      </c>
      <c r="X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3454.9700000000003</v>
      </c>
      <c r="Y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3343.9500000000003</v>
      </c>
    </row>
    <row r="267" spans="1:27" x14ac:dyDescent="0.2">
      <c r="A267" s="79">
        <f t="shared" ref="A267:A268" si="11">A230</f>
        <v>42704</v>
      </c>
      <c r="B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3236.57</v>
      </c>
      <c r="C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3178.92</v>
      </c>
      <c r="D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3143.82</v>
      </c>
      <c r="E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3129.4500000000003</v>
      </c>
      <c r="F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3129.8700000000003</v>
      </c>
      <c r="G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3130.33</v>
      </c>
      <c r="H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3239.84</v>
      </c>
      <c r="I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3135.1000000000004</v>
      </c>
      <c r="J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3082.3</v>
      </c>
      <c r="K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3088.91</v>
      </c>
      <c r="L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3146.86</v>
      </c>
      <c r="M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3231.6200000000003</v>
      </c>
      <c r="N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3232.9300000000003</v>
      </c>
      <c r="O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3232.82</v>
      </c>
      <c r="P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3230.7200000000003</v>
      </c>
      <c r="Q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3225.75</v>
      </c>
      <c r="R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3142.57</v>
      </c>
      <c r="S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3411.83</v>
      </c>
      <c r="T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3406.58</v>
      </c>
      <c r="U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3374.36</v>
      </c>
      <c r="V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3326.34</v>
      </c>
      <c r="W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3318.54</v>
      </c>
      <c r="X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3496.86</v>
      </c>
      <c r="Y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3378.33</v>
      </c>
    </row>
    <row r="268" spans="1:27" hidden="1" x14ac:dyDescent="0.2">
      <c r="A268" s="79">
        <f t="shared" si="11"/>
        <v>42705</v>
      </c>
      <c r="B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C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D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E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F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G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H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I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J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K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L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M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N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O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P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Q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R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S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T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U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V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W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X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  <c r="Y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2362.0500000000002</v>
      </c>
    </row>
    <row r="269" spans="1:27" x14ac:dyDescent="0.2">
      <c r="A269" s="85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7" x14ac:dyDescent="0.25">
      <c r="A270" s="87" t="s">
        <v>152</v>
      </c>
    </row>
    <row r="271" spans="1:27" ht="12.75" x14ac:dyDescent="0.2">
      <c r="A271" s="169" t="s">
        <v>48</v>
      </c>
      <c r="B271" s="172" t="s">
        <v>121</v>
      </c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4"/>
    </row>
    <row r="272" spans="1:27" ht="12.75" x14ac:dyDescent="0.2">
      <c r="A272" s="170"/>
      <c r="B272" s="175"/>
      <c r="C272" s="176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7"/>
    </row>
    <row r="273" spans="1:25" ht="12.75" x14ac:dyDescent="0.2">
      <c r="A273" s="170"/>
      <c r="B273" s="178" t="s">
        <v>122</v>
      </c>
      <c r="C273" s="167" t="s">
        <v>123</v>
      </c>
      <c r="D273" s="167" t="s">
        <v>124</v>
      </c>
      <c r="E273" s="167" t="s">
        <v>125</v>
      </c>
      <c r="F273" s="167" t="s">
        <v>126</v>
      </c>
      <c r="G273" s="167" t="s">
        <v>127</v>
      </c>
      <c r="H273" s="167" t="s">
        <v>128</v>
      </c>
      <c r="I273" s="167" t="s">
        <v>129</v>
      </c>
      <c r="J273" s="167" t="s">
        <v>130</v>
      </c>
      <c r="K273" s="167" t="s">
        <v>131</v>
      </c>
      <c r="L273" s="167" t="s">
        <v>132</v>
      </c>
      <c r="M273" s="167" t="s">
        <v>133</v>
      </c>
      <c r="N273" s="180" t="s">
        <v>134</v>
      </c>
      <c r="O273" s="167" t="s">
        <v>135</v>
      </c>
      <c r="P273" s="167" t="s">
        <v>136</v>
      </c>
      <c r="Q273" s="167" t="s">
        <v>137</v>
      </c>
      <c r="R273" s="167" t="s">
        <v>138</v>
      </c>
      <c r="S273" s="167" t="s">
        <v>139</v>
      </c>
      <c r="T273" s="167" t="s">
        <v>140</v>
      </c>
      <c r="U273" s="167" t="s">
        <v>141</v>
      </c>
      <c r="V273" s="167" t="s">
        <v>142</v>
      </c>
      <c r="W273" s="167" t="s">
        <v>143</v>
      </c>
      <c r="X273" s="167" t="s">
        <v>144</v>
      </c>
      <c r="Y273" s="167" t="s">
        <v>145</v>
      </c>
    </row>
    <row r="274" spans="1:25" ht="12.75" x14ac:dyDescent="0.2">
      <c r="A274" s="171"/>
      <c r="B274" s="179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81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</row>
    <row r="275" spans="1:25" x14ac:dyDescent="0.2">
      <c r="A275" s="79">
        <f t="shared" ref="A275:A303" si="12">A238</f>
        <v>42675</v>
      </c>
      <c r="B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3143.76</v>
      </c>
      <c r="C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3097.59</v>
      </c>
      <c r="D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3069.46</v>
      </c>
      <c r="E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3057.82</v>
      </c>
      <c r="F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3063.5600000000004</v>
      </c>
      <c r="G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3101.09</v>
      </c>
      <c r="H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3140.4</v>
      </c>
      <c r="I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3153.1900000000005</v>
      </c>
      <c r="J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3077.03</v>
      </c>
      <c r="K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3082.3900000000003</v>
      </c>
      <c r="L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3113.6400000000003</v>
      </c>
      <c r="M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3198.23</v>
      </c>
      <c r="N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3182.6600000000003</v>
      </c>
      <c r="O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3164.34</v>
      </c>
      <c r="P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3111.29</v>
      </c>
      <c r="Q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3111.1600000000003</v>
      </c>
      <c r="R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3068.9</v>
      </c>
      <c r="S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3198.76</v>
      </c>
      <c r="T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3254.5</v>
      </c>
      <c r="U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3247.6800000000003</v>
      </c>
      <c r="V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3224.6800000000003</v>
      </c>
      <c r="W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3246.07</v>
      </c>
      <c r="X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3402.2000000000003</v>
      </c>
      <c r="Y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3273.4500000000003</v>
      </c>
    </row>
    <row r="276" spans="1:25" x14ac:dyDescent="0.2">
      <c r="A276" s="79">
        <f t="shared" si="12"/>
        <v>42676</v>
      </c>
      <c r="B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3114.19</v>
      </c>
      <c r="C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3062.5</v>
      </c>
      <c r="D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3087.09</v>
      </c>
      <c r="E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3087.1000000000004</v>
      </c>
      <c r="F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3087.0600000000004</v>
      </c>
      <c r="G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3077.13</v>
      </c>
      <c r="H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3099.9500000000003</v>
      </c>
      <c r="I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3205.78</v>
      </c>
      <c r="J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3099.58</v>
      </c>
      <c r="K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3121.13</v>
      </c>
      <c r="L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3088.9</v>
      </c>
      <c r="M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3167.0200000000004</v>
      </c>
      <c r="N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3060.58</v>
      </c>
      <c r="O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3060.3100000000004</v>
      </c>
      <c r="P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3077.6000000000004</v>
      </c>
      <c r="Q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3078.04</v>
      </c>
      <c r="R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3094.51</v>
      </c>
      <c r="S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3184.83</v>
      </c>
      <c r="T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3252.1800000000003</v>
      </c>
      <c r="U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3248.44</v>
      </c>
      <c r="V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3198.01</v>
      </c>
      <c r="W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3216.7200000000003</v>
      </c>
      <c r="X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3377.07</v>
      </c>
      <c r="Y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3248.5200000000004</v>
      </c>
    </row>
    <row r="277" spans="1:25" x14ac:dyDescent="0.2">
      <c r="A277" s="79">
        <f t="shared" si="12"/>
        <v>42677</v>
      </c>
      <c r="B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3098.21</v>
      </c>
      <c r="C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3078.03</v>
      </c>
      <c r="D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3087.87</v>
      </c>
      <c r="E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3108.9700000000003</v>
      </c>
      <c r="F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3109.04</v>
      </c>
      <c r="G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3088.28</v>
      </c>
      <c r="H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3083.26</v>
      </c>
      <c r="I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3225.9900000000002</v>
      </c>
      <c r="J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3124.9900000000002</v>
      </c>
      <c r="K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3150.8100000000004</v>
      </c>
      <c r="L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3088.76</v>
      </c>
      <c r="M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3124.32</v>
      </c>
      <c r="N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3118.46</v>
      </c>
      <c r="O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3119.25</v>
      </c>
      <c r="P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3119.67</v>
      </c>
      <c r="Q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3107.05</v>
      </c>
      <c r="R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3068.2700000000004</v>
      </c>
      <c r="S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3142.28</v>
      </c>
      <c r="T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3196.3300000000004</v>
      </c>
      <c r="U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3188.33</v>
      </c>
      <c r="V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3117.0600000000004</v>
      </c>
      <c r="W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3154.98</v>
      </c>
      <c r="X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3338.29</v>
      </c>
      <c r="Y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3225.4900000000002</v>
      </c>
    </row>
    <row r="278" spans="1:25" x14ac:dyDescent="0.2">
      <c r="A278" s="79">
        <f t="shared" si="12"/>
        <v>42678</v>
      </c>
      <c r="B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3063.4500000000003</v>
      </c>
      <c r="C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3122.23</v>
      </c>
      <c r="D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3134.9</v>
      </c>
      <c r="E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3175.98</v>
      </c>
      <c r="F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3175.8</v>
      </c>
      <c r="G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3175.96</v>
      </c>
      <c r="H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3109.8500000000004</v>
      </c>
      <c r="I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3110.29</v>
      </c>
      <c r="J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3093.3700000000003</v>
      </c>
      <c r="K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3249.6000000000004</v>
      </c>
      <c r="L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3176.55</v>
      </c>
      <c r="M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3176.5200000000004</v>
      </c>
      <c r="N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3144.03</v>
      </c>
      <c r="O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3143.3</v>
      </c>
      <c r="P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3143.4700000000003</v>
      </c>
      <c r="Q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3143.8500000000004</v>
      </c>
      <c r="R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3114.9</v>
      </c>
      <c r="S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3157.9300000000003</v>
      </c>
      <c r="T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3255.1200000000003</v>
      </c>
      <c r="U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3226.42</v>
      </c>
      <c r="V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3185.59</v>
      </c>
      <c r="W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3100</v>
      </c>
      <c r="X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3326.01</v>
      </c>
      <c r="Y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3210.1400000000003</v>
      </c>
    </row>
    <row r="279" spans="1:25" x14ac:dyDescent="0.2">
      <c r="A279" s="79">
        <f t="shared" si="12"/>
        <v>42679</v>
      </c>
      <c r="B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3063.15</v>
      </c>
      <c r="C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3122.33</v>
      </c>
      <c r="D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3135</v>
      </c>
      <c r="E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3176.1600000000003</v>
      </c>
      <c r="F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3176.05</v>
      </c>
      <c r="G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3176.33</v>
      </c>
      <c r="H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3110.4700000000003</v>
      </c>
      <c r="I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3111.0200000000004</v>
      </c>
      <c r="J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3094.15</v>
      </c>
      <c r="K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3251.5800000000004</v>
      </c>
      <c r="L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3177.9300000000003</v>
      </c>
      <c r="M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3177.51</v>
      </c>
      <c r="N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3144.53</v>
      </c>
      <c r="O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3144.7200000000003</v>
      </c>
      <c r="P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3144.65</v>
      </c>
      <c r="Q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3144.61</v>
      </c>
      <c r="R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3116.21</v>
      </c>
      <c r="S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3154.7400000000002</v>
      </c>
      <c r="T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3257.6200000000003</v>
      </c>
      <c r="U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3223.6000000000004</v>
      </c>
      <c r="V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3176.36</v>
      </c>
      <c r="W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3099.13</v>
      </c>
      <c r="X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3328.36</v>
      </c>
      <c r="Y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3211.4300000000003</v>
      </c>
    </row>
    <row r="280" spans="1:25" x14ac:dyDescent="0.2">
      <c r="A280" s="79">
        <f t="shared" si="12"/>
        <v>42680</v>
      </c>
      <c r="B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3063.3900000000003</v>
      </c>
      <c r="C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3122.2000000000003</v>
      </c>
      <c r="D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3134.7700000000004</v>
      </c>
      <c r="E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3175.71</v>
      </c>
      <c r="F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3175.63</v>
      </c>
      <c r="G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3175.6800000000003</v>
      </c>
      <c r="H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3134.92</v>
      </c>
      <c r="I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3135.0800000000004</v>
      </c>
      <c r="J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3087.2700000000004</v>
      </c>
      <c r="K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3318.94</v>
      </c>
      <c r="L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3249.86</v>
      </c>
      <c r="M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3211.55</v>
      </c>
      <c r="N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3211.15</v>
      </c>
      <c r="O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3211.1800000000003</v>
      </c>
      <c r="P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3211.32</v>
      </c>
      <c r="Q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3211.69</v>
      </c>
      <c r="R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3178.2700000000004</v>
      </c>
      <c r="S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3119.51</v>
      </c>
      <c r="T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3214.59</v>
      </c>
      <c r="U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3200.7000000000003</v>
      </c>
      <c r="V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3177.3500000000004</v>
      </c>
      <c r="W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3095.8100000000004</v>
      </c>
      <c r="X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3318.2400000000002</v>
      </c>
      <c r="Y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3206.9700000000003</v>
      </c>
    </row>
    <row r="281" spans="1:25" x14ac:dyDescent="0.2">
      <c r="A281" s="79">
        <f t="shared" si="12"/>
        <v>42681</v>
      </c>
      <c r="B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3084.73</v>
      </c>
      <c r="C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3087.5200000000004</v>
      </c>
      <c r="D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3097.79</v>
      </c>
      <c r="E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3130.9300000000003</v>
      </c>
      <c r="F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3130.86</v>
      </c>
      <c r="G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3114.5</v>
      </c>
      <c r="H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3068.5</v>
      </c>
      <c r="I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3265.0600000000004</v>
      </c>
      <c r="J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3177.65</v>
      </c>
      <c r="K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3216.4700000000003</v>
      </c>
      <c r="L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3182.3500000000004</v>
      </c>
      <c r="M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3078.2200000000003</v>
      </c>
      <c r="N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3077.8500000000004</v>
      </c>
      <c r="O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3077.6800000000003</v>
      </c>
      <c r="P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3077.54</v>
      </c>
      <c r="Q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3069.08</v>
      </c>
      <c r="R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3110.51</v>
      </c>
      <c r="S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3135.44</v>
      </c>
      <c r="T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3267.54</v>
      </c>
      <c r="U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3204.9500000000003</v>
      </c>
      <c r="V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3131.86</v>
      </c>
      <c r="W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3152.3500000000004</v>
      </c>
      <c r="X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3323.26</v>
      </c>
      <c r="Y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3214.6200000000003</v>
      </c>
    </row>
    <row r="282" spans="1:25" x14ac:dyDescent="0.2">
      <c r="A282" s="79">
        <f t="shared" si="12"/>
        <v>42682</v>
      </c>
      <c r="B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3082.17</v>
      </c>
      <c r="C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3087.55</v>
      </c>
      <c r="D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3097.62</v>
      </c>
      <c r="E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3113.7300000000005</v>
      </c>
      <c r="F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3113.92</v>
      </c>
      <c r="G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3114.3</v>
      </c>
      <c r="H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3068.3</v>
      </c>
      <c r="I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3250.5600000000004</v>
      </c>
      <c r="J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3176.82</v>
      </c>
      <c r="K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3252.1200000000003</v>
      </c>
      <c r="L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3181.0800000000004</v>
      </c>
      <c r="M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3077.4800000000005</v>
      </c>
      <c r="N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3077.26</v>
      </c>
      <c r="O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3077.09</v>
      </c>
      <c r="P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3076.9900000000002</v>
      </c>
      <c r="Q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3085.82</v>
      </c>
      <c r="R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3149.65</v>
      </c>
      <c r="S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3112.73</v>
      </c>
      <c r="T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3133.61</v>
      </c>
      <c r="U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3127.26</v>
      </c>
      <c r="V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3099.4700000000003</v>
      </c>
      <c r="W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3139.98</v>
      </c>
      <c r="X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3307.2400000000002</v>
      </c>
      <c r="Y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3208.0200000000004</v>
      </c>
    </row>
    <row r="283" spans="1:25" x14ac:dyDescent="0.2">
      <c r="A283" s="79">
        <f t="shared" si="12"/>
        <v>42683</v>
      </c>
      <c r="B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3057.77</v>
      </c>
      <c r="C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3077.2000000000003</v>
      </c>
      <c r="D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3113.57</v>
      </c>
      <c r="E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3124.78</v>
      </c>
      <c r="F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3124.86</v>
      </c>
      <c r="G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3114.1000000000004</v>
      </c>
      <c r="H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3078</v>
      </c>
      <c r="I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3308.4</v>
      </c>
      <c r="J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3237.51</v>
      </c>
      <c r="K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3266.7700000000004</v>
      </c>
      <c r="L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3291.8700000000003</v>
      </c>
      <c r="M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3149.37</v>
      </c>
      <c r="N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3176.6000000000004</v>
      </c>
      <c r="O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3176.2400000000002</v>
      </c>
      <c r="P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3176.08</v>
      </c>
      <c r="Q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3176.37</v>
      </c>
      <c r="R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3252.46</v>
      </c>
      <c r="S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3094.37</v>
      </c>
      <c r="T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3113.65</v>
      </c>
      <c r="U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3108.54</v>
      </c>
      <c r="V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3071.2200000000003</v>
      </c>
      <c r="W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3112.3900000000003</v>
      </c>
      <c r="X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3284.4900000000002</v>
      </c>
      <c r="Y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3169.57</v>
      </c>
    </row>
    <row r="284" spans="1:25" x14ac:dyDescent="0.2">
      <c r="A284" s="79">
        <f t="shared" si="12"/>
        <v>42684</v>
      </c>
      <c r="B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3057.76</v>
      </c>
      <c r="C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3076.9900000000002</v>
      </c>
      <c r="D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3113.75</v>
      </c>
      <c r="E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3108.2200000000003</v>
      </c>
      <c r="F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3108.2200000000003</v>
      </c>
      <c r="G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3097.48</v>
      </c>
      <c r="H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3086.04</v>
      </c>
      <c r="I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3223.59</v>
      </c>
      <c r="J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3148.3</v>
      </c>
      <c r="K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3234.4900000000002</v>
      </c>
      <c r="L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3219.2000000000003</v>
      </c>
      <c r="M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3112.3100000000004</v>
      </c>
      <c r="N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3147.13</v>
      </c>
      <c r="O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3163.26</v>
      </c>
      <c r="P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3163.8100000000004</v>
      </c>
      <c r="Q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3132.2200000000003</v>
      </c>
      <c r="R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3207.86</v>
      </c>
      <c r="S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3059.98</v>
      </c>
      <c r="T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3117.9900000000002</v>
      </c>
      <c r="U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3111.9900000000002</v>
      </c>
      <c r="V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3071.86</v>
      </c>
      <c r="W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3116.2000000000003</v>
      </c>
      <c r="X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3294.6400000000003</v>
      </c>
      <c r="Y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3179.78</v>
      </c>
    </row>
    <row r="285" spans="1:25" x14ac:dyDescent="0.2">
      <c r="A285" s="79">
        <f t="shared" si="12"/>
        <v>42685</v>
      </c>
      <c r="B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3066.87</v>
      </c>
      <c r="C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3086.96</v>
      </c>
      <c r="D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3118.8</v>
      </c>
      <c r="E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3118.87</v>
      </c>
      <c r="F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3118.9500000000003</v>
      </c>
      <c r="G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3076.8300000000004</v>
      </c>
      <c r="H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3086.71</v>
      </c>
      <c r="I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3210.8100000000004</v>
      </c>
      <c r="J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3148.44</v>
      </c>
      <c r="K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3213.34</v>
      </c>
      <c r="L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3220.04</v>
      </c>
      <c r="M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3122.7200000000003</v>
      </c>
      <c r="N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3153.3500000000004</v>
      </c>
      <c r="O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3175.34</v>
      </c>
      <c r="P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3175.59</v>
      </c>
      <c r="Q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3175.8</v>
      </c>
      <c r="R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3251.86</v>
      </c>
      <c r="S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3069.87</v>
      </c>
      <c r="T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3077</v>
      </c>
      <c r="U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3078.17</v>
      </c>
      <c r="V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3078.17</v>
      </c>
      <c r="W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3080.3500000000004</v>
      </c>
      <c r="X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3239.2400000000002</v>
      </c>
      <c r="Y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3128.21</v>
      </c>
    </row>
    <row r="286" spans="1:25" x14ac:dyDescent="0.2">
      <c r="A286" s="79">
        <f t="shared" si="12"/>
        <v>42686</v>
      </c>
      <c r="B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3139.96</v>
      </c>
      <c r="C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3160.4</v>
      </c>
      <c r="D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3189.1400000000003</v>
      </c>
      <c r="E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3204.1800000000003</v>
      </c>
      <c r="F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3203.9300000000003</v>
      </c>
      <c r="G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3174.26</v>
      </c>
      <c r="H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3108.82</v>
      </c>
      <c r="I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3088.8500000000004</v>
      </c>
      <c r="J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3159.34</v>
      </c>
      <c r="K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3289.2400000000002</v>
      </c>
      <c r="L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3334.65</v>
      </c>
      <c r="M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3334.71</v>
      </c>
      <c r="N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3385.7000000000003</v>
      </c>
      <c r="O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3385.9700000000003</v>
      </c>
      <c r="P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3385.4400000000005</v>
      </c>
      <c r="Q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3386.3100000000004</v>
      </c>
      <c r="R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3291.88</v>
      </c>
      <c r="S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3063.1000000000004</v>
      </c>
      <c r="T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3117.9900000000002</v>
      </c>
      <c r="U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3101.5800000000004</v>
      </c>
      <c r="V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3085.1400000000003</v>
      </c>
      <c r="W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3087.3100000000004</v>
      </c>
      <c r="X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3219.73</v>
      </c>
      <c r="Y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3092.6800000000003</v>
      </c>
    </row>
    <row r="287" spans="1:25" x14ac:dyDescent="0.2">
      <c r="A287" s="79">
        <f t="shared" si="12"/>
        <v>42687</v>
      </c>
      <c r="B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3140.8100000000004</v>
      </c>
      <c r="C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3160.82</v>
      </c>
      <c r="D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3189.4500000000003</v>
      </c>
      <c r="E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3204.61</v>
      </c>
      <c r="F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3204.77</v>
      </c>
      <c r="G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3174.9100000000003</v>
      </c>
      <c r="H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3109.2700000000004</v>
      </c>
      <c r="I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3083.32</v>
      </c>
      <c r="J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3151.92</v>
      </c>
      <c r="K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3289.55</v>
      </c>
      <c r="L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3334.8</v>
      </c>
      <c r="M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3334.4300000000003</v>
      </c>
      <c r="N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3384.65</v>
      </c>
      <c r="O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3384.78</v>
      </c>
      <c r="P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3384.9300000000003</v>
      </c>
      <c r="Q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3385.3</v>
      </c>
      <c r="R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3291.33</v>
      </c>
      <c r="S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3062.94</v>
      </c>
      <c r="T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3114.87</v>
      </c>
      <c r="U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3100.15</v>
      </c>
      <c r="V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3084.29</v>
      </c>
      <c r="W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3087.3</v>
      </c>
      <c r="X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3214.8</v>
      </c>
      <c r="Y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3106.2400000000002</v>
      </c>
    </row>
    <row r="288" spans="1:25" x14ac:dyDescent="0.2">
      <c r="A288" s="79">
        <f t="shared" si="12"/>
        <v>42688</v>
      </c>
      <c r="B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3066.67</v>
      </c>
      <c r="C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3086.6800000000003</v>
      </c>
      <c r="D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3113.21</v>
      </c>
      <c r="E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3113.1400000000003</v>
      </c>
      <c r="F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3113.01</v>
      </c>
      <c r="G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3096.7400000000002</v>
      </c>
      <c r="H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3088.1800000000003</v>
      </c>
      <c r="I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3186.4</v>
      </c>
      <c r="J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3122.5</v>
      </c>
      <c r="K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3165.9100000000003</v>
      </c>
      <c r="L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3166.2300000000005</v>
      </c>
      <c r="M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3076.13</v>
      </c>
      <c r="N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3098.0200000000004</v>
      </c>
      <c r="O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3122.01</v>
      </c>
      <c r="P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3122.34</v>
      </c>
      <c r="Q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3122.25</v>
      </c>
      <c r="R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3193.4</v>
      </c>
      <c r="S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3104.1400000000003</v>
      </c>
      <c r="T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3121.2200000000003</v>
      </c>
      <c r="U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3122.26</v>
      </c>
      <c r="V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3107.54</v>
      </c>
      <c r="W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3095.71</v>
      </c>
      <c r="X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3300.9800000000005</v>
      </c>
      <c r="Y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3158.2700000000004</v>
      </c>
    </row>
    <row r="289" spans="1:27" x14ac:dyDescent="0.2">
      <c r="A289" s="79">
        <f t="shared" si="12"/>
        <v>42689</v>
      </c>
      <c r="B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3067.51</v>
      </c>
      <c r="C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3087.1000000000004</v>
      </c>
      <c r="D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3113.3100000000004</v>
      </c>
      <c r="E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3113.34</v>
      </c>
      <c r="F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3113.3700000000003</v>
      </c>
      <c r="G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3097.4</v>
      </c>
      <c r="H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3091.12</v>
      </c>
      <c r="I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3187.01</v>
      </c>
      <c r="J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3123.0200000000004</v>
      </c>
      <c r="K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3167.34</v>
      </c>
      <c r="L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3167.58</v>
      </c>
      <c r="M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3068.3500000000004</v>
      </c>
      <c r="N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3085.36</v>
      </c>
      <c r="O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3099.1000000000004</v>
      </c>
      <c r="P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3099.3500000000004</v>
      </c>
      <c r="Q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3099.6200000000003</v>
      </c>
      <c r="R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3149.8100000000004</v>
      </c>
      <c r="S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3114.3900000000003</v>
      </c>
      <c r="T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3182.76</v>
      </c>
      <c r="U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3182.28</v>
      </c>
      <c r="V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3120.61</v>
      </c>
      <c r="W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3115.25</v>
      </c>
      <c r="X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3309.7200000000003</v>
      </c>
      <c r="Y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3162.2000000000003</v>
      </c>
    </row>
    <row r="290" spans="1:27" s="90" customFormat="1" x14ac:dyDescent="0.25">
      <c r="A290" s="79">
        <f t="shared" si="12"/>
        <v>42690</v>
      </c>
      <c r="B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3073.84</v>
      </c>
      <c r="C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3062.28</v>
      </c>
      <c r="D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3086.59</v>
      </c>
      <c r="E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3086.65</v>
      </c>
      <c r="F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3086.7400000000002</v>
      </c>
      <c r="G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3087</v>
      </c>
      <c r="H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3109.34</v>
      </c>
      <c r="I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3187.3</v>
      </c>
      <c r="J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3123.96</v>
      </c>
      <c r="K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3150.2400000000002</v>
      </c>
      <c r="L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3150.36</v>
      </c>
      <c r="M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3059.98</v>
      </c>
      <c r="N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3061.4800000000005</v>
      </c>
      <c r="O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3061.3500000000004</v>
      </c>
      <c r="P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3061.3100000000004</v>
      </c>
      <c r="Q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3107.4300000000003</v>
      </c>
      <c r="R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3095.51</v>
      </c>
      <c r="S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3114.6800000000003</v>
      </c>
      <c r="T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3184.79</v>
      </c>
      <c r="U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3182.78</v>
      </c>
      <c r="V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3144.46</v>
      </c>
      <c r="W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3133.5600000000004</v>
      </c>
      <c r="X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3331.75</v>
      </c>
      <c r="Y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3195.46</v>
      </c>
    </row>
    <row r="291" spans="1:27" x14ac:dyDescent="0.2">
      <c r="A291" s="79">
        <f t="shared" si="12"/>
        <v>42691</v>
      </c>
      <c r="B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3077.8700000000003</v>
      </c>
      <c r="C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3114.0600000000004</v>
      </c>
      <c r="D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3113.8300000000004</v>
      </c>
      <c r="E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3142.3100000000004</v>
      </c>
      <c r="F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3142.36</v>
      </c>
      <c r="G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3113.78</v>
      </c>
      <c r="H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3071.01</v>
      </c>
      <c r="I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3206.1200000000003</v>
      </c>
      <c r="J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3100.79</v>
      </c>
      <c r="K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3094.9500000000003</v>
      </c>
      <c r="L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3070.03</v>
      </c>
      <c r="M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3159.29</v>
      </c>
      <c r="N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3107.3700000000003</v>
      </c>
      <c r="O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3107.4400000000005</v>
      </c>
      <c r="P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3105.53</v>
      </c>
      <c r="Q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3152.67</v>
      </c>
      <c r="R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3107.76</v>
      </c>
      <c r="S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3192.26</v>
      </c>
      <c r="T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3198.75</v>
      </c>
      <c r="U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3200.38</v>
      </c>
      <c r="V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3153.05</v>
      </c>
      <c r="W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3217.4500000000003</v>
      </c>
      <c r="X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3376.0600000000004</v>
      </c>
      <c r="Y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3250.55</v>
      </c>
    </row>
    <row r="292" spans="1:27" x14ac:dyDescent="0.2">
      <c r="A292" s="79">
        <f t="shared" si="12"/>
        <v>42692</v>
      </c>
      <c r="B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3063.26</v>
      </c>
      <c r="C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3062.9</v>
      </c>
      <c r="D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3077.29</v>
      </c>
      <c r="E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3087.23</v>
      </c>
      <c r="F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3087.2400000000002</v>
      </c>
      <c r="G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3062.83</v>
      </c>
      <c r="H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3099.79</v>
      </c>
      <c r="I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3165.8100000000004</v>
      </c>
      <c r="J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3058.61</v>
      </c>
      <c r="K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3069.46</v>
      </c>
      <c r="L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3069.86</v>
      </c>
      <c r="M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3178.96</v>
      </c>
      <c r="N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3155.51</v>
      </c>
      <c r="O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3156.29</v>
      </c>
      <c r="P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3154.1000000000004</v>
      </c>
      <c r="Q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3152.2200000000003</v>
      </c>
      <c r="R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3109.88</v>
      </c>
      <c r="S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3211.82</v>
      </c>
      <c r="T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3220.7200000000003</v>
      </c>
      <c r="U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3216.13</v>
      </c>
      <c r="V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3182.09</v>
      </c>
      <c r="W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3185.8100000000004</v>
      </c>
      <c r="X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3366.33</v>
      </c>
      <c r="Y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3244.36</v>
      </c>
    </row>
    <row r="293" spans="1:27" x14ac:dyDescent="0.2">
      <c r="A293" s="79">
        <f t="shared" si="12"/>
        <v>42693</v>
      </c>
      <c r="B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3088.76</v>
      </c>
      <c r="C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3088.7200000000003</v>
      </c>
      <c r="D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3079.9300000000003</v>
      </c>
      <c r="E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3108.88</v>
      </c>
      <c r="F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3109.07</v>
      </c>
      <c r="G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3080.1800000000003</v>
      </c>
      <c r="H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3072.32</v>
      </c>
      <c r="I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3206.17</v>
      </c>
      <c r="J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3297.2300000000005</v>
      </c>
      <c r="K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3097.37</v>
      </c>
      <c r="L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3097.75</v>
      </c>
      <c r="M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3098.05</v>
      </c>
      <c r="N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3195.36</v>
      </c>
      <c r="O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3194.73</v>
      </c>
      <c r="P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3195.19</v>
      </c>
      <c r="Q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3257.1200000000003</v>
      </c>
      <c r="R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3315.3500000000004</v>
      </c>
      <c r="S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3428.1800000000003</v>
      </c>
      <c r="T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3494.3500000000004</v>
      </c>
      <c r="U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3469.76</v>
      </c>
      <c r="V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3406.96</v>
      </c>
      <c r="W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3359.21</v>
      </c>
      <c r="X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3496.4700000000003</v>
      </c>
      <c r="Y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3418.9800000000005</v>
      </c>
    </row>
    <row r="294" spans="1:27" x14ac:dyDescent="0.2">
      <c r="A294" s="79">
        <f t="shared" si="12"/>
        <v>42694</v>
      </c>
      <c r="B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3086.38</v>
      </c>
      <c r="C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3081.5</v>
      </c>
      <c r="D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3110.2000000000003</v>
      </c>
      <c r="E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3122.51</v>
      </c>
      <c r="F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3110.3</v>
      </c>
      <c r="G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3080.9500000000003</v>
      </c>
      <c r="H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3078.7200000000003</v>
      </c>
      <c r="I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3187.7400000000002</v>
      </c>
      <c r="J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3236.65</v>
      </c>
      <c r="K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3062.9700000000003</v>
      </c>
      <c r="L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3095.1400000000003</v>
      </c>
      <c r="M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3095.4700000000003</v>
      </c>
      <c r="N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3095.5200000000004</v>
      </c>
      <c r="O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3095.57</v>
      </c>
      <c r="P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3095.63</v>
      </c>
      <c r="Q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3094.96</v>
      </c>
      <c r="R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3090.84</v>
      </c>
      <c r="S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3186.6800000000003</v>
      </c>
      <c r="T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3288.2700000000004</v>
      </c>
      <c r="U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3289.4500000000003</v>
      </c>
      <c r="V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3238.57</v>
      </c>
      <c r="W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3170.1000000000004</v>
      </c>
      <c r="X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3356.11</v>
      </c>
      <c r="Y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3251.46</v>
      </c>
    </row>
    <row r="295" spans="1:27" x14ac:dyDescent="0.2">
      <c r="A295" s="79">
        <f t="shared" si="12"/>
        <v>42695</v>
      </c>
      <c r="B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3063.7000000000003</v>
      </c>
      <c r="C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3063.36</v>
      </c>
      <c r="D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3078</v>
      </c>
      <c r="E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3087.9300000000003</v>
      </c>
      <c r="F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3087.96</v>
      </c>
      <c r="G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3063.92</v>
      </c>
      <c r="H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3097.3500000000004</v>
      </c>
      <c r="I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3165.9800000000005</v>
      </c>
      <c r="J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3058.8</v>
      </c>
      <c r="K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3070.6900000000005</v>
      </c>
      <c r="L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3101.28</v>
      </c>
      <c r="M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3216.98</v>
      </c>
      <c r="N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3192.21</v>
      </c>
      <c r="O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3192.34</v>
      </c>
      <c r="P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3190.5600000000004</v>
      </c>
      <c r="Q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3189.4900000000002</v>
      </c>
      <c r="R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3149.55</v>
      </c>
      <c r="S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3255.48</v>
      </c>
      <c r="T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3259.1400000000003</v>
      </c>
      <c r="U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3224.9500000000003</v>
      </c>
      <c r="V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3188.08</v>
      </c>
      <c r="W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3277.6800000000003</v>
      </c>
      <c r="X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3373.1000000000004</v>
      </c>
      <c r="Y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3263.5800000000004</v>
      </c>
    </row>
    <row r="296" spans="1:27" x14ac:dyDescent="0.2">
      <c r="A296" s="79">
        <f t="shared" si="12"/>
        <v>42696</v>
      </c>
      <c r="B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3099.08</v>
      </c>
      <c r="C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3085.23</v>
      </c>
      <c r="D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3063.5</v>
      </c>
      <c r="E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3078.09</v>
      </c>
      <c r="F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3088.36</v>
      </c>
      <c r="G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3064.76</v>
      </c>
      <c r="H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3097.9</v>
      </c>
      <c r="I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3152.32</v>
      </c>
      <c r="J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3058.9</v>
      </c>
      <c r="K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3071.88</v>
      </c>
      <c r="L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3098.38</v>
      </c>
      <c r="M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3206.71</v>
      </c>
      <c r="N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3189.05</v>
      </c>
      <c r="O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3189.33</v>
      </c>
      <c r="P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3172</v>
      </c>
      <c r="Q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3190.0200000000004</v>
      </c>
      <c r="R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3177.6000000000004</v>
      </c>
      <c r="S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3259.8500000000004</v>
      </c>
      <c r="T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3267.9900000000002</v>
      </c>
      <c r="U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3242.05</v>
      </c>
      <c r="V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3214.84</v>
      </c>
      <c r="W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3231.83</v>
      </c>
      <c r="X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3395.57</v>
      </c>
      <c r="Y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3281.53</v>
      </c>
      <c r="AA296" s="80"/>
    </row>
    <row r="297" spans="1:27" x14ac:dyDescent="0.2">
      <c r="A297" s="79">
        <f t="shared" si="12"/>
        <v>42697</v>
      </c>
      <c r="B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3141.2400000000002</v>
      </c>
      <c r="C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3100.34</v>
      </c>
      <c r="D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3063.34</v>
      </c>
      <c r="E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3078.29</v>
      </c>
      <c r="F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3068.51</v>
      </c>
      <c r="G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3086.4900000000002</v>
      </c>
      <c r="H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3114.05</v>
      </c>
      <c r="I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3151.4900000000002</v>
      </c>
      <c r="J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3058.54</v>
      </c>
      <c r="K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3071.8500000000004</v>
      </c>
      <c r="L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3057.7200000000003</v>
      </c>
      <c r="M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3217.84</v>
      </c>
      <c r="N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3197.9900000000002</v>
      </c>
      <c r="O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3197.63</v>
      </c>
      <c r="P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3198.34</v>
      </c>
      <c r="Q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3216.7200000000003</v>
      </c>
      <c r="R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3187.84</v>
      </c>
      <c r="S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3276.0200000000004</v>
      </c>
      <c r="T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3280.9500000000003</v>
      </c>
      <c r="U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3244.9400000000005</v>
      </c>
      <c r="V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3218.42</v>
      </c>
      <c r="W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3235.1800000000003</v>
      </c>
      <c r="X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3418.65</v>
      </c>
      <c r="Y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3307.3900000000003</v>
      </c>
    </row>
    <row r="298" spans="1:27" x14ac:dyDescent="0.2">
      <c r="A298" s="79">
        <f t="shared" si="12"/>
        <v>42698</v>
      </c>
      <c r="B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3167.65</v>
      </c>
      <c r="C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3113.3300000000004</v>
      </c>
      <c r="D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3099</v>
      </c>
      <c r="E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3087.17</v>
      </c>
      <c r="F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3101.86</v>
      </c>
      <c r="G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3156.59</v>
      </c>
      <c r="H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3202.2700000000004</v>
      </c>
      <c r="I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3087.09</v>
      </c>
      <c r="J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3110.7000000000003</v>
      </c>
      <c r="K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3121.73</v>
      </c>
      <c r="L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3122.01</v>
      </c>
      <c r="M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3220.84</v>
      </c>
      <c r="N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3168.4300000000003</v>
      </c>
      <c r="O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3168.0600000000004</v>
      </c>
      <c r="P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3182.19</v>
      </c>
      <c r="Q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3167.96</v>
      </c>
      <c r="R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3176.2700000000004</v>
      </c>
      <c r="S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3315.86</v>
      </c>
      <c r="T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3319.3900000000003</v>
      </c>
      <c r="U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3292.03</v>
      </c>
      <c r="V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3260.71</v>
      </c>
      <c r="W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3296.57</v>
      </c>
      <c r="X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3451.86</v>
      </c>
      <c r="Y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3335.4300000000003</v>
      </c>
    </row>
    <row r="299" spans="1:27" x14ac:dyDescent="0.2">
      <c r="A299" s="79">
        <f t="shared" si="12"/>
        <v>42699</v>
      </c>
      <c r="B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3116.4500000000003</v>
      </c>
      <c r="C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3081.84</v>
      </c>
      <c r="D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3074.6000000000004</v>
      </c>
      <c r="E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3070.55</v>
      </c>
      <c r="F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3077.2400000000002</v>
      </c>
      <c r="G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3134.65</v>
      </c>
      <c r="H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3242.9300000000003</v>
      </c>
      <c r="I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3095.0200000000004</v>
      </c>
      <c r="J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3131.7700000000004</v>
      </c>
      <c r="K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3143.5</v>
      </c>
      <c r="L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3142.3</v>
      </c>
      <c r="M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3261.5200000000004</v>
      </c>
      <c r="N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3194.69</v>
      </c>
      <c r="O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3195.4900000000002</v>
      </c>
      <c r="P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3215.84</v>
      </c>
      <c r="Q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3207.67</v>
      </c>
      <c r="R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3166.13</v>
      </c>
      <c r="S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3425.65</v>
      </c>
      <c r="T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3426.4900000000002</v>
      </c>
      <c r="U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3360.78</v>
      </c>
      <c r="V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3319.59</v>
      </c>
      <c r="W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3371.51</v>
      </c>
      <c r="X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3411.51</v>
      </c>
      <c r="Y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3306.13</v>
      </c>
    </row>
    <row r="300" spans="1:27" x14ac:dyDescent="0.2">
      <c r="A300" s="79">
        <f t="shared" si="12"/>
        <v>42700</v>
      </c>
      <c r="B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3192.01</v>
      </c>
      <c r="C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3092.65</v>
      </c>
      <c r="D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3079.88</v>
      </c>
      <c r="E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3076.59</v>
      </c>
      <c r="F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3076.53</v>
      </c>
      <c r="G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3076.6900000000005</v>
      </c>
      <c r="H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3165.29</v>
      </c>
      <c r="I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3350.4700000000003</v>
      </c>
      <c r="J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3478.75</v>
      </c>
      <c r="K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3113.4</v>
      </c>
      <c r="L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3113.55</v>
      </c>
      <c r="M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3113.2400000000002</v>
      </c>
      <c r="N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3113.8100000000004</v>
      </c>
      <c r="O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3114.1200000000003</v>
      </c>
      <c r="P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3113.92</v>
      </c>
      <c r="Q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3113.6800000000003</v>
      </c>
      <c r="R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3126.03</v>
      </c>
      <c r="S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3416.54</v>
      </c>
      <c r="T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3418.03</v>
      </c>
      <c r="U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3407.08</v>
      </c>
      <c r="V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3423.2300000000005</v>
      </c>
      <c r="W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3278.1400000000003</v>
      </c>
      <c r="X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3484.8500000000004</v>
      </c>
      <c r="Y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3361.67</v>
      </c>
    </row>
    <row r="301" spans="1:27" x14ac:dyDescent="0.2">
      <c r="A301" s="79">
        <f t="shared" si="12"/>
        <v>42701</v>
      </c>
      <c r="B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3209.7200000000003</v>
      </c>
      <c r="C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3104.7300000000005</v>
      </c>
      <c r="D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3087.9</v>
      </c>
      <c r="E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3091.13</v>
      </c>
      <c r="F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3079.1000000000004</v>
      </c>
      <c r="G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3100.4700000000003</v>
      </c>
      <c r="H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3169.13</v>
      </c>
      <c r="I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3297.1200000000003</v>
      </c>
      <c r="J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3234.76</v>
      </c>
      <c r="K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3115.65</v>
      </c>
      <c r="L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3062.3500000000004</v>
      </c>
      <c r="M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3062.3500000000004</v>
      </c>
      <c r="N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3062.0600000000004</v>
      </c>
      <c r="O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3062.3</v>
      </c>
      <c r="P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3061.9800000000005</v>
      </c>
      <c r="Q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3063.7200000000003</v>
      </c>
      <c r="R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3098.07</v>
      </c>
      <c r="S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3254.3100000000004</v>
      </c>
      <c r="T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3339.44</v>
      </c>
      <c r="U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3333.04</v>
      </c>
      <c r="V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3343.88</v>
      </c>
      <c r="W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3223.67</v>
      </c>
      <c r="X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3441.51</v>
      </c>
      <c r="Y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3309.3100000000004</v>
      </c>
    </row>
    <row r="302" spans="1:27" x14ac:dyDescent="0.2">
      <c r="A302" s="79">
        <f t="shared" si="12"/>
        <v>42702</v>
      </c>
      <c r="B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3183.9500000000003</v>
      </c>
      <c r="C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3119.6900000000005</v>
      </c>
      <c r="D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3075.11</v>
      </c>
      <c r="E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3074.6000000000004</v>
      </c>
      <c r="F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3075</v>
      </c>
      <c r="G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3078.17</v>
      </c>
      <c r="H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3187.2200000000003</v>
      </c>
      <c r="I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3095.04</v>
      </c>
      <c r="J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3092.94</v>
      </c>
      <c r="K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3110.2200000000003</v>
      </c>
      <c r="L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3110.4500000000003</v>
      </c>
      <c r="M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3105.87</v>
      </c>
      <c r="N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3105.5</v>
      </c>
      <c r="O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3105.03</v>
      </c>
      <c r="P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3104.9900000000002</v>
      </c>
      <c r="Q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3103.9900000000002</v>
      </c>
      <c r="R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3108.9900000000002</v>
      </c>
      <c r="S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3282.6000000000004</v>
      </c>
      <c r="T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3297.38</v>
      </c>
      <c r="U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3278.4400000000005</v>
      </c>
      <c r="V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3243.79</v>
      </c>
      <c r="W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3287.4300000000003</v>
      </c>
      <c r="X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3412.9500000000003</v>
      </c>
      <c r="Y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3308.21</v>
      </c>
    </row>
    <row r="303" spans="1:27" x14ac:dyDescent="0.2">
      <c r="A303" s="79">
        <f t="shared" si="12"/>
        <v>42703</v>
      </c>
      <c r="B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3210.3100000000004</v>
      </c>
      <c r="C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3156.07</v>
      </c>
      <c r="D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3120.76</v>
      </c>
      <c r="E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3105.32</v>
      </c>
      <c r="F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3106.3100000000004</v>
      </c>
      <c r="G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3104.86</v>
      </c>
      <c r="H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3187.9900000000002</v>
      </c>
      <c r="I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3114.13</v>
      </c>
      <c r="J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3059.8900000000003</v>
      </c>
      <c r="K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3068.83</v>
      </c>
      <c r="L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3069.0200000000004</v>
      </c>
      <c r="M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3122.5800000000004</v>
      </c>
      <c r="N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3109.28</v>
      </c>
      <c r="O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3094.71</v>
      </c>
      <c r="P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3095.38</v>
      </c>
      <c r="Q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3108.76</v>
      </c>
      <c r="R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3099.1200000000003</v>
      </c>
      <c r="S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3263.1600000000003</v>
      </c>
      <c r="T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3266.9</v>
      </c>
      <c r="U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3268.4300000000003</v>
      </c>
      <c r="V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3232.82</v>
      </c>
      <c r="W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3277.4</v>
      </c>
      <c r="X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3424.2400000000002</v>
      </c>
      <c r="Y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3316.34</v>
      </c>
    </row>
    <row r="304" spans="1:27" x14ac:dyDescent="0.2">
      <c r="A304" s="79">
        <f t="shared" ref="A304:A305" si="13">A267</f>
        <v>42704</v>
      </c>
      <c r="B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3211.9700000000003</v>
      </c>
      <c r="C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3155.9500000000003</v>
      </c>
      <c r="D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3121.83</v>
      </c>
      <c r="E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3107.8700000000003</v>
      </c>
      <c r="F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3108.28</v>
      </c>
      <c r="G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3108.73</v>
      </c>
      <c r="H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3215.15</v>
      </c>
      <c r="I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3113.36</v>
      </c>
      <c r="J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3062.05</v>
      </c>
      <c r="K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3068.4700000000003</v>
      </c>
      <c r="L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3124.79</v>
      </c>
      <c r="M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3207.17</v>
      </c>
      <c r="N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3208.44</v>
      </c>
      <c r="O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3208.34</v>
      </c>
      <c r="P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3206.29</v>
      </c>
      <c r="Q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3201.4700000000003</v>
      </c>
      <c r="R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3120.6200000000003</v>
      </c>
      <c r="S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3382.3</v>
      </c>
      <c r="T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3377.21</v>
      </c>
      <c r="U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3345.9</v>
      </c>
      <c r="V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3299.2200000000003</v>
      </c>
      <c r="W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3291.6400000000003</v>
      </c>
      <c r="X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3464.95</v>
      </c>
      <c r="Y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3349.75</v>
      </c>
    </row>
    <row r="305" spans="1:27" hidden="1" x14ac:dyDescent="0.2">
      <c r="A305" s="79">
        <f t="shared" si="13"/>
        <v>42705</v>
      </c>
      <c r="B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C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D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E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F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G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H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I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J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K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L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M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N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O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P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Q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R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S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T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U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V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W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X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  <c r="Y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2362.0500000000002</v>
      </c>
    </row>
    <row r="307" spans="1:27" x14ac:dyDescent="0.2">
      <c r="A307" s="88" t="s">
        <v>147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ht="15.75" customHeight="1" x14ac:dyDescent="0.25">
      <c r="A308" s="87" t="s">
        <v>149</v>
      </c>
      <c r="B308" s="78"/>
      <c r="C308" s="78"/>
      <c r="D308" s="78"/>
      <c r="AA308" s="80"/>
    </row>
    <row r="309" spans="1:27" ht="12.75" x14ac:dyDescent="0.2">
      <c r="A309" s="169" t="s">
        <v>48</v>
      </c>
      <c r="B309" s="172" t="s">
        <v>121</v>
      </c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4"/>
    </row>
    <row r="310" spans="1:27" ht="12.75" x14ac:dyDescent="0.2">
      <c r="A310" s="170"/>
      <c r="B310" s="175"/>
      <c r="C310" s="176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7"/>
    </row>
    <row r="311" spans="1:27" ht="12.75" x14ac:dyDescent="0.2">
      <c r="A311" s="170"/>
      <c r="B311" s="178" t="s">
        <v>122</v>
      </c>
      <c r="C311" s="167" t="s">
        <v>123</v>
      </c>
      <c r="D311" s="167" t="s">
        <v>124</v>
      </c>
      <c r="E311" s="167" t="s">
        <v>125</v>
      </c>
      <c r="F311" s="167" t="s">
        <v>126</v>
      </c>
      <c r="G311" s="167" t="s">
        <v>127</v>
      </c>
      <c r="H311" s="167" t="s">
        <v>128</v>
      </c>
      <c r="I311" s="167" t="s">
        <v>129</v>
      </c>
      <c r="J311" s="167" t="s">
        <v>130</v>
      </c>
      <c r="K311" s="167" t="s">
        <v>131</v>
      </c>
      <c r="L311" s="167" t="s">
        <v>132</v>
      </c>
      <c r="M311" s="167" t="s">
        <v>133</v>
      </c>
      <c r="N311" s="180" t="s">
        <v>134</v>
      </c>
      <c r="O311" s="167" t="s">
        <v>135</v>
      </c>
      <c r="P311" s="167" t="s">
        <v>136</v>
      </c>
      <c r="Q311" s="167" t="s">
        <v>137</v>
      </c>
      <c r="R311" s="167" t="s">
        <v>138</v>
      </c>
      <c r="S311" s="167" t="s">
        <v>139</v>
      </c>
      <c r="T311" s="167" t="s">
        <v>140</v>
      </c>
      <c r="U311" s="167" t="s">
        <v>141</v>
      </c>
      <c r="V311" s="167" t="s">
        <v>142</v>
      </c>
      <c r="W311" s="167" t="s">
        <v>143</v>
      </c>
      <c r="X311" s="167" t="s">
        <v>144</v>
      </c>
      <c r="Y311" s="167" t="s">
        <v>145</v>
      </c>
    </row>
    <row r="312" spans="1:27" ht="12.75" x14ac:dyDescent="0.2">
      <c r="A312" s="171"/>
      <c r="B312" s="179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81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</row>
    <row r="313" spans="1:27" x14ac:dyDescent="0.2">
      <c r="A313" s="79">
        <f>A275</f>
        <v>42675</v>
      </c>
      <c r="B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3471.9</v>
      </c>
      <c r="C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3422.4700000000003</v>
      </c>
      <c r="D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3392.35</v>
      </c>
      <c r="E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3379.88</v>
      </c>
      <c r="F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3386.03</v>
      </c>
      <c r="G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3426.2200000000003</v>
      </c>
      <c r="H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3468.3</v>
      </c>
      <c r="I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3482</v>
      </c>
      <c r="J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3400.46</v>
      </c>
      <c r="K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3406.19</v>
      </c>
      <c r="L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3439.65</v>
      </c>
      <c r="M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3530.2200000000003</v>
      </c>
      <c r="N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3513.55</v>
      </c>
      <c r="O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3493.9300000000003</v>
      </c>
      <c r="P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3437.1400000000003</v>
      </c>
      <c r="Q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3436.99</v>
      </c>
      <c r="R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3391.75</v>
      </c>
      <c r="S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3530.79</v>
      </c>
      <c r="T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3590.4700000000003</v>
      </c>
      <c r="U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3583.17</v>
      </c>
      <c r="V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3558.54</v>
      </c>
      <c r="W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3581.44</v>
      </c>
      <c r="X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3748.6000000000004</v>
      </c>
      <c r="Y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3610.75</v>
      </c>
    </row>
    <row r="314" spans="1:27" x14ac:dyDescent="0.2">
      <c r="A314" s="79">
        <f>A313+1</f>
        <v>42676</v>
      </c>
      <c r="B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3440.24</v>
      </c>
      <c r="C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3384.8900000000003</v>
      </c>
      <c r="D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3411.23</v>
      </c>
      <c r="E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3411.24</v>
      </c>
      <c r="F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3411.19</v>
      </c>
      <c r="G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3400.56</v>
      </c>
      <c r="H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3424.99</v>
      </c>
      <c r="I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3538.31</v>
      </c>
      <c r="J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3424.6</v>
      </c>
      <c r="K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3447.67</v>
      </c>
      <c r="L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3413.16</v>
      </c>
      <c r="M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3496.8</v>
      </c>
      <c r="N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3382.84</v>
      </c>
      <c r="O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3382.55</v>
      </c>
      <c r="P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3401.07</v>
      </c>
      <c r="Q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3401.54</v>
      </c>
      <c r="R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3419.16</v>
      </c>
      <c r="S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3515.87</v>
      </c>
      <c r="T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3587.98</v>
      </c>
      <c r="U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3583.98</v>
      </c>
      <c r="V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3529.99</v>
      </c>
      <c r="W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3550.01</v>
      </c>
      <c r="X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3721.7</v>
      </c>
      <c r="Y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3584.06</v>
      </c>
    </row>
    <row r="315" spans="1:27" x14ac:dyDescent="0.2">
      <c r="A315" s="79">
        <f t="shared" ref="A315:A343" si="14">A314+1</f>
        <v>42677</v>
      </c>
      <c r="B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3423.13</v>
      </c>
      <c r="C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3401.53</v>
      </c>
      <c r="D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3412.06</v>
      </c>
      <c r="E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3434.65</v>
      </c>
      <c r="F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3434.73</v>
      </c>
      <c r="G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3412.5</v>
      </c>
      <c r="H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3407.12</v>
      </c>
      <c r="I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3559.94</v>
      </c>
      <c r="J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3451.8</v>
      </c>
      <c r="K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3479.44</v>
      </c>
      <c r="L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3413.01</v>
      </c>
      <c r="M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3451.09</v>
      </c>
      <c r="N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3444.82</v>
      </c>
      <c r="O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3445.65</v>
      </c>
      <c r="P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3446.11</v>
      </c>
      <c r="Q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3432.59</v>
      </c>
      <c r="R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3391.08</v>
      </c>
      <c r="S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3470.31</v>
      </c>
      <c r="T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3528.1800000000003</v>
      </c>
      <c r="U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3519.62</v>
      </c>
      <c r="V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3443.31</v>
      </c>
      <c r="W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3483.91</v>
      </c>
      <c r="X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3680.17</v>
      </c>
      <c r="Y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3559.4</v>
      </c>
    </row>
    <row r="316" spans="1:27" x14ac:dyDescent="0.2">
      <c r="A316" s="79">
        <f t="shared" si="14"/>
        <v>42678</v>
      </c>
      <c r="B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3385.91</v>
      </c>
      <c r="C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3448.85</v>
      </c>
      <c r="D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3462.41</v>
      </c>
      <c r="E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3506.4</v>
      </c>
      <c r="F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3506.2</v>
      </c>
      <c r="G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3506.38</v>
      </c>
      <c r="H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3435.6</v>
      </c>
      <c r="I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3436.06</v>
      </c>
      <c r="J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3417.95</v>
      </c>
      <c r="K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3585.2200000000003</v>
      </c>
      <c r="L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3507</v>
      </c>
      <c r="M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3506.9700000000003</v>
      </c>
      <c r="N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3472.19</v>
      </c>
      <c r="O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3471.41</v>
      </c>
      <c r="P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3471.58</v>
      </c>
      <c r="Q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3472</v>
      </c>
      <c r="R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3441</v>
      </c>
      <c r="S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3487.07</v>
      </c>
      <c r="T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3591.13</v>
      </c>
      <c r="U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3560.41</v>
      </c>
      <c r="V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3516.6800000000003</v>
      </c>
      <c r="W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3425.05</v>
      </c>
      <c r="X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3667.04</v>
      </c>
      <c r="Y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3542.9700000000003</v>
      </c>
    </row>
    <row r="317" spans="1:27" x14ac:dyDescent="0.2">
      <c r="A317" s="79">
        <f t="shared" si="14"/>
        <v>42679</v>
      </c>
      <c r="B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3385.6000000000004</v>
      </c>
      <c r="C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3448.96</v>
      </c>
      <c r="D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3462.52</v>
      </c>
      <c r="E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3506.59</v>
      </c>
      <c r="F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3506.4700000000003</v>
      </c>
      <c r="G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3506.77</v>
      </c>
      <c r="H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3436.25</v>
      </c>
      <c r="I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3436.85</v>
      </c>
      <c r="J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3418.78</v>
      </c>
      <c r="K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3587.34</v>
      </c>
      <c r="L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3508.49</v>
      </c>
      <c r="M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3508.03</v>
      </c>
      <c r="N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3472.7200000000003</v>
      </c>
      <c r="O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3472.92</v>
      </c>
      <c r="P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3472.86</v>
      </c>
      <c r="Q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3472.81</v>
      </c>
      <c r="R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3442.41</v>
      </c>
      <c r="S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3483.65</v>
      </c>
      <c r="T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3593.81</v>
      </c>
      <c r="U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3557.38</v>
      </c>
      <c r="V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3506.8</v>
      </c>
      <c r="W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3424.12</v>
      </c>
      <c r="X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3669.55</v>
      </c>
      <c r="Y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3544.36</v>
      </c>
    </row>
    <row r="318" spans="1:27" x14ac:dyDescent="0.2">
      <c r="A318" s="79">
        <f t="shared" si="14"/>
        <v>42680</v>
      </c>
      <c r="B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3385.8500000000004</v>
      </c>
      <c r="C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3448.81</v>
      </c>
      <c r="D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3462.27</v>
      </c>
      <c r="E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3506.11</v>
      </c>
      <c r="F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3506.02</v>
      </c>
      <c r="G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3506.08</v>
      </c>
      <c r="H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3462.4300000000003</v>
      </c>
      <c r="I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3462.61</v>
      </c>
      <c r="J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3411.42</v>
      </c>
      <c r="K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3659.4700000000003</v>
      </c>
      <c r="L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3585.5</v>
      </c>
      <c r="M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3544.48</v>
      </c>
      <c r="N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3544.05</v>
      </c>
      <c r="O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3544.09</v>
      </c>
      <c r="P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3544.23</v>
      </c>
      <c r="Q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3544.63</v>
      </c>
      <c r="R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3508.85</v>
      </c>
      <c r="S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3445.9300000000003</v>
      </c>
      <c r="T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3547.7400000000002</v>
      </c>
      <c r="U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3532.87</v>
      </c>
      <c r="V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3507.86</v>
      </c>
      <c r="W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3420.56</v>
      </c>
      <c r="X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3658.71</v>
      </c>
      <c r="Y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3539.58</v>
      </c>
    </row>
    <row r="319" spans="1:27" x14ac:dyDescent="0.2">
      <c r="A319" s="79">
        <f t="shared" si="14"/>
        <v>42681</v>
      </c>
      <c r="B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3408.69</v>
      </c>
      <c r="C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3411.6800000000003</v>
      </c>
      <c r="D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3422.6800000000003</v>
      </c>
      <c r="E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3458.17</v>
      </c>
      <c r="F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3458.09</v>
      </c>
      <c r="G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3440.57</v>
      </c>
      <c r="H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3391.32</v>
      </c>
      <c r="I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3601.78</v>
      </c>
      <c r="J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3508.19</v>
      </c>
      <c r="K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3549.75</v>
      </c>
      <c r="L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3513.2200000000003</v>
      </c>
      <c r="M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3401.73</v>
      </c>
      <c r="N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3401.34</v>
      </c>
      <c r="O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3401.15</v>
      </c>
      <c r="P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3401</v>
      </c>
      <c r="Q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3391.94</v>
      </c>
      <c r="R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3436.3</v>
      </c>
      <c r="S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3462.99</v>
      </c>
      <c r="T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3604.4300000000003</v>
      </c>
      <c r="U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3537.41</v>
      </c>
      <c r="V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3459.16</v>
      </c>
      <c r="W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3481.1</v>
      </c>
      <c r="X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3664.09</v>
      </c>
      <c r="Y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3547.77</v>
      </c>
    </row>
    <row r="320" spans="1:27" x14ac:dyDescent="0.2">
      <c r="A320" s="79">
        <f t="shared" si="14"/>
        <v>42682</v>
      </c>
      <c r="B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3405.96</v>
      </c>
      <c r="C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3411.7200000000003</v>
      </c>
      <c r="D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3422.5</v>
      </c>
      <c r="E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3439.75</v>
      </c>
      <c r="F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3439.95</v>
      </c>
      <c r="G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3440.36</v>
      </c>
      <c r="H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3391.11</v>
      </c>
      <c r="I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3586.25</v>
      </c>
      <c r="J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3507.29</v>
      </c>
      <c r="K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3587.92</v>
      </c>
      <c r="L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3511.86</v>
      </c>
      <c r="M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3400.94</v>
      </c>
      <c r="N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3400.7</v>
      </c>
      <c r="O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3400.52</v>
      </c>
      <c r="P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3400.41</v>
      </c>
      <c r="Q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3409.87</v>
      </c>
      <c r="R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3478.2</v>
      </c>
      <c r="S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3438.6800000000003</v>
      </c>
      <c r="T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3461.04</v>
      </c>
      <c r="U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3454.2400000000002</v>
      </c>
      <c r="V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3424.48</v>
      </c>
      <c r="W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3467.86</v>
      </c>
      <c r="X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3646.9300000000003</v>
      </c>
      <c r="Y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3540.71</v>
      </c>
    </row>
    <row r="321" spans="1:25" x14ac:dyDescent="0.2">
      <c r="A321" s="79">
        <f t="shared" si="14"/>
        <v>42683</v>
      </c>
      <c r="B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3379.84</v>
      </c>
      <c r="C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3400.63</v>
      </c>
      <c r="D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3439.58</v>
      </c>
      <c r="E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3451.58</v>
      </c>
      <c r="F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3451.66</v>
      </c>
      <c r="G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3440.1400000000003</v>
      </c>
      <c r="H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3401.4900000000002</v>
      </c>
      <c r="I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3648.1800000000003</v>
      </c>
      <c r="J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3572.27</v>
      </c>
      <c r="K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3603.61</v>
      </c>
      <c r="L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3630.48</v>
      </c>
      <c r="M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3477.9</v>
      </c>
      <c r="N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3507.06</v>
      </c>
      <c r="O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3506.6800000000003</v>
      </c>
      <c r="P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3506.5</v>
      </c>
      <c r="Q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3506.81</v>
      </c>
      <c r="R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3588.2799999999997</v>
      </c>
      <c r="S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3419.02</v>
      </c>
      <c r="T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3439.66</v>
      </c>
      <c r="U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3434.19</v>
      </c>
      <c r="V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3394.2400000000002</v>
      </c>
      <c r="W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3438.31</v>
      </c>
      <c r="X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3622.57</v>
      </c>
      <c r="Y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3499.54</v>
      </c>
    </row>
    <row r="322" spans="1:25" x14ac:dyDescent="0.2">
      <c r="A322" s="79">
        <f t="shared" si="14"/>
        <v>42684</v>
      </c>
      <c r="B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3379.83</v>
      </c>
      <c r="C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3400.41</v>
      </c>
      <c r="D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3439.77</v>
      </c>
      <c r="E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3433.84</v>
      </c>
      <c r="F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3433.84</v>
      </c>
      <c r="G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3422.35</v>
      </c>
      <c r="H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3410.1</v>
      </c>
      <c r="I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3557.37</v>
      </c>
      <c r="J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3476.76</v>
      </c>
      <c r="K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3569.05</v>
      </c>
      <c r="L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3552.67</v>
      </c>
      <c r="M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3438.23</v>
      </c>
      <c r="N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3475.5</v>
      </c>
      <c r="O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3492.78</v>
      </c>
      <c r="P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3493.36</v>
      </c>
      <c r="Q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3459.54</v>
      </c>
      <c r="R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3540.53</v>
      </c>
      <c r="S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3382.2</v>
      </c>
      <c r="T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3444.31</v>
      </c>
      <c r="U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3437.88</v>
      </c>
      <c r="V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3394.92</v>
      </c>
      <c r="W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3442.3900000000003</v>
      </c>
      <c r="X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3633.45</v>
      </c>
      <c r="Y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3510.46</v>
      </c>
    </row>
    <row r="323" spans="1:25" x14ac:dyDescent="0.2">
      <c r="A323" s="79">
        <f t="shared" si="14"/>
        <v>42685</v>
      </c>
      <c r="B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3389.57</v>
      </c>
      <c r="C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3411.08</v>
      </c>
      <c r="D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3445.17</v>
      </c>
      <c r="E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3445.25</v>
      </c>
      <c r="F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3445.34</v>
      </c>
      <c r="G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3400.2400000000002</v>
      </c>
      <c r="H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3410.81</v>
      </c>
      <c r="I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3543.69</v>
      </c>
      <c r="J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3476.91</v>
      </c>
      <c r="K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3546.4</v>
      </c>
      <c r="L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3553.58</v>
      </c>
      <c r="M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3449.37</v>
      </c>
      <c r="N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3482.17</v>
      </c>
      <c r="O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3505.71</v>
      </c>
      <c r="P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3505.98</v>
      </c>
      <c r="Q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3506.2</v>
      </c>
      <c r="R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3587.6400000000003</v>
      </c>
      <c r="S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3392.79</v>
      </c>
      <c r="T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3400.42</v>
      </c>
      <c r="U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3401.67</v>
      </c>
      <c r="V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3401.67</v>
      </c>
      <c r="W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3404</v>
      </c>
      <c r="X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3574.13</v>
      </c>
      <c r="Y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3455.25</v>
      </c>
    </row>
    <row r="324" spans="1:25" x14ac:dyDescent="0.2">
      <c r="A324" s="79">
        <f t="shared" si="14"/>
        <v>42686</v>
      </c>
      <c r="B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3467.83</v>
      </c>
      <c r="C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3489.71</v>
      </c>
      <c r="D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3520.49</v>
      </c>
      <c r="E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3536.59</v>
      </c>
      <c r="F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3536.32</v>
      </c>
      <c r="G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3504.56</v>
      </c>
      <c r="H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3434.49</v>
      </c>
      <c r="I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3413.11</v>
      </c>
      <c r="J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3488.59</v>
      </c>
      <c r="K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3627.66</v>
      </c>
      <c r="L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3676.2799999999997</v>
      </c>
      <c r="M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3676.34</v>
      </c>
      <c r="N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3730.94</v>
      </c>
      <c r="O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3731.23</v>
      </c>
      <c r="P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3730.66</v>
      </c>
      <c r="Q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3731.59</v>
      </c>
      <c r="R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3630.4900000000002</v>
      </c>
      <c r="S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3385.54</v>
      </c>
      <c r="T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3444.31</v>
      </c>
      <c r="U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3426.7400000000002</v>
      </c>
      <c r="V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3409.14</v>
      </c>
      <c r="W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3411.46</v>
      </c>
      <c r="X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3553.24</v>
      </c>
      <c r="Y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3417.21</v>
      </c>
    </row>
    <row r="325" spans="1:25" x14ac:dyDescent="0.2">
      <c r="A325" s="79">
        <f t="shared" si="14"/>
        <v>42687</v>
      </c>
      <c r="B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3468.7400000000002</v>
      </c>
      <c r="C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3490.17</v>
      </c>
      <c r="D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3520.82</v>
      </c>
      <c r="E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3537.05</v>
      </c>
      <c r="F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3537.2200000000003</v>
      </c>
      <c r="G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3505.25</v>
      </c>
      <c r="H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3434.9700000000003</v>
      </c>
      <c r="I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3407.19</v>
      </c>
      <c r="J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3480.6400000000003</v>
      </c>
      <c r="K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3628</v>
      </c>
      <c r="L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3676.45</v>
      </c>
      <c r="M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3676.04</v>
      </c>
      <c r="N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3729.82</v>
      </c>
      <c r="O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3729.96</v>
      </c>
      <c r="P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3730.12</v>
      </c>
      <c r="Q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3730.51</v>
      </c>
      <c r="R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3629.9</v>
      </c>
      <c r="S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3385.36</v>
      </c>
      <c r="T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3440.9700000000003</v>
      </c>
      <c r="U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3425.2</v>
      </c>
      <c r="V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3408.2200000000003</v>
      </c>
      <c r="W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3411.45</v>
      </c>
      <c r="X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3547.96</v>
      </c>
      <c r="Y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3431.73</v>
      </c>
    </row>
    <row r="326" spans="1:25" x14ac:dyDescent="0.2">
      <c r="A326" s="79">
        <f t="shared" si="14"/>
        <v>42688</v>
      </c>
      <c r="B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3389.36</v>
      </c>
      <c r="C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3410.7799999999997</v>
      </c>
      <c r="D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3439.19</v>
      </c>
      <c r="E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3439.11</v>
      </c>
      <c r="F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3438.98</v>
      </c>
      <c r="G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3421.55</v>
      </c>
      <c r="H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3412.3900000000003</v>
      </c>
      <c r="I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3517.55</v>
      </c>
      <c r="J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3449.1400000000003</v>
      </c>
      <c r="K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3495.62</v>
      </c>
      <c r="L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3495.95</v>
      </c>
      <c r="M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3399.5</v>
      </c>
      <c r="N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3422.9300000000003</v>
      </c>
      <c r="O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3448.61</v>
      </c>
      <c r="P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3448.9700000000003</v>
      </c>
      <c r="Q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3448.87</v>
      </c>
      <c r="R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3525.04</v>
      </c>
      <c r="S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3429.48</v>
      </c>
      <c r="T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3447.76</v>
      </c>
      <c r="U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3448.88</v>
      </c>
      <c r="V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3433.12</v>
      </c>
      <c r="W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3420.46</v>
      </c>
      <c r="X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3640.23</v>
      </c>
      <c r="Y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3487.44</v>
      </c>
    </row>
    <row r="327" spans="1:25" x14ac:dyDescent="0.2">
      <c r="A327" s="79">
        <f t="shared" si="14"/>
        <v>42689</v>
      </c>
      <c r="B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3390.26</v>
      </c>
      <c r="C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3411.24</v>
      </c>
      <c r="D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3439.3</v>
      </c>
      <c r="E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3439.34</v>
      </c>
      <c r="F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3439.36</v>
      </c>
      <c r="G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3422.27</v>
      </c>
      <c r="H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3415.54</v>
      </c>
      <c r="I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3518.21</v>
      </c>
      <c r="J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3449.69</v>
      </c>
      <c r="K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3497.15</v>
      </c>
      <c r="L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3497.4</v>
      </c>
      <c r="M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3391.16</v>
      </c>
      <c r="N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3409.37</v>
      </c>
      <c r="O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3424.09</v>
      </c>
      <c r="P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3424.35</v>
      </c>
      <c r="Q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3424.6400000000003</v>
      </c>
      <c r="R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3478.38</v>
      </c>
      <c r="S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3440.45</v>
      </c>
      <c r="T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3513.66</v>
      </c>
      <c r="U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3513.1400000000003</v>
      </c>
      <c r="V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3447.12</v>
      </c>
      <c r="W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3441.38</v>
      </c>
      <c r="X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3649.59</v>
      </c>
      <c r="Y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3491.6400000000003</v>
      </c>
    </row>
    <row r="328" spans="1:25" x14ac:dyDescent="0.2">
      <c r="A328" s="79">
        <f t="shared" si="14"/>
        <v>42690</v>
      </c>
      <c r="B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3397.04</v>
      </c>
      <c r="C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3384.66</v>
      </c>
      <c r="D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3410.69</v>
      </c>
      <c r="E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3410.76</v>
      </c>
      <c r="F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3410.8500000000004</v>
      </c>
      <c r="G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3411.13</v>
      </c>
      <c r="H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3435.05</v>
      </c>
      <c r="I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3518.51</v>
      </c>
      <c r="J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3450.7</v>
      </c>
      <c r="K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3478.84</v>
      </c>
      <c r="L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3478.96</v>
      </c>
      <c r="M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3382.2</v>
      </c>
      <c r="N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3383.8</v>
      </c>
      <c r="O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3383.67</v>
      </c>
      <c r="P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3383.62</v>
      </c>
      <c r="Q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3433.01</v>
      </c>
      <c r="R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3420.24</v>
      </c>
      <c r="S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3440.76</v>
      </c>
      <c r="T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3515.83</v>
      </c>
      <c r="U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3513.6800000000003</v>
      </c>
      <c r="V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3472.65</v>
      </c>
      <c r="W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3460.98</v>
      </c>
      <c r="X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3673.17</v>
      </c>
      <c r="Y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3527.25</v>
      </c>
    </row>
    <row r="329" spans="1:25" x14ac:dyDescent="0.2">
      <c r="A329" s="79">
        <f t="shared" si="14"/>
        <v>42691</v>
      </c>
      <c r="B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3401.3500000000004</v>
      </c>
      <c r="C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3440.11</v>
      </c>
      <c r="D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3439.86</v>
      </c>
      <c r="E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3470.35</v>
      </c>
      <c r="F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3470.4</v>
      </c>
      <c r="G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3439.8</v>
      </c>
      <c r="H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3394</v>
      </c>
      <c r="I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3538.66</v>
      </c>
      <c r="J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3425.9</v>
      </c>
      <c r="K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3419.6400000000003</v>
      </c>
      <c r="L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3392.95</v>
      </c>
      <c r="M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3488.5299999999997</v>
      </c>
      <c r="N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3432.94</v>
      </c>
      <c r="O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3433.02</v>
      </c>
      <c r="P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3430.96</v>
      </c>
      <c r="Q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3481.44</v>
      </c>
      <c r="R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3433.35</v>
      </c>
      <c r="S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3523.83</v>
      </c>
      <c r="T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3530.7799999999997</v>
      </c>
      <c r="U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3532.52</v>
      </c>
      <c r="V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3481.84</v>
      </c>
      <c r="W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3550.8</v>
      </c>
      <c r="X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3720.62</v>
      </c>
      <c r="Y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3586.2400000000002</v>
      </c>
    </row>
    <row r="330" spans="1:25" x14ac:dyDescent="0.2">
      <c r="A330" s="79">
        <f t="shared" si="14"/>
        <v>42692</v>
      </c>
      <c r="B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3385.71</v>
      </c>
      <c r="C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3385.33</v>
      </c>
      <c r="D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3400.73</v>
      </c>
      <c r="E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3411.37</v>
      </c>
      <c r="F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3411.38</v>
      </c>
      <c r="G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3385.25</v>
      </c>
      <c r="H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3424.82</v>
      </c>
      <c r="I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3495.51</v>
      </c>
      <c r="J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3380.73</v>
      </c>
      <c r="K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3392.35</v>
      </c>
      <c r="L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3392.77</v>
      </c>
      <c r="M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3509.58</v>
      </c>
      <c r="N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3484.48</v>
      </c>
      <c r="O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3485.32</v>
      </c>
      <c r="P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3482.9700000000003</v>
      </c>
      <c r="Q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3480.96</v>
      </c>
      <c r="R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3435.63</v>
      </c>
      <c r="S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3544.77</v>
      </c>
      <c r="T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3554.3</v>
      </c>
      <c r="U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3549.3900000000003</v>
      </c>
      <c r="V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3512.94</v>
      </c>
      <c r="W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3516.92</v>
      </c>
      <c r="X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3710.2</v>
      </c>
      <c r="Y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3579.61</v>
      </c>
    </row>
    <row r="331" spans="1:25" x14ac:dyDescent="0.2">
      <c r="A331" s="79">
        <f t="shared" si="14"/>
        <v>42693</v>
      </c>
      <c r="B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3413.01</v>
      </c>
      <c r="C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3412.9700000000003</v>
      </c>
      <c r="D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3403.56</v>
      </c>
      <c r="E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3434.56</v>
      </c>
      <c r="F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3434.76</v>
      </c>
      <c r="G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3403.83</v>
      </c>
      <c r="H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3395.41</v>
      </c>
      <c r="I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3538.7200000000003</v>
      </c>
      <c r="J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3636.21</v>
      </c>
      <c r="K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3422.23</v>
      </c>
      <c r="L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3422.6400000000003</v>
      </c>
      <c r="M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3422.96</v>
      </c>
      <c r="N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3527.1400000000003</v>
      </c>
      <c r="O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3526.4700000000003</v>
      </c>
      <c r="P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3526.96</v>
      </c>
      <c r="Q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3593.27</v>
      </c>
      <c r="R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3655.62</v>
      </c>
      <c r="S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3776.42</v>
      </c>
      <c r="T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3847.27</v>
      </c>
      <c r="U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3820.94</v>
      </c>
      <c r="V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3753.7</v>
      </c>
      <c r="W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3702.58</v>
      </c>
      <c r="X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3849.54</v>
      </c>
      <c r="Y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3766.57</v>
      </c>
    </row>
    <row r="332" spans="1:25" x14ac:dyDescent="0.2">
      <c r="A332" s="79">
        <f t="shared" si="14"/>
        <v>42694</v>
      </c>
      <c r="B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3410.4700000000003</v>
      </c>
      <c r="C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3405.24</v>
      </c>
      <c r="D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3435.96</v>
      </c>
      <c r="E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3449.15</v>
      </c>
      <c r="F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3436.08</v>
      </c>
      <c r="G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3404.65</v>
      </c>
      <c r="H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3402.26</v>
      </c>
      <c r="I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3518.9900000000002</v>
      </c>
      <c r="J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3571.36</v>
      </c>
      <c r="K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3385.4</v>
      </c>
      <c r="L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3419.84</v>
      </c>
      <c r="M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3420.2</v>
      </c>
      <c r="N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3420.25</v>
      </c>
      <c r="O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3420.3</v>
      </c>
      <c r="P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3420.37</v>
      </c>
      <c r="Q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3419.66</v>
      </c>
      <c r="R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3415.23</v>
      </c>
      <c r="S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3517.8500000000004</v>
      </c>
      <c r="T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3626.63</v>
      </c>
      <c r="U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3627.8900000000003</v>
      </c>
      <c r="V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3573.41</v>
      </c>
      <c r="W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3500.11</v>
      </c>
      <c r="X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3699.26</v>
      </c>
      <c r="Y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3587.21</v>
      </c>
    </row>
    <row r="333" spans="1:25" x14ac:dyDescent="0.2">
      <c r="A333" s="79">
        <f t="shared" si="14"/>
        <v>42695</v>
      </c>
      <c r="B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3386.1800000000003</v>
      </c>
      <c r="C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3385.82</v>
      </c>
      <c r="D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3401.4900000000002</v>
      </c>
      <c r="E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3412.12</v>
      </c>
      <c r="F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3412.15</v>
      </c>
      <c r="G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3386.41</v>
      </c>
      <c r="H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3422.21</v>
      </c>
      <c r="I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3495.69</v>
      </c>
      <c r="J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3380.9300000000003</v>
      </c>
      <c r="K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3393.67</v>
      </c>
      <c r="L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3426.42</v>
      </c>
      <c r="M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3550.29</v>
      </c>
      <c r="N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3523.77</v>
      </c>
      <c r="O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3523.92</v>
      </c>
      <c r="P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3522.01</v>
      </c>
      <c r="Q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3520.86</v>
      </c>
      <c r="R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3478.1000000000004</v>
      </c>
      <c r="S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3591.52</v>
      </c>
      <c r="T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3595.44</v>
      </c>
      <c r="U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3558.83</v>
      </c>
      <c r="V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3519.35</v>
      </c>
      <c r="W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3615.28</v>
      </c>
      <c r="X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3717.45</v>
      </c>
      <c r="Y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3600.19</v>
      </c>
    </row>
    <row r="334" spans="1:25" x14ac:dyDescent="0.2">
      <c r="A334" s="79">
        <f t="shared" si="14"/>
        <v>42696</v>
      </c>
      <c r="B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3424.06</v>
      </c>
      <c r="C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3409.23</v>
      </c>
      <c r="D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3385.9700000000003</v>
      </c>
      <c r="E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3401.59</v>
      </c>
      <c r="F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3412.59</v>
      </c>
      <c r="G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3387.32</v>
      </c>
      <c r="H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3422.8</v>
      </c>
      <c r="I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3481.06</v>
      </c>
      <c r="J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3381.04</v>
      </c>
      <c r="K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3394.94</v>
      </c>
      <c r="L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3423.32</v>
      </c>
      <c r="M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3539.3</v>
      </c>
      <c r="N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3520.3900000000003</v>
      </c>
      <c r="O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3520.69</v>
      </c>
      <c r="P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3502.1400000000003</v>
      </c>
      <c r="Q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3521.4300000000003</v>
      </c>
      <c r="R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3508.13</v>
      </c>
      <c r="S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3596.2</v>
      </c>
      <c r="T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3604.91</v>
      </c>
      <c r="U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3577.14</v>
      </c>
      <c r="V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3548.01</v>
      </c>
      <c r="W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3566.19</v>
      </c>
      <c r="X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3741.5</v>
      </c>
      <c r="Y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3619.4</v>
      </c>
    </row>
    <row r="335" spans="1:25" x14ac:dyDescent="0.2">
      <c r="A335" s="79">
        <f t="shared" si="14"/>
        <v>42697</v>
      </c>
      <c r="B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3469.21</v>
      </c>
      <c r="C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3425.42</v>
      </c>
      <c r="D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3385.8</v>
      </c>
      <c r="E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3401.81</v>
      </c>
      <c r="F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3391.33</v>
      </c>
      <c r="G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3410.58</v>
      </c>
      <c r="H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3440.09</v>
      </c>
      <c r="I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3480.1800000000003</v>
      </c>
      <c r="J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3380.65</v>
      </c>
      <c r="K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3394.91</v>
      </c>
      <c r="L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3379.78</v>
      </c>
      <c r="M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3551.2200000000003</v>
      </c>
      <c r="N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3529.9700000000003</v>
      </c>
      <c r="O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3529.58</v>
      </c>
      <c r="P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3530.33</v>
      </c>
      <c r="Q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3550.01</v>
      </c>
      <c r="R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3519.09</v>
      </c>
      <c r="S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3613.51</v>
      </c>
      <c r="T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3618.79</v>
      </c>
      <c r="U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3580.23</v>
      </c>
      <c r="V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3551.83</v>
      </c>
      <c r="W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3569.78</v>
      </c>
      <c r="X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3766.2200000000003</v>
      </c>
      <c r="Y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3647.1000000000004</v>
      </c>
    </row>
    <row r="336" spans="1:25" x14ac:dyDescent="0.2">
      <c r="A336" s="79">
        <f t="shared" si="14"/>
        <v>42698</v>
      </c>
      <c r="B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3497.48</v>
      </c>
      <c r="C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3439.32</v>
      </c>
      <c r="D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3423.98</v>
      </c>
      <c r="E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3411.31</v>
      </c>
      <c r="F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3427.03</v>
      </c>
      <c r="G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3485.6400000000003</v>
      </c>
      <c r="H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3534.54</v>
      </c>
      <c r="I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3411.23</v>
      </c>
      <c r="J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3436.5</v>
      </c>
      <c r="K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3448.31</v>
      </c>
      <c r="L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3448.61</v>
      </c>
      <c r="M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3554.42</v>
      </c>
      <c r="N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3498.31</v>
      </c>
      <c r="O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3497.92</v>
      </c>
      <c r="P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3513.04</v>
      </c>
      <c r="Q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3497.81</v>
      </c>
      <c r="R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3506.7</v>
      </c>
      <c r="S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3656.16</v>
      </c>
      <c r="T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3659.95</v>
      </c>
      <c r="U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3630.6400000000003</v>
      </c>
      <c r="V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3597.11</v>
      </c>
      <c r="W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3635.51</v>
      </c>
      <c r="X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3801.77</v>
      </c>
      <c r="Y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3677.12</v>
      </c>
    </row>
    <row r="337" spans="1:25" x14ac:dyDescent="0.2">
      <c r="A337" s="79">
        <f t="shared" si="14"/>
        <v>42699</v>
      </c>
      <c r="B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3442.66</v>
      </c>
      <c r="C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3405.6</v>
      </c>
      <c r="D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3397.8500000000004</v>
      </c>
      <c r="E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3393.51</v>
      </c>
      <c r="F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3400.6800000000003</v>
      </c>
      <c r="G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3462.14</v>
      </c>
      <c r="H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3578.08</v>
      </c>
      <c r="I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3419.71</v>
      </c>
      <c r="J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3459.06</v>
      </c>
      <c r="K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3471.62</v>
      </c>
      <c r="L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3470.33</v>
      </c>
      <c r="M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3597.98</v>
      </c>
      <c r="N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3526.4300000000003</v>
      </c>
      <c r="O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3527.29</v>
      </c>
      <c r="P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3549.08</v>
      </c>
      <c r="Q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3540.33</v>
      </c>
      <c r="R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3495.8500000000004</v>
      </c>
      <c r="S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3773.7200000000003</v>
      </c>
      <c r="T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3774.61</v>
      </c>
      <c r="U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3704.26</v>
      </c>
      <c r="V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3660.16</v>
      </c>
      <c r="W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3715.75</v>
      </c>
      <c r="X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3758.57</v>
      </c>
      <c r="Y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3645.75</v>
      </c>
    </row>
    <row r="338" spans="1:25" x14ac:dyDescent="0.2">
      <c r="A338" s="79">
        <f t="shared" si="14"/>
        <v>42700</v>
      </c>
      <c r="B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3523.56</v>
      </c>
      <c r="C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3417.1800000000003</v>
      </c>
      <c r="D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3403.5</v>
      </c>
      <c r="E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3399.9900000000002</v>
      </c>
      <c r="F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3399.92</v>
      </c>
      <c r="G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3400.09</v>
      </c>
      <c r="H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3494.95</v>
      </c>
      <c r="I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3693.2200000000003</v>
      </c>
      <c r="J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3830.5699999999997</v>
      </c>
      <c r="K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3439.39</v>
      </c>
      <c r="L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3439.56</v>
      </c>
      <c r="M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3439.2200000000003</v>
      </c>
      <c r="N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3439.84</v>
      </c>
      <c r="O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3440.16</v>
      </c>
      <c r="P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3439.95</v>
      </c>
      <c r="Q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3439.69</v>
      </c>
      <c r="R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3452.92</v>
      </c>
      <c r="S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3763.96</v>
      </c>
      <c r="T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3765.5600000000004</v>
      </c>
      <c r="U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3753.83</v>
      </c>
      <c r="V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3771.12</v>
      </c>
      <c r="W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3615.7799999999997</v>
      </c>
      <c r="X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3837.1000000000004</v>
      </c>
      <c r="Y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3705.21</v>
      </c>
    </row>
    <row r="339" spans="1:25" x14ac:dyDescent="0.2">
      <c r="A339" s="79">
        <f t="shared" si="14"/>
        <v>42701</v>
      </c>
      <c r="B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3542.52</v>
      </c>
      <c r="C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3430.11</v>
      </c>
      <c r="D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3412.09</v>
      </c>
      <c r="E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3415.55</v>
      </c>
      <c r="F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3402.67</v>
      </c>
      <c r="G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3425.55</v>
      </c>
      <c r="H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3499.07</v>
      </c>
      <c r="I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3636.1</v>
      </c>
      <c r="J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3569.33</v>
      </c>
      <c r="K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3441.8</v>
      </c>
      <c r="L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3384.7400000000002</v>
      </c>
      <c r="M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3384.7400000000002</v>
      </c>
      <c r="N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3384.4300000000003</v>
      </c>
      <c r="O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3384.6800000000003</v>
      </c>
      <c r="P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3384.34</v>
      </c>
      <c r="Q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3386.2</v>
      </c>
      <c r="R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3422.98</v>
      </c>
      <c r="S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3590.27</v>
      </c>
      <c r="T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3681.41</v>
      </c>
      <c r="U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3674.5600000000004</v>
      </c>
      <c r="V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3686.17</v>
      </c>
      <c r="W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3557.46</v>
      </c>
      <c r="X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3790.7</v>
      </c>
      <c r="Y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3649.15</v>
      </c>
    </row>
    <row r="340" spans="1:25" x14ac:dyDescent="0.2">
      <c r="A340" s="79">
        <f t="shared" si="14"/>
        <v>42702</v>
      </c>
      <c r="B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3514.9300000000003</v>
      </c>
      <c r="C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3446.13</v>
      </c>
      <c r="D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3398.4</v>
      </c>
      <c r="E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3397.8500000000004</v>
      </c>
      <c r="F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3398.28</v>
      </c>
      <c r="G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3401.67</v>
      </c>
      <c r="H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3518.44</v>
      </c>
      <c r="I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3419.73</v>
      </c>
      <c r="J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3417.49</v>
      </c>
      <c r="K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3435.9900000000002</v>
      </c>
      <c r="L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3436.23</v>
      </c>
      <c r="M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3431.33</v>
      </c>
      <c r="N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3430.94</v>
      </c>
      <c r="O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3430.4300000000003</v>
      </c>
      <c r="P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3430.3900000000003</v>
      </c>
      <c r="Q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3429.32</v>
      </c>
      <c r="R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3434.67</v>
      </c>
      <c r="S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3620.55</v>
      </c>
      <c r="T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3636.38</v>
      </c>
      <c r="U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3616.1000000000004</v>
      </c>
      <c r="V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3579</v>
      </c>
      <c r="W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3625.7200000000003</v>
      </c>
      <c r="X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3760.11</v>
      </c>
      <c r="Y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3647.9700000000003</v>
      </c>
    </row>
    <row r="341" spans="1:25" x14ac:dyDescent="0.2">
      <c r="A341" s="79">
        <f t="shared" si="14"/>
        <v>42703</v>
      </c>
      <c r="B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3543.15</v>
      </c>
      <c r="C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3485.08</v>
      </c>
      <c r="D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3447.27</v>
      </c>
      <c r="E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3430.74</v>
      </c>
      <c r="F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3431.8</v>
      </c>
      <c r="G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3430.25</v>
      </c>
      <c r="H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3519.26</v>
      </c>
      <c r="I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3440.17</v>
      </c>
      <c r="J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3382.1000000000004</v>
      </c>
      <c r="K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3391.67</v>
      </c>
      <c r="L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3391.88</v>
      </c>
      <c r="M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3449.23</v>
      </c>
      <c r="N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3434.98</v>
      </c>
      <c r="O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3419.3900000000003</v>
      </c>
      <c r="P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3420.1</v>
      </c>
      <c r="Q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3434.42</v>
      </c>
      <c r="R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3424.11</v>
      </c>
      <c r="S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3599.73</v>
      </c>
      <c r="T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3603.74</v>
      </c>
      <c r="U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3605.38</v>
      </c>
      <c r="V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3567.25</v>
      </c>
      <c r="W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3614.98</v>
      </c>
      <c r="X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3772.2</v>
      </c>
      <c r="Y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3656.6800000000003</v>
      </c>
    </row>
    <row r="342" spans="1:25" x14ac:dyDescent="0.2">
      <c r="A342" s="79">
        <f t="shared" si="14"/>
        <v>42704</v>
      </c>
      <c r="B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3544.94</v>
      </c>
      <c r="C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3484.95</v>
      </c>
      <c r="D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3448.42</v>
      </c>
      <c r="E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3433.4700000000003</v>
      </c>
      <c r="F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3433.91</v>
      </c>
      <c r="G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3434.39</v>
      </c>
      <c r="H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3548.34</v>
      </c>
      <c r="I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3439.35</v>
      </c>
      <c r="J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3384.41</v>
      </c>
      <c r="K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3391.29</v>
      </c>
      <c r="L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3451.59</v>
      </c>
      <c r="M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3539.79</v>
      </c>
      <c r="N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3541.15</v>
      </c>
      <c r="O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3541.04</v>
      </c>
      <c r="P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3538.85</v>
      </c>
      <c r="Q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3533.6800000000003</v>
      </c>
      <c r="R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3447.13</v>
      </c>
      <c r="S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3727.3</v>
      </c>
      <c r="T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3721.84</v>
      </c>
      <c r="U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3688.3199999999997</v>
      </c>
      <c r="V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3638.35</v>
      </c>
      <c r="W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3630.23</v>
      </c>
      <c r="X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3815.79</v>
      </c>
      <c r="Y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3692.45</v>
      </c>
    </row>
    <row r="343" spans="1:25" hidden="1" x14ac:dyDescent="0.2">
      <c r="A343" s="79">
        <f t="shared" si="14"/>
        <v>42705</v>
      </c>
      <c r="B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C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D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E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F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G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H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I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J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K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L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M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N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O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P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Q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R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S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T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U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V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W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X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  <c r="Y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2634.94</v>
      </c>
    </row>
    <row r="345" spans="1:25" x14ac:dyDescent="0.25">
      <c r="A345" s="87" t="s">
        <v>150</v>
      </c>
    </row>
    <row r="346" spans="1:25" ht="12.75" x14ac:dyDescent="0.2">
      <c r="A346" s="169" t="s">
        <v>48</v>
      </c>
      <c r="B346" s="172" t="s">
        <v>121</v>
      </c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4"/>
    </row>
    <row r="347" spans="1:25" ht="12.75" x14ac:dyDescent="0.2">
      <c r="A347" s="170"/>
      <c r="B347" s="175"/>
      <c r="C347" s="176"/>
      <c r="D347" s="176"/>
      <c r="E347" s="176"/>
      <c r="F347" s="176"/>
      <c r="G347" s="176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7"/>
    </row>
    <row r="348" spans="1:25" ht="12.75" x14ac:dyDescent="0.2">
      <c r="A348" s="170"/>
      <c r="B348" s="178" t="s">
        <v>122</v>
      </c>
      <c r="C348" s="167" t="s">
        <v>123</v>
      </c>
      <c r="D348" s="167" t="s">
        <v>124</v>
      </c>
      <c r="E348" s="167" t="s">
        <v>125</v>
      </c>
      <c r="F348" s="167" t="s">
        <v>126</v>
      </c>
      <c r="G348" s="167" t="s">
        <v>127</v>
      </c>
      <c r="H348" s="167" t="s">
        <v>128</v>
      </c>
      <c r="I348" s="167" t="s">
        <v>129</v>
      </c>
      <c r="J348" s="167" t="s">
        <v>130</v>
      </c>
      <c r="K348" s="167" t="s">
        <v>131</v>
      </c>
      <c r="L348" s="167" t="s">
        <v>132</v>
      </c>
      <c r="M348" s="167" t="s">
        <v>133</v>
      </c>
      <c r="N348" s="180" t="s">
        <v>134</v>
      </c>
      <c r="O348" s="167" t="s">
        <v>135</v>
      </c>
      <c r="P348" s="167" t="s">
        <v>136</v>
      </c>
      <c r="Q348" s="167" t="s">
        <v>137</v>
      </c>
      <c r="R348" s="167" t="s">
        <v>138</v>
      </c>
      <c r="S348" s="167" t="s">
        <v>139</v>
      </c>
      <c r="T348" s="167" t="s">
        <v>140</v>
      </c>
      <c r="U348" s="167" t="s">
        <v>141</v>
      </c>
      <c r="V348" s="167" t="s">
        <v>142</v>
      </c>
      <c r="W348" s="167" t="s">
        <v>143</v>
      </c>
      <c r="X348" s="167" t="s">
        <v>144</v>
      </c>
      <c r="Y348" s="167" t="s">
        <v>145</v>
      </c>
    </row>
    <row r="349" spans="1:25" ht="12.75" x14ac:dyDescent="0.2">
      <c r="A349" s="171"/>
      <c r="B349" s="179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81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</row>
    <row r="350" spans="1:25" x14ac:dyDescent="0.2">
      <c r="A350" s="79">
        <f t="shared" ref="A350:A378" si="15">A313</f>
        <v>42675</v>
      </c>
      <c r="B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3464.83</v>
      </c>
      <c r="C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3415.82</v>
      </c>
      <c r="D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3385.96</v>
      </c>
      <c r="E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3373.59</v>
      </c>
      <c r="F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3379.69</v>
      </c>
      <c r="G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3419.54</v>
      </c>
      <c r="H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3461.27</v>
      </c>
      <c r="I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3474.8500000000004</v>
      </c>
      <c r="J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3393.99</v>
      </c>
      <c r="K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3399.6800000000003</v>
      </c>
      <c r="L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3432.85</v>
      </c>
      <c r="M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3522.66</v>
      </c>
      <c r="N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3506.13</v>
      </c>
      <c r="O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3486.6800000000003</v>
      </c>
      <c r="P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3430.36</v>
      </c>
      <c r="Q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3430.2200000000003</v>
      </c>
      <c r="R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3385.36</v>
      </c>
      <c r="S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3523.23</v>
      </c>
      <c r="T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3582.4</v>
      </c>
      <c r="U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3575.16</v>
      </c>
      <c r="V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3550.75</v>
      </c>
      <c r="W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3573.45</v>
      </c>
      <c r="X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3739.2</v>
      </c>
      <c r="Y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3602.51</v>
      </c>
    </row>
    <row r="351" spans="1:25" x14ac:dyDescent="0.2">
      <c r="A351" s="79">
        <f t="shared" si="15"/>
        <v>42676</v>
      </c>
      <c r="B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3433.44</v>
      </c>
      <c r="C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3378.56</v>
      </c>
      <c r="D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3404.67</v>
      </c>
      <c r="E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3404.6800000000003</v>
      </c>
      <c r="F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3404.6400000000003</v>
      </c>
      <c r="G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3394.09</v>
      </c>
      <c r="H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3418.32</v>
      </c>
      <c r="I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3530.6800000000003</v>
      </c>
      <c r="J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3417.9300000000003</v>
      </c>
      <c r="K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3440.81</v>
      </c>
      <c r="L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3406.59</v>
      </c>
      <c r="M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3489.52</v>
      </c>
      <c r="N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3376.53</v>
      </c>
      <c r="O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3376.24</v>
      </c>
      <c r="P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3394.6000000000004</v>
      </c>
      <c r="Q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3395.07</v>
      </c>
      <c r="R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3412.54</v>
      </c>
      <c r="S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3508.4300000000003</v>
      </c>
      <c r="T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3579.9300000000003</v>
      </c>
      <c r="U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3575.9700000000003</v>
      </c>
      <c r="V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3522.4300000000003</v>
      </c>
      <c r="W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3542.29</v>
      </c>
      <c r="X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3712.52</v>
      </c>
      <c r="Y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3576.05</v>
      </c>
    </row>
    <row r="352" spans="1:25" x14ac:dyDescent="0.2">
      <c r="A352" s="79">
        <f t="shared" si="15"/>
        <v>42677</v>
      </c>
      <c r="B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3416.4700000000003</v>
      </c>
      <c r="C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3395.05</v>
      </c>
      <c r="D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3405.5</v>
      </c>
      <c r="E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3427.89</v>
      </c>
      <c r="F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3427.9700000000003</v>
      </c>
      <c r="G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3405.9300000000003</v>
      </c>
      <c r="H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3400.6</v>
      </c>
      <c r="I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3552.13</v>
      </c>
      <c r="J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3444.91</v>
      </c>
      <c r="K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3472.31</v>
      </c>
      <c r="L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3406.44</v>
      </c>
      <c r="M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3444.2</v>
      </c>
      <c r="N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3437.98</v>
      </c>
      <c r="O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3438.81</v>
      </c>
      <c r="P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3439.26</v>
      </c>
      <c r="Q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3425.86</v>
      </c>
      <c r="R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3384.69</v>
      </c>
      <c r="S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3463.26</v>
      </c>
      <c r="T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3520.6400000000003</v>
      </c>
      <c r="U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3512.15</v>
      </c>
      <c r="V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3436.48</v>
      </c>
      <c r="W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3476.74</v>
      </c>
      <c r="X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3671.3500000000004</v>
      </c>
      <c r="Y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3551.6</v>
      </c>
    </row>
    <row r="353" spans="1:25" x14ac:dyDescent="0.2">
      <c r="A353" s="79">
        <f t="shared" si="15"/>
        <v>42678</v>
      </c>
      <c r="B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3379.57</v>
      </c>
      <c r="C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3441.9700000000003</v>
      </c>
      <c r="D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3455.42</v>
      </c>
      <c r="E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3499.04</v>
      </c>
      <c r="F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3498.84</v>
      </c>
      <c r="G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3499.02</v>
      </c>
      <c r="H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3428.84</v>
      </c>
      <c r="I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3429.3</v>
      </c>
      <c r="J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3411.34</v>
      </c>
      <c r="K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3577.2</v>
      </c>
      <c r="L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3499.6400000000003</v>
      </c>
      <c r="M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3499.61</v>
      </c>
      <c r="N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3465.12</v>
      </c>
      <c r="O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3464.34</v>
      </c>
      <c r="P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3464.52</v>
      </c>
      <c r="Q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3464.9300000000003</v>
      </c>
      <c r="R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3434.19</v>
      </c>
      <c r="S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3479.87</v>
      </c>
      <c r="T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3583.05</v>
      </c>
      <c r="U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3552.59</v>
      </c>
      <c r="V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3509.24</v>
      </c>
      <c r="W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3418.38</v>
      </c>
      <c r="X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3658.3199999999997</v>
      </c>
      <c r="Y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3535.3</v>
      </c>
    </row>
    <row r="354" spans="1:25" x14ac:dyDescent="0.2">
      <c r="A354" s="79">
        <f t="shared" si="15"/>
        <v>42679</v>
      </c>
      <c r="B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3379.26</v>
      </c>
      <c r="C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3442.08</v>
      </c>
      <c r="D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3455.53</v>
      </c>
      <c r="E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3499.23</v>
      </c>
      <c r="F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3499.11</v>
      </c>
      <c r="G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3499.41</v>
      </c>
      <c r="H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3429.4900000000002</v>
      </c>
      <c r="I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3430.08</v>
      </c>
      <c r="J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3412.17</v>
      </c>
      <c r="K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3579.3</v>
      </c>
      <c r="L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3501.11</v>
      </c>
      <c r="M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3500.66</v>
      </c>
      <c r="N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3465.65</v>
      </c>
      <c r="O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3465.8500000000004</v>
      </c>
      <c r="P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3465.78</v>
      </c>
      <c r="Q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3465.7400000000002</v>
      </c>
      <c r="R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3435.59</v>
      </c>
      <c r="S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3476.49</v>
      </c>
      <c r="T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3585.71</v>
      </c>
      <c r="U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3549.59</v>
      </c>
      <c r="V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3499.44</v>
      </c>
      <c r="W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3417.46</v>
      </c>
      <c r="X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3660.8100000000004</v>
      </c>
      <c r="Y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3536.6800000000003</v>
      </c>
    </row>
    <row r="355" spans="1:25" x14ac:dyDescent="0.2">
      <c r="A355" s="79">
        <f t="shared" si="15"/>
        <v>42680</v>
      </c>
      <c r="B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3379.51</v>
      </c>
      <c r="C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3441.94</v>
      </c>
      <c r="D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3455.29</v>
      </c>
      <c r="E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3498.76</v>
      </c>
      <c r="F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3498.67</v>
      </c>
      <c r="G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3498.7200000000003</v>
      </c>
      <c r="H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3455.44</v>
      </c>
      <c r="I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3455.62</v>
      </c>
      <c r="J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3404.86</v>
      </c>
      <c r="K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3650.82</v>
      </c>
      <c r="L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3577.48</v>
      </c>
      <c r="M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3536.8</v>
      </c>
      <c r="N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3536.38</v>
      </c>
      <c r="O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3536.41</v>
      </c>
      <c r="P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3536.56</v>
      </c>
      <c r="Q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3536.95</v>
      </c>
      <c r="R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3501.4700000000003</v>
      </c>
      <c r="S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3439.09</v>
      </c>
      <c r="T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3540.03</v>
      </c>
      <c r="U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3525.29</v>
      </c>
      <c r="V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3500.49</v>
      </c>
      <c r="W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3413.9300000000003</v>
      </c>
      <c r="X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3650.06</v>
      </c>
      <c r="Y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3531.94</v>
      </c>
    </row>
    <row r="356" spans="1:25" x14ac:dyDescent="0.2">
      <c r="A356" s="79">
        <f t="shared" si="15"/>
        <v>42681</v>
      </c>
      <c r="B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3402.16</v>
      </c>
      <c r="C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3405.13</v>
      </c>
      <c r="D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3416.0299999999997</v>
      </c>
      <c r="E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3451.2200000000003</v>
      </c>
      <c r="F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3451.14</v>
      </c>
      <c r="G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3433.77</v>
      </c>
      <c r="H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3384.94</v>
      </c>
      <c r="I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3593.61</v>
      </c>
      <c r="J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3500.81</v>
      </c>
      <c r="K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3542.02</v>
      </c>
      <c r="L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3505.81</v>
      </c>
      <c r="M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3395.25</v>
      </c>
      <c r="N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3394.87</v>
      </c>
      <c r="O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3394.6800000000003</v>
      </c>
      <c r="P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3394.53</v>
      </c>
      <c r="Q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3385.55</v>
      </c>
      <c r="R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3429.53</v>
      </c>
      <c r="S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3456</v>
      </c>
      <c r="T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3596.25</v>
      </c>
      <c r="U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3529.79</v>
      </c>
      <c r="V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3452.2</v>
      </c>
      <c r="W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3473.95</v>
      </c>
      <c r="X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3655.4</v>
      </c>
      <c r="Y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3540.06</v>
      </c>
    </row>
    <row r="357" spans="1:25" x14ac:dyDescent="0.2">
      <c r="A357" s="79">
        <f t="shared" si="15"/>
        <v>42682</v>
      </c>
      <c r="B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3399.45</v>
      </c>
      <c r="C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3405.16</v>
      </c>
      <c r="D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3415.85</v>
      </c>
      <c r="E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3432.95</v>
      </c>
      <c r="F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3433.15</v>
      </c>
      <c r="G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3433.56</v>
      </c>
      <c r="H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3384.73</v>
      </c>
      <c r="I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3578.2200000000003</v>
      </c>
      <c r="J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3499.9300000000003</v>
      </c>
      <c r="K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3579.88</v>
      </c>
      <c r="L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3504.46</v>
      </c>
      <c r="M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3394.4700000000003</v>
      </c>
      <c r="N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3394.24</v>
      </c>
      <c r="O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3394.06</v>
      </c>
      <c r="P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3393.95</v>
      </c>
      <c r="Q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3403.32</v>
      </c>
      <c r="R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3471.08</v>
      </c>
      <c r="S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3431.8900000000003</v>
      </c>
      <c r="T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3454.06</v>
      </c>
      <c r="U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3447.32</v>
      </c>
      <c r="V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3417.81</v>
      </c>
      <c r="W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3460.82</v>
      </c>
      <c r="X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3638.3900000000003</v>
      </c>
      <c r="Y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3533.06</v>
      </c>
    </row>
    <row r="358" spans="1:25" x14ac:dyDescent="0.2">
      <c r="A358" s="79">
        <f t="shared" si="15"/>
        <v>42683</v>
      </c>
      <c r="B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3373.55</v>
      </c>
      <c r="C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3394.17</v>
      </c>
      <c r="D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3432.79</v>
      </c>
      <c r="E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3444.69</v>
      </c>
      <c r="F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3444.76</v>
      </c>
      <c r="G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3433.34</v>
      </c>
      <c r="H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3395.02</v>
      </c>
      <c r="I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3639.63</v>
      </c>
      <c r="J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3564.36</v>
      </c>
      <c r="K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3595.4300000000003</v>
      </c>
      <c r="L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3622.07</v>
      </c>
      <c r="M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3470.79</v>
      </c>
      <c r="N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3499.7</v>
      </c>
      <c r="O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3499.32</v>
      </c>
      <c r="P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3499.1400000000003</v>
      </c>
      <c r="Q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3499.45</v>
      </c>
      <c r="R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3580.23</v>
      </c>
      <c r="S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3412.4</v>
      </c>
      <c r="T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3432.86</v>
      </c>
      <c r="U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3427.44</v>
      </c>
      <c r="V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3387.83</v>
      </c>
      <c r="W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3431.5299999999997</v>
      </c>
      <c r="X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3614.23</v>
      </c>
      <c r="Y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3492.24</v>
      </c>
    </row>
    <row r="359" spans="1:25" x14ac:dyDescent="0.2">
      <c r="A359" s="79">
        <f t="shared" si="15"/>
        <v>42684</v>
      </c>
      <c r="B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3373.54</v>
      </c>
      <c r="C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3393.95</v>
      </c>
      <c r="D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3432.98</v>
      </c>
      <c r="E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3427.1</v>
      </c>
      <c r="F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3427.1</v>
      </c>
      <c r="G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3415.7</v>
      </c>
      <c r="H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3403.56</v>
      </c>
      <c r="I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3549.58</v>
      </c>
      <c r="J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3469.66</v>
      </c>
      <c r="K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3561.16</v>
      </c>
      <c r="L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3544.92</v>
      </c>
      <c r="M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3431.45</v>
      </c>
      <c r="N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3468.41</v>
      </c>
      <c r="O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3485.54</v>
      </c>
      <c r="P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3486.12</v>
      </c>
      <c r="Q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3452.58</v>
      </c>
      <c r="R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3532.88</v>
      </c>
      <c r="S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3375.89</v>
      </c>
      <c r="T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3437.48</v>
      </c>
      <c r="U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3431.1</v>
      </c>
      <c r="V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3388.5</v>
      </c>
      <c r="W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3435.58</v>
      </c>
      <c r="X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3625.02</v>
      </c>
      <c r="Y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3503.07</v>
      </c>
    </row>
    <row r="360" spans="1:25" x14ac:dyDescent="0.2">
      <c r="A360" s="79">
        <f t="shared" si="15"/>
        <v>42685</v>
      </c>
      <c r="B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3383.2</v>
      </c>
      <c r="C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3404.5299999999997</v>
      </c>
      <c r="D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3438.33</v>
      </c>
      <c r="E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3438.41</v>
      </c>
      <c r="F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3438.5</v>
      </c>
      <c r="G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3393.78</v>
      </c>
      <c r="H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3404.26</v>
      </c>
      <c r="I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3536.01</v>
      </c>
      <c r="J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3469.8</v>
      </c>
      <c r="K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3538.7</v>
      </c>
      <c r="L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3545.82</v>
      </c>
      <c r="M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3442.4900000000002</v>
      </c>
      <c r="N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3475.01</v>
      </c>
      <c r="O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3498.36</v>
      </c>
      <c r="P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3498.62</v>
      </c>
      <c r="Q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3498.84</v>
      </c>
      <c r="R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3579.6000000000004</v>
      </c>
      <c r="S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3386.39</v>
      </c>
      <c r="T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3393.96</v>
      </c>
      <c r="U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3395.2</v>
      </c>
      <c r="V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3395.2</v>
      </c>
      <c r="W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3397.51</v>
      </c>
      <c r="X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3566.2</v>
      </c>
      <c r="Y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3448.33</v>
      </c>
    </row>
    <row r="361" spans="1:25" x14ac:dyDescent="0.2">
      <c r="A361" s="79">
        <f t="shared" si="15"/>
        <v>42686</v>
      </c>
      <c r="B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3460.8</v>
      </c>
      <c r="C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3482.5</v>
      </c>
      <c r="D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3513.01</v>
      </c>
      <c r="E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3528.9700000000003</v>
      </c>
      <c r="F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3528.71</v>
      </c>
      <c r="G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3497.2200000000003</v>
      </c>
      <c r="H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3427.74</v>
      </c>
      <c r="I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3406.54</v>
      </c>
      <c r="J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3481.38</v>
      </c>
      <c r="K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3619.2799999999997</v>
      </c>
      <c r="L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3667.49</v>
      </c>
      <c r="M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3667.55</v>
      </c>
      <c r="N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3721.69</v>
      </c>
      <c r="O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3721.98</v>
      </c>
      <c r="P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3721.41</v>
      </c>
      <c r="Q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3722.33</v>
      </c>
      <c r="R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3622.08</v>
      </c>
      <c r="S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3379.2</v>
      </c>
      <c r="T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3437.48</v>
      </c>
      <c r="U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3420.06</v>
      </c>
      <c r="V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3402.6</v>
      </c>
      <c r="W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3404.91</v>
      </c>
      <c r="X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3545.49</v>
      </c>
      <c r="Y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3410.61</v>
      </c>
    </row>
    <row r="362" spans="1:25" x14ac:dyDescent="0.2">
      <c r="A362" s="79">
        <f t="shared" si="15"/>
        <v>42687</v>
      </c>
      <c r="B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3461.7</v>
      </c>
      <c r="C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3482.95</v>
      </c>
      <c r="D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3513.34</v>
      </c>
      <c r="E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3529.44</v>
      </c>
      <c r="F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3529.6</v>
      </c>
      <c r="G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3497.9</v>
      </c>
      <c r="H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3428.2200000000003</v>
      </c>
      <c r="I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3400.67</v>
      </c>
      <c r="J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3473.5</v>
      </c>
      <c r="K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3619.61</v>
      </c>
      <c r="L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3667.65</v>
      </c>
      <c r="M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3667.25</v>
      </c>
      <c r="N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3720.57</v>
      </c>
      <c r="O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3720.71</v>
      </c>
      <c r="P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3720.87</v>
      </c>
      <c r="Q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3721.26</v>
      </c>
      <c r="R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3621.5</v>
      </c>
      <c r="S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3379.03</v>
      </c>
      <c r="T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3434.16</v>
      </c>
      <c r="U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3418.53</v>
      </c>
      <c r="V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3401.7</v>
      </c>
      <c r="W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3404.8900000000003</v>
      </c>
      <c r="X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3540.25</v>
      </c>
      <c r="Y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3425.01</v>
      </c>
    </row>
    <row r="363" spans="1:25" x14ac:dyDescent="0.2">
      <c r="A363" s="79">
        <f t="shared" si="15"/>
        <v>42688</v>
      </c>
      <c r="B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3382.9900000000002</v>
      </c>
      <c r="C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3404.23</v>
      </c>
      <c r="D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3432.4</v>
      </c>
      <c r="E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3432.32</v>
      </c>
      <c r="F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3432.19</v>
      </c>
      <c r="G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3414.91</v>
      </c>
      <c r="H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3405.82</v>
      </c>
      <c r="I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3510.1</v>
      </c>
      <c r="J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3442.26</v>
      </c>
      <c r="K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3488.35</v>
      </c>
      <c r="L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3488.6800000000003</v>
      </c>
      <c r="M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3393.04</v>
      </c>
      <c r="N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3416.27</v>
      </c>
      <c r="O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3441.74</v>
      </c>
      <c r="P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3442.1000000000004</v>
      </c>
      <c r="Q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3442</v>
      </c>
      <c r="R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3517.53</v>
      </c>
      <c r="S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3422.77</v>
      </c>
      <c r="T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3440.9</v>
      </c>
      <c r="U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3442.01</v>
      </c>
      <c r="V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3426.38</v>
      </c>
      <c r="W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3413.83</v>
      </c>
      <c r="X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3631.75</v>
      </c>
      <c r="Y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3480.2400000000002</v>
      </c>
    </row>
    <row r="364" spans="1:25" x14ac:dyDescent="0.2">
      <c r="A364" s="79">
        <f t="shared" si="15"/>
        <v>42689</v>
      </c>
      <c r="B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3383.8900000000003</v>
      </c>
      <c r="C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3404.6800000000003</v>
      </c>
      <c r="D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3432.51</v>
      </c>
      <c r="E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3432.54</v>
      </c>
      <c r="F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3432.57</v>
      </c>
      <c r="G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3415.62</v>
      </c>
      <c r="H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3408.95</v>
      </c>
      <c r="I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3510.75</v>
      </c>
      <c r="J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3442.82</v>
      </c>
      <c r="K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3489.87</v>
      </c>
      <c r="L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3490.12</v>
      </c>
      <c r="M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3384.77</v>
      </c>
      <c r="N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3402.84</v>
      </c>
      <c r="O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3417.42</v>
      </c>
      <c r="P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3417.69</v>
      </c>
      <c r="Q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3417.98</v>
      </c>
      <c r="R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3471.26</v>
      </c>
      <c r="S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3433.65</v>
      </c>
      <c r="T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3506.24</v>
      </c>
      <c r="U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3505.73</v>
      </c>
      <c r="V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3440.26</v>
      </c>
      <c r="W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3434.57</v>
      </c>
      <c r="X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3641.02</v>
      </c>
      <c r="Y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3484.41</v>
      </c>
    </row>
    <row r="365" spans="1:25" x14ac:dyDescent="0.2">
      <c r="A365" s="79">
        <f t="shared" si="15"/>
        <v>42690</v>
      </c>
      <c r="B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3390.6000000000004</v>
      </c>
      <c r="C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3378.33</v>
      </c>
      <c r="D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3404.1400000000003</v>
      </c>
      <c r="E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3404.21</v>
      </c>
      <c r="F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3404.3</v>
      </c>
      <c r="G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3404.57</v>
      </c>
      <c r="H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3428.29</v>
      </c>
      <c r="I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3511.05</v>
      </c>
      <c r="J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3443.81</v>
      </c>
      <c r="K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3471.7200000000003</v>
      </c>
      <c r="L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3471.84</v>
      </c>
      <c r="M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3375.89</v>
      </c>
      <c r="N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3377.48</v>
      </c>
      <c r="O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3377.34</v>
      </c>
      <c r="P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3377.3</v>
      </c>
      <c r="Q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3426.27</v>
      </c>
      <c r="R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3413.61</v>
      </c>
      <c r="S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3433.96</v>
      </c>
      <c r="T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3508.4</v>
      </c>
      <c r="U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3506.26</v>
      </c>
      <c r="V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3465.57</v>
      </c>
      <c r="W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3454.01</v>
      </c>
      <c r="X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3664.41</v>
      </c>
      <c r="Y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3519.7200000000003</v>
      </c>
    </row>
    <row r="366" spans="1:25" x14ac:dyDescent="0.2">
      <c r="A366" s="79">
        <f t="shared" si="15"/>
        <v>42691</v>
      </c>
      <c r="B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3394.88</v>
      </c>
      <c r="C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3433.31</v>
      </c>
      <c r="D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3433.06</v>
      </c>
      <c r="E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3463.29</v>
      </c>
      <c r="F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3463.35</v>
      </c>
      <c r="G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3433.01</v>
      </c>
      <c r="H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3387.59</v>
      </c>
      <c r="I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3531.03</v>
      </c>
      <c r="J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3419.2200000000003</v>
      </c>
      <c r="K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3413.02</v>
      </c>
      <c r="L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3386.55</v>
      </c>
      <c r="M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3481.32</v>
      </c>
      <c r="N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3426.2</v>
      </c>
      <c r="O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3426.28</v>
      </c>
      <c r="P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3424.2400000000002</v>
      </c>
      <c r="Q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3474.29</v>
      </c>
      <c r="R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3426.61</v>
      </c>
      <c r="S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3516.32</v>
      </c>
      <c r="T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3523.2200000000003</v>
      </c>
      <c r="U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3524.94</v>
      </c>
      <c r="V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3474.69</v>
      </c>
      <c r="W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3543.06</v>
      </c>
      <c r="X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3711.45</v>
      </c>
      <c r="Y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3578.21</v>
      </c>
    </row>
    <row r="367" spans="1:25" x14ac:dyDescent="0.2">
      <c r="A367" s="79">
        <f t="shared" si="15"/>
        <v>42692</v>
      </c>
      <c r="B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3379.37</v>
      </c>
      <c r="C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3378.9900000000002</v>
      </c>
      <c r="D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3394.27</v>
      </c>
      <c r="E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3404.82</v>
      </c>
      <c r="F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3404.83</v>
      </c>
      <c r="G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3378.92</v>
      </c>
      <c r="H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3418.15</v>
      </c>
      <c r="I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3488.24</v>
      </c>
      <c r="J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3374.4300000000003</v>
      </c>
      <c r="K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3385.96</v>
      </c>
      <c r="L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3386.38</v>
      </c>
      <c r="M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3502.2</v>
      </c>
      <c r="N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3477.31</v>
      </c>
      <c r="O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3478.14</v>
      </c>
      <c r="P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3475.8100000000004</v>
      </c>
      <c r="Q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3473.82</v>
      </c>
      <c r="R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3428.87</v>
      </c>
      <c r="S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3537.09</v>
      </c>
      <c r="T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3546.54</v>
      </c>
      <c r="U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3541.67</v>
      </c>
      <c r="V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3505.5299999999997</v>
      </c>
      <c r="W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3509.4700000000003</v>
      </c>
      <c r="X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3701.12</v>
      </c>
      <c r="Y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3571.63</v>
      </c>
    </row>
    <row r="368" spans="1:25" x14ac:dyDescent="0.2">
      <c r="A368" s="79">
        <f t="shared" si="15"/>
        <v>42693</v>
      </c>
      <c r="B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3406.44</v>
      </c>
      <c r="C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3406.4</v>
      </c>
      <c r="D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3397.07</v>
      </c>
      <c r="E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3427.81</v>
      </c>
      <c r="F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3428.01</v>
      </c>
      <c r="G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3397.33</v>
      </c>
      <c r="H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3388.99</v>
      </c>
      <c r="I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3531.09</v>
      </c>
      <c r="J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3627.76</v>
      </c>
      <c r="K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3415.59</v>
      </c>
      <c r="L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3415.99</v>
      </c>
      <c r="M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3416.31</v>
      </c>
      <c r="N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3519.61</v>
      </c>
      <c r="O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3518.95</v>
      </c>
      <c r="P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3519.4300000000003</v>
      </c>
      <c r="Q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3585.1800000000003</v>
      </c>
      <c r="R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3647</v>
      </c>
      <c r="S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3766.78</v>
      </c>
      <c r="T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3837.0299999999997</v>
      </c>
      <c r="U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3810.92</v>
      </c>
      <c r="V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3744.26</v>
      </c>
      <c r="W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3693.56</v>
      </c>
      <c r="X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3839.2799999999997</v>
      </c>
      <c r="Y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3757.02</v>
      </c>
    </row>
    <row r="369" spans="1:27" x14ac:dyDescent="0.2">
      <c r="A369" s="79">
        <f t="shared" si="15"/>
        <v>42694</v>
      </c>
      <c r="B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3403.92</v>
      </c>
      <c r="C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3398.74</v>
      </c>
      <c r="D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3429.2</v>
      </c>
      <c r="E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3442.27</v>
      </c>
      <c r="F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3429.31</v>
      </c>
      <c r="G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3398.15</v>
      </c>
      <c r="H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3395.78</v>
      </c>
      <c r="I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3511.53</v>
      </c>
      <c r="J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3563.45</v>
      </c>
      <c r="K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3379.06</v>
      </c>
      <c r="L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3413.2200000000003</v>
      </c>
      <c r="M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3413.57</v>
      </c>
      <c r="N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3413.62</v>
      </c>
      <c r="O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3413.67</v>
      </c>
      <c r="P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3413.74</v>
      </c>
      <c r="Q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3413.03</v>
      </c>
      <c r="R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3408.65</v>
      </c>
      <c r="S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3510.4</v>
      </c>
      <c r="T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3618.25</v>
      </c>
      <c r="U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3619.5</v>
      </c>
      <c r="V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3565.4900000000002</v>
      </c>
      <c r="W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3492.8</v>
      </c>
      <c r="X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3690.28</v>
      </c>
      <c r="Y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3579.17</v>
      </c>
    </row>
    <row r="370" spans="1:27" x14ac:dyDescent="0.2">
      <c r="A370" s="79">
        <f t="shared" si="15"/>
        <v>42695</v>
      </c>
      <c r="B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3379.84</v>
      </c>
      <c r="C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3379.48</v>
      </c>
      <c r="D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3395.02</v>
      </c>
      <c r="E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3405.56</v>
      </c>
      <c r="F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3405.59</v>
      </c>
      <c r="G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3380.07</v>
      </c>
      <c r="H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3415.56</v>
      </c>
      <c r="I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3488.42</v>
      </c>
      <c r="J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3374.63</v>
      </c>
      <c r="K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3387.26</v>
      </c>
      <c r="L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3419.74</v>
      </c>
      <c r="M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3542.57</v>
      </c>
      <c r="N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3516.27</v>
      </c>
      <c r="O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3516.41</v>
      </c>
      <c r="P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3514.52</v>
      </c>
      <c r="Q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3513.38</v>
      </c>
      <c r="R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3470.9900000000002</v>
      </c>
      <c r="S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3583.44</v>
      </c>
      <c r="T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3587.33</v>
      </c>
      <c r="U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3551.0299999999997</v>
      </c>
      <c r="V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3511.88</v>
      </c>
      <c r="W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3607.01</v>
      </c>
      <c r="X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3708.31</v>
      </c>
      <c r="Y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3592.04</v>
      </c>
    </row>
    <row r="371" spans="1:27" x14ac:dyDescent="0.2">
      <c r="A371" s="79">
        <f t="shared" si="15"/>
        <v>42696</v>
      </c>
      <c r="B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3417.4</v>
      </c>
      <c r="C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3402.69</v>
      </c>
      <c r="D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3379.62</v>
      </c>
      <c r="E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3395.12</v>
      </c>
      <c r="F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3406.02</v>
      </c>
      <c r="G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3380.96</v>
      </c>
      <c r="H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3416.15</v>
      </c>
      <c r="I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3473.92</v>
      </c>
      <c r="J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3374.74</v>
      </c>
      <c r="K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3388.52</v>
      </c>
      <c r="L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3416.66</v>
      </c>
      <c r="M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3531.66</v>
      </c>
      <c r="N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3512.91</v>
      </c>
      <c r="O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3513.21</v>
      </c>
      <c r="P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3494.82</v>
      </c>
      <c r="Q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3513.94</v>
      </c>
      <c r="R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3500.76</v>
      </c>
      <c r="S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3588.08</v>
      </c>
      <c r="T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3596.7200000000003</v>
      </c>
      <c r="U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3569.19</v>
      </c>
      <c r="V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3540.3</v>
      </c>
      <c r="W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3558.33</v>
      </c>
      <c r="X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3732.16</v>
      </c>
      <c r="Y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3611.09</v>
      </c>
    </row>
    <row r="372" spans="1:27" x14ac:dyDescent="0.2">
      <c r="A372" s="79">
        <f t="shared" si="15"/>
        <v>42697</v>
      </c>
      <c r="B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3462.16</v>
      </c>
      <c r="C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3418.74</v>
      </c>
      <c r="D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3379.46</v>
      </c>
      <c r="E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3395.33</v>
      </c>
      <c r="F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3384.95</v>
      </c>
      <c r="G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3404.03</v>
      </c>
      <c r="H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3433.3</v>
      </c>
      <c r="I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3473.04</v>
      </c>
      <c r="J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3374.36</v>
      </c>
      <c r="K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3388.49</v>
      </c>
      <c r="L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3373.49</v>
      </c>
      <c r="M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3543.48</v>
      </c>
      <c r="N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3522.41</v>
      </c>
      <c r="O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3522.02</v>
      </c>
      <c r="P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3522.78</v>
      </c>
      <c r="Q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3542.29</v>
      </c>
      <c r="R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3511.63</v>
      </c>
      <c r="S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3605.25</v>
      </c>
      <c r="T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3610.48</v>
      </c>
      <c r="U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3572.25</v>
      </c>
      <c r="V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3544.09</v>
      </c>
      <c r="W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3561.8900000000003</v>
      </c>
      <c r="X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3756.67</v>
      </c>
      <c r="Y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3638.55</v>
      </c>
    </row>
    <row r="373" spans="1:27" x14ac:dyDescent="0.2">
      <c r="A373" s="79">
        <f t="shared" si="15"/>
        <v>42698</v>
      </c>
      <c r="B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3490.2</v>
      </c>
      <c r="C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3432.53</v>
      </c>
      <c r="D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3417.31</v>
      </c>
      <c r="E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3404.75</v>
      </c>
      <c r="F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3420.3500000000004</v>
      </c>
      <c r="G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3478.46</v>
      </c>
      <c r="H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3526.95</v>
      </c>
      <c r="I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3404.67</v>
      </c>
      <c r="J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3429.73</v>
      </c>
      <c r="K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3441.44</v>
      </c>
      <c r="L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3441.74</v>
      </c>
      <c r="M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3546.66</v>
      </c>
      <c r="N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3491.02</v>
      </c>
      <c r="O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3490.63</v>
      </c>
      <c r="P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3505.63</v>
      </c>
      <c r="Q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3490.52</v>
      </c>
      <c r="R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3499.34</v>
      </c>
      <c r="S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3647.54</v>
      </c>
      <c r="T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3651.29</v>
      </c>
      <c r="U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3622.24</v>
      </c>
      <c r="V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3588.9900000000002</v>
      </c>
      <c r="W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3627.06</v>
      </c>
      <c r="X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3791.92</v>
      </c>
      <c r="Y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3668.32</v>
      </c>
    </row>
    <row r="374" spans="1:27" x14ac:dyDescent="0.2">
      <c r="A374" s="79">
        <f t="shared" si="15"/>
        <v>42699</v>
      </c>
      <c r="B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3435.84</v>
      </c>
      <c r="C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3399.09</v>
      </c>
      <c r="D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3391.41</v>
      </c>
      <c r="E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3387.11</v>
      </c>
      <c r="F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3394.21</v>
      </c>
      <c r="G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3455.16</v>
      </c>
      <c r="H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3570.12</v>
      </c>
      <c r="I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3413.09</v>
      </c>
      <c r="J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3452.1</v>
      </c>
      <c r="K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3464.55</v>
      </c>
      <c r="L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3463.28</v>
      </c>
      <c r="M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3589.8500000000004</v>
      </c>
      <c r="N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3518.9</v>
      </c>
      <c r="O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3519.75</v>
      </c>
      <c r="P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3541.36</v>
      </c>
      <c r="Q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3532.6800000000003</v>
      </c>
      <c r="R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3488.58</v>
      </c>
      <c r="S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3764.1000000000004</v>
      </c>
      <c r="T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3764.99</v>
      </c>
      <c r="U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3695.23</v>
      </c>
      <c r="V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3651.5</v>
      </c>
      <c r="W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3706.62</v>
      </c>
      <c r="X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3749.08</v>
      </c>
      <c r="Y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3637.21</v>
      </c>
    </row>
    <row r="375" spans="1:27" x14ac:dyDescent="0.2">
      <c r="A375" s="79">
        <f t="shared" si="15"/>
        <v>42700</v>
      </c>
      <c r="B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3516.06</v>
      </c>
      <c r="C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3410.57</v>
      </c>
      <c r="D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3397.01</v>
      </c>
      <c r="E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3393.53</v>
      </c>
      <c r="F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3393.46</v>
      </c>
      <c r="G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3393.63</v>
      </c>
      <c r="H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3487.69</v>
      </c>
      <c r="I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3684.29</v>
      </c>
      <c r="J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3820.48</v>
      </c>
      <c r="K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3432.6</v>
      </c>
      <c r="L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3432.77</v>
      </c>
      <c r="M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3432.4300000000003</v>
      </c>
      <c r="N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3433.04</v>
      </c>
      <c r="O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3433.36</v>
      </c>
      <c r="P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3433.15</v>
      </c>
      <c r="Q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3432.9</v>
      </c>
      <c r="R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3446.01</v>
      </c>
      <c r="S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3754.4300000000003</v>
      </c>
      <c r="T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3756.01</v>
      </c>
      <c r="U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3744.38</v>
      </c>
      <c r="V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3761.5200000000004</v>
      </c>
      <c r="W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3607.49</v>
      </c>
      <c r="X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3826.95</v>
      </c>
      <c r="Y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3696.1800000000003</v>
      </c>
    </row>
    <row r="376" spans="1:27" x14ac:dyDescent="0.2">
      <c r="A376" s="79">
        <f t="shared" si="15"/>
        <v>42701</v>
      </c>
      <c r="B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3534.86</v>
      </c>
      <c r="C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3423.4</v>
      </c>
      <c r="D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3405.53</v>
      </c>
      <c r="E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3408.96</v>
      </c>
      <c r="F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3396.1800000000003</v>
      </c>
      <c r="G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3418.87</v>
      </c>
      <c r="H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3491.77</v>
      </c>
      <c r="I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3627.65</v>
      </c>
      <c r="J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3561.44</v>
      </c>
      <c r="K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3434.99</v>
      </c>
      <c r="L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3378.41</v>
      </c>
      <c r="M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3378.41</v>
      </c>
      <c r="N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3378.1</v>
      </c>
      <c r="O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3378.35</v>
      </c>
      <c r="P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3378.01</v>
      </c>
      <c r="Q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3379.86</v>
      </c>
      <c r="R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3416.33</v>
      </c>
      <c r="S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3582.2</v>
      </c>
      <c r="T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3672.58</v>
      </c>
      <c r="U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3665.78</v>
      </c>
      <c r="V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3677.29</v>
      </c>
      <c r="W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3549.67</v>
      </c>
      <c r="X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3780.94</v>
      </c>
      <c r="Y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3640.59</v>
      </c>
      <c r="AA376" s="80"/>
    </row>
    <row r="377" spans="1:27" x14ac:dyDescent="0.2">
      <c r="A377" s="79">
        <f t="shared" si="15"/>
        <v>42702</v>
      </c>
      <c r="B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3507.5</v>
      </c>
      <c r="C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3439.28</v>
      </c>
      <c r="D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3391.96</v>
      </c>
      <c r="E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3391.41</v>
      </c>
      <c r="F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3391.83</v>
      </c>
      <c r="G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3395.2</v>
      </c>
      <c r="H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3510.98</v>
      </c>
      <c r="I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3413.11</v>
      </c>
      <c r="J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3410.88</v>
      </c>
      <c r="K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3429.2200000000003</v>
      </c>
      <c r="L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3429.4700000000003</v>
      </c>
      <c r="M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3424.61</v>
      </c>
      <c r="N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3424.2200000000003</v>
      </c>
      <c r="O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3423.71</v>
      </c>
      <c r="P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3423.6800000000003</v>
      </c>
      <c r="Q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3422.62</v>
      </c>
      <c r="R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3427.92</v>
      </c>
      <c r="S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3612.23</v>
      </c>
      <c r="T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3627.9300000000003</v>
      </c>
      <c r="U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3607.82</v>
      </c>
      <c r="V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3571.03</v>
      </c>
      <c r="W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3617.36</v>
      </c>
      <c r="X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3750.61</v>
      </c>
      <c r="Y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3639.42</v>
      </c>
    </row>
    <row r="378" spans="1:27" x14ac:dyDescent="0.2">
      <c r="A378" s="79">
        <f t="shared" si="15"/>
        <v>42703</v>
      </c>
      <c r="B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3535.48</v>
      </c>
      <c r="C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3477.9</v>
      </c>
      <c r="D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3440.41</v>
      </c>
      <c r="E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3424.02</v>
      </c>
      <c r="F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3425.07</v>
      </c>
      <c r="G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3423.53</v>
      </c>
      <c r="H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3511.79</v>
      </c>
      <c r="I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3433.37</v>
      </c>
      <c r="J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3375.8</v>
      </c>
      <c r="K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3385.2799999999997</v>
      </c>
      <c r="L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3385.4900000000002</v>
      </c>
      <c r="M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3442.3500000000004</v>
      </c>
      <c r="N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3428.23</v>
      </c>
      <c r="O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3412.76</v>
      </c>
      <c r="P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3413.4700000000003</v>
      </c>
      <c r="Q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3427.67</v>
      </c>
      <c r="R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3417.45</v>
      </c>
      <c r="S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3591.59</v>
      </c>
      <c r="T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3595.56</v>
      </c>
      <c r="U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3597.19</v>
      </c>
      <c r="V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3559.38</v>
      </c>
      <c r="W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3606.71</v>
      </c>
      <c r="X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3762.6</v>
      </c>
      <c r="Y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3648.05</v>
      </c>
    </row>
    <row r="379" spans="1:27" x14ac:dyDescent="0.2">
      <c r="A379" s="79">
        <f t="shared" ref="A379:A380" si="16">A342</f>
        <v>42704</v>
      </c>
      <c r="B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3537.25</v>
      </c>
      <c r="C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3477.77</v>
      </c>
      <c r="D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3441.55</v>
      </c>
      <c r="E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3426.73</v>
      </c>
      <c r="F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3427.16</v>
      </c>
      <c r="G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3427.64</v>
      </c>
      <c r="H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3540.63</v>
      </c>
      <c r="I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3432.55</v>
      </c>
      <c r="J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3378.09</v>
      </c>
      <c r="K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3384.9</v>
      </c>
      <c r="L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3444.7</v>
      </c>
      <c r="M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3532.15</v>
      </c>
      <c r="N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3533.5</v>
      </c>
      <c r="O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3533.3900000000003</v>
      </c>
      <c r="P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3531.2200000000003</v>
      </c>
      <c r="Q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3526.1</v>
      </c>
      <c r="R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3440.27</v>
      </c>
      <c r="S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3718.08</v>
      </c>
      <c r="T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3712.67</v>
      </c>
      <c r="U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3679.4300000000003</v>
      </c>
      <c r="V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3629.87</v>
      </c>
      <c r="W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3621.83</v>
      </c>
      <c r="X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3805.8199999999997</v>
      </c>
      <c r="Y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3683.52</v>
      </c>
    </row>
    <row r="380" spans="1:27" hidden="1" x14ac:dyDescent="0.2">
      <c r="A380" s="79">
        <f t="shared" si="16"/>
        <v>42705</v>
      </c>
      <c r="B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C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D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E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F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G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H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I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J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K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L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M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N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O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P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Q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R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S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T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U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V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W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X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  <c r="Y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2634.94</v>
      </c>
    </row>
    <row r="381" spans="1:27" x14ac:dyDescent="0.2">
      <c r="A381" s="85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7" x14ac:dyDescent="0.25">
      <c r="A382" s="87" t="s">
        <v>151</v>
      </c>
    </row>
    <row r="383" spans="1:27" ht="12.75" x14ac:dyDescent="0.2">
      <c r="A383" s="169" t="s">
        <v>48</v>
      </c>
      <c r="B383" s="172" t="s">
        <v>121</v>
      </c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4"/>
    </row>
    <row r="384" spans="1:27" ht="12.75" x14ac:dyDescent="0.2">
      <c r="A384" s="170"/>
      <c r="B384" s="175"/>
      <c r="C384" s="176"/>
      <c r="D384" s="176"/>
      <c r="E384" s="176"/>
      <c r="F384" s="176"/>
      <c r="G384" s="176"/>
      <c r="H384" s="17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7"/>
    </row>
    <row r="385" spans="1:25" ht="12.75" x14ac:dyDescent="0.2">
      <c r="A385" s="170"/>
      <c r="B385" s="178" t="s">
        <v>122</v>
      </c>
      <c r="C385" s="167" t="s">
        <v>123</v>
      </c>
      <c r="D385" s="167" t="s">
        <v>124</v>
      </c>
      <c r="E385" s="167" t="s">
        <v>125</v>
      </c>
      <c r="F385" s="167" t="s">
        <v>126</v>
      </c>
      <c r="G385" s="167" t="s">
        <v>127</v>
      </c>
      <c r="H385" s="167" t="s">
        <v>128</v>
      </c>
      <c r="I385" s="167" t="s">
        <v>129</v>
      </c>
      <c r="J385" s="167" t="s">
        <v>130</v>
      </c>
      <c r="K385" s="167" t="s">
        <v>131</v>
      </c>
      <c r="L385" s="167" t="s">
        <v>132</v>
      </c>
      <c r="M385" s="167" t="s">
        <v>133</v>
      </c>
      <c r="N385" s="180" t="s">
        <v>134</v>
      </c>
      <c r="O385" s="167" t="s">
        <v>135</v>
      </c>
      <c r="P385" s="167" t="s">
        <v>136</v>
      </c>
      <c r="Q385" s="167" t="s">
        <v>137</v>
      </c>
      <c r="R385" s="167" t="s">
        <v>138</v>
      </c>
      <c r="S385" s="167" t="s">
        <v>139</v>
      </c>
      <c r="T385" s="167" t="s">
        <v>140</v>
      </c>
      <c r="U385" s="167" t="s">
        <v>141</v>
      </c>
      <c r="V385" s="167" t="s">
        <v>142</v>
      </c>
      <c r="W385" s="167" t="s">
        <v>143</v>
      </c>
      <c r="X385" s="167" t="s">
        <v>144</v>
      </c>
      <c r="Y385" s="167" t="s">
        <v>145</v>
      </c>
    </row>
    <row r="386" spans="1:25" ht="12.75" x14ac:dyDescent="0.2">
      <c r="A386" s="171"/>
      <c r="B386" s="179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81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</row>
    <row r="387" spans="1:25" x14ac:dyDescent="0.2">
      <c r="A387" s="79">
        <f t="shared" ref="A387:A415" si="17">A350</f>
        <v>42675</v>
      </c>
      <c r="B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3439.27</v>
      </c>
      <c r="C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3391.76</v>
      </c>
      <c r="D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3362.82</v>
      </c>
      <c r="E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3350.84</v>
      </c>
      <c r="F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3356.75</v>
      </c>
      <c r="G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3395.37</v>
      </c>
      <c r="H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3435.81</v>
      </c>
      <c r="I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3448.98</v>
      </c>
      <c r="J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3370.61</v>
      </c>
      <c r="K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3376.12</v>
      </c>
      <c r="L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3408.27</v>
      </c>
      <c r="M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3495.32</v>
      </c>
      <c r="N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3479.29</v>
      </c>
      <c r="O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3460.44</v>
      </c>
      <c r="P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3405.86</v>
      </c>
      <c r="Q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3405.7200000000003</v>
      </c>
      <c r="R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3362.2400000000002</v>
      </c>
      <c r="S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3495.87</v>
      </c>
      <c r="T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3553.2200000000003</v>
      </c>
      <c r="U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3546.2</v>
      </c>
      <c r="V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3522.54</v>
      </c>
      <c r="W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3544.54</v>
      </c>
      <c r="X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3705.1800000000003</v>
      </c>
      <c r="Y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3572.71</v>
      </c>
    </row>
    <row r="388" spans="1:25" x14ac:dyDescent="0.2">
      <c r="A388" s="79">
        <f t="shared" si="17"/>
        <v>42676</v>
      </c>
      <c r="B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3408.84</v>
      </c>
      <c r="C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3355.66</v>
      </c>
      <c r="D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3380.96</v>
      </c>
      <c r="E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3380.9700000000003</v>
      </c>
      <c r="F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3380.9300000000003</v>
      </c>
      <c r="G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3370.71</v>
      </c>
      <c r="H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3394.19</v>
      </c>
      <c r="I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3503.09</v>
      </c>
      <c r="J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3393.81</v>
      </c>
      <c r="K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3415.9900000000002</v>
      </c>
      <c r="L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3382.82</v>
      </c>
      <c r="M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3463.2</v>
      </c>
      <c r="N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3353.6800000000003</v>
      </c>
      <c r="O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3353.4</v>
      </c>
      <c r="P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3371.2</v>
      </c>
      <c r="Q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3371.65</v>
      </c>
      <c r="R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3388.59</v>
      </c>
      <c r="S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3481.52</v>
      </c>
      <c r="T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3550.82</v>
      </c>
      <c r="U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3546.98</v>
      </c>
      <c r="V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3495.09</v>
      </c>
      <c r="W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3514.34</v>
      </c>
      <c r="X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3679.33</v>
      </c>
      <c r="Y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3547.06</v>
      </c>
    </row>
    <row r="389" spans="1:25" x14ac:dyDescent="0.2">
      <c r="A389" s="79">
        <f t="shared" si="17"/>
        <v>42677</v>
      </c>
      <c r="B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3392.4</v>
      </c>
      <c r="C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3371.6400000000003</v>
      </c>
      <c r="D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3381.77</v>
      </c>
      <c r="E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3403.4700000000003</v>
      </c>
      <c r="F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3403.54</v>
      </c>
      <c r="G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3382.19</v>
      </c>
      <c r="H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3377.01</v>
      </c>
      <c r="I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3523.88</v>
      </c>
      <c r="J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3419.96</v>
      </c>
      <c r="K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3446.52</v>
      </c>
      <c r="L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3382.6800000000003</v>
      </c>
      <c r="M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3419.27</v>
      </c>
      <c r="N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3413.24</v>
      </c>
      <c r="O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3414.05</v>
      </c>
      <c r="P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3414.49</v>
      </c>
      <c r="Q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3401.49</v>
      </c>
      <c r="R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3361.6</v>
      </c>
      <c r="S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3437.7400000000002</v>
      </c>
      <c r="T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3493.36</v>
      </c>
      <c r="U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3485.13</v>
      </c>
      <c r="V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3411.79</v>
      </c>
      <c r="W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3450.81</v>
      </c>
      <c r="X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3639.42</v>
      </c>
      <c r="Y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3523.36</v>
      </c>
    </row>
    <row r="390" spans="1:25" x14ac:dyDescent="0.2">
      <c r="A390" s="79">
        <f t="shared" si="17"/>
        <v>42678</v>
      </c>
      <c r="B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3356.63</v>
      </c>
      <c r="C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3417.11</v>
      </c>
      <c r="D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3430.15</v>
      </c>
      <c r="E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3472.4300000000003</v>
      </c>
      <c r="F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3472.23</v>
      </c>
      <c r="G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3472.4</v>
      </c>
      <c r="H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3404.38</v>
      </c>
      <c r="I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3404.83</v>
      </c>
      <c r="J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3387.42</v>
      </c>
      <c r="K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3548.17</v>
      </c>
      <c r="L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3473.01</v>
      </c>
      <c r="M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3472.9700000000003</v>
      </c>
      <c r="N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3439.55</v>
      </c>
      <c r="O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3438.79</v>
      </c>
      <c r="P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3438.9700000000003</v>
      </c>
      <c r="Q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3439.36</v>
      </c>
      <c r="R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3409.57</v>
      </c>
      <c r="S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3453.85</v>
      </c>
      <c r="T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3553.8500000000004</v>
      </c>
      <c r="U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3524.33</v>
      </c>
      <c r="V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3482.31</v>
      </c>
      <c r="W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3394.24</v>
      </c>
      <c r="X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3626.8</v>
      </c>
      <c r="Y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3507.57</v>
      </c>
    </row>
    <row r="391" spans="1:25" x14ac:dyDescent="0.2">
      <c r="A391" s="79">
        <f t="shared" si="17"/>
        <v>42679</v>
      </c>
      <c r="B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3356.33</v>
      </c>
      <c r="C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3417.2200000000003</v>
      </c>
      <c r="D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3430.26</v>
      </c>
      <c r="E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3472.61</v>
      </c>
      <c r="F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3472.49</v>
      </c>
      <c r="G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3472.78</v>
      </c>
      <c r="H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3405.01</v>
      </c>
      <c r="I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3405.58</v>
      </c>
      <c r="J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3388.2200000000003</v>
      </c>
      <c r="K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3550.21</v>
      </c>
      <c r="L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3474.4300000000003</v>
      </c>
      <c r="M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3473.99</v>
      </c>
      <c r="N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3440.06</v>
      </c>
      <c r="O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3440.25</v>
      </c>
      <c r="P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3440.19</v>
      </c>
      <c r="Q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3440.15</v>
      </c>
      <c r="R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3410.92</v>
      </c>
      <c r="S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3450.56</v>
      </c>
      <c r="T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3556.42</v>
      </c>
      <c r="U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3521.42</v>
      </c>
      <c r="V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3472.81</v>
      </c>
      <c r="W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3393.3500000000004</v>
      </c>
      <c r="X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3629.21</v>
      </c>
      <c r="Y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3508.9</v>
      </c>
    </row>
    <row r="392" spans="1:25" x14ac:dyDescent="0.2">
      <c r="A392" s="79">
        <f t="shared" si="17"/>
        <v>42680</v>
      </c>
      <c r="B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3356.58</v>
      </c>
      <c r="C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3417.08</v>
      </c>
      <c r="D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3430.02</v>
      </c>
      <c r="E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3472.15</v>
      </c>
      <c r="F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3472.06</v>
      </c>
      <c r="G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3472.12</v>
      </c>
      <c r="H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3430.17</v>
      </c>
      <c r="I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3430.34</v>
      </c>
      <c r="J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3381.1400000000003</v>
      </c>
      <c r="K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3619.52</v>
      </c>
      <c r="L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3548.44</v>
      </c>
      <c r="M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3509.02</v>
      </c>
      <c r="N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3508.61</v>
      </c>
      <c r="O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3508.6400000000003</v>
      </c>
      <c r="P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3508.78</v>
      </c>
      <c r="Q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3509.17</v>
      </c>
      <c r="R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3474.78</v>
      </c>
      <c r="S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3414.31</v>
      </c>
      <c r="T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3512.15</v>
      </c>
      <c r="U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3497.86</v>
      </c>
      <c r="V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3473.83</v>
      </c>
      <c r="W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3389.9300000000003</v>
      </c>
      <c r="X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3618.79</v>
      </c>
      <c r="Y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3504.31</v>
      </c>
    </row>
    <row r="393" spans="1:25" x14ac:dyDescent="0.2">
      <c r="A393" s="79">
        <f t="shared" si="17"/>
        <v>42681</v>
      </c>
      <c r="B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3378.5299999999997</v>
      </c>
      <c r="C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3381.4</v>
      </c>
      <c r="D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3391.9700000000003</v>
      </c>
      <c r="E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3426.07</v>
      </c>
      <c r="F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3426</v>
      </c>
      <c r="G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3409.17</v>
      </c>
      <c r="H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3361.83</v>
      </c>
      <c r="I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3564.08</v>
      </c>
      <c r="J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3474.14</v>
      </c>
      <c r="K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3514.08</v>
      </c>
      <c r="L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3478.98</v>
      </c>
      <c r="M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3371.83</v>
      </c>
      <c r="N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3371.46</v>
      </c>
      <c r="O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3371.28</v>
      </c>
      <c r="P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3371.1400000000003</v>
      </c>
      <c r="Q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3362.42</v>
      </c>
      <c r="R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3405.06</v>
      </c>
      <c r="S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3430.71</v>
      </c>
      <c r="T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3566.6400000000003</v>
      </c>
      <c r="U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3502.23</v>
      </c>
      <c r="V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3427.03</v>
      </c>
      <c r="W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3448.11</v>
      </c>
      <c r="X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3623.96</v>
      </c>
      <c r="Y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3512.1800000000003</v>
      </c>
    </row>
    <row r="394" spans="1:25" x14ac:dyDescent="0.2">
      <c r="A394" s="79">
        <f t="shared" si="17"/>
        <v>42682</v>
      </c>
      <c r="B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3375.9</v>
      </c>
      <c r="C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3381.4300000000003</v>
      </c>
      <c r="D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3391.8</v>
      </c>
      <c r="E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3408.37</v>
      </c>
      <c r="F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3408.56</v>
      </c>
      <c r="G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3408.96</v>
      </c>
      <c r="H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3361.63</v>
      </c>
      <c r="I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3549.16</v>
      </c>
      <c r="J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3473.28</v>
      </c>
      <c r="K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3550.77</v>
      </c>
      <c r="L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3477.67</v>
      </c>
      <c r="M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3371.07</v>
      </c>
      <c r="N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3370.85</v>
      </c>
      <c r="O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3370.67</v>
      </c>
      <c r="P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3370.57</v>
      </c>
      <c r="Q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3379.65</v>
      </c>
      <c r="R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3445.33</v>
      </c>
      <c r="S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3407.34</v>
      </c>
      <c r="T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3428.83</v>
      </c>
      <c r="U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3422.3</v>
      </c>
      <c r="V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3393.7</v>
      </c>
      <c r="W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3435.38</v>
      </c>
      <c r="X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3607.48</v>
      </c>
      <c r="Y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3505.39</v>
      </c>
    </row>
    <row r="395" spans="1:25" x14ac:dyDescent="0.2">
      <c r="A395" s="79">
        <f t="shared" si="17"/>
        <v>42683</v>
      </c>
      <c r="B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3350.8</v>
      </c>
      <c r="C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3370.7799999999997</v>
      </c>
      <c r="D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3408.21</v>
      </c>
      <c r="E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3419.7400000000002</v>
      </c>
      <c r="F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3419.82</v>
      </c>
      <c r="G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3408.75</v>
      </c>
      <c r="H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3371.61</v>
      </c>
      <c r="I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3608.6800000000003</v>
      </c>
      <c r="J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3535.73</v>
      </c>
      <c r="K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3565.84</v>
      </c>
      <c r="L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3591.66</v>
      </c>
      <c r="M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3445.04</v>
      </c>
      <c r="N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3473.06</v>
      </c>
      <c r="O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3472.69</v>
      </c>
      <c r="P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3472.52</v>
      </c>
      <c r="Q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3472.82</v>
      </c>
      <c r="R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3551.11</v>
      </c>
      <c r="S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3388.45</v>
      </c>
      <c r="T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3408.29</v>
      </c>
      <c r="U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3403.03</v>
      </c>
      <c r="V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3364.63</v>
      </c>
      <c r="W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3406.99</v>
      </c>
      <c r="X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3584.07</v>
      </c>
      <c r="Y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3465.83</v>
      </c>
    </row>
    <row r="396" spans="1:25" x14ac:dyDescent="0.2">
      <c r="A396" s="79">
        <f t="shared" si="17"/>
        <v>42684</v>
      </c>
      <c r="B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3350.79</v>
      </c>
      <c r="C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3370.57</v>
      </c>
      <c r="D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3408.3900000000003</v>
      </c>
      <c r="E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3402.7</v>
      </c>
      <c r="F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3402.7</v>
      </c>
      <c r="G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3391.65</v>
      </c>
      <c r="H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3379.88</v>
      </c>
      <c r="I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3521.41</v>
      </c>
      <c r="J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3443.94</v>
      </c>
      <c r="K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3532.63</v>
      </c>
      <c r="L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3516.8900000000003</v>
      </c>
      <c r="M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3406.91</v>
      </c>
      <c r="N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3442.73</v>
      </c>
      <c r="O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3459.34</v>
      </c>
      <c r="P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3459.9</v>
      </c>
      <c r="Q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3427.3900000000003</v>
      </c>
      <c r="R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3505.2200000000003</v>
      </c>
      <c r="S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3353.07</v>
      </c>
      <c r="T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3412.76</v>
      </c>
      <c r="U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3406.58</v>
      </c>
      <c r="V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3365.29</v>
      </c>
      <c r="W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3410.91</v>
      </c>
      <c r="X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3594.52</v>
      </c>
      <c r="Y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3476.33</v>
      </c>
    </row>
    <row r="397" spans="1:25" x14ac:dyDescent="0.2">
      <c r="A397" s="79">
        <f t="shared" si="17"/>
        <v>42685</v>
      </c>
      <c r="B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3360.15</v>
      </c>
      <c r="C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3380.82</v>
      </c>
      <c r="D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3413.59</v>
      </c>
      <c r="E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3413.66</v>
      </c>
      <c r="F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3413.75</v>
      </c>
      <c r="G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3370.41</v>
      </c>
      <c r="H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3380.57</v>
      </c>
      <c r="I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3508.26</v>
      </c>
      <c r="J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3444.08</v>
      </c>
      <c r="K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3510.86</v>
      </c>
      <c r="L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3517.76</v>
      </c>
      <c r="M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3417.62</v>
      </c>
      <c r="N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3449.1400000000003</v>
      </c>
      <c r="O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3471.76</v>
      </c>
      <c r="P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3472.02</v>
      </c>
      <c r="Q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3472.23</v>
      </c>
      <c r="R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3550.5</v>
      </c>
      <c r="S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3363.24</v>
      </c>
      <c r="T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3370.58</v>
      </c>
      <c r="U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3371.78</v>
      </c>
      <c r="V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3371.78</v>
      </c>
      <c r="W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3374.02</v>
      </c>
      <c r="X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3537.51</v>
      </c>
      <c r="Y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3423.27</v>
      </c>
    </row>
    <row r="398" spans="1:25" x14ac:dyDescent="0.2">
      <c r="A398" s="79">
        <f t="shared" si="17"/>
        <v>42686</v>
      </c>
      <c r="B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3435.36</v>
      </c>
      <c r="C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3456.3900000000003</v>
      </c>
      <c r="D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3485.96</v>
      </c>
      <c r="E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3501.4300000000003</v>
      </c>
      <c r="F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3501.1800000000003</v>
      </c>
      <c r="G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3470.66</v>
      </c>
      <c r="H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3403.32</v>
      </c>
      <c r="I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3382.78</v>
      </c>
      <c r="J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3455.3</v>
      </c>
      <c r="K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3588.96</v>
      </c>
      <c r="L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3635.6800000000003</v>
      </c>
      <c r="M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3635.74</v>
      </c>
      <c r="N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3688.21</v>
      </c>
      <c r="O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3688.49</v>
      </c>
      <c r="P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3687.94</v>
      </c>
      <c r="Q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3688.84</v>
      </c>
      <c r="R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3591.67</v>
      </c>
      <c r="S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3356.2799999999997</v>
      </c>
      <c r="T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3412.76</v>
      </c>
      <c r="U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3395.87</v>
      </c>
      <c r="V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3378.96</v>
      </c>
      <c r="W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3381.19</v>
      </c>
      <c r="X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3517.44</v>
      </c>
      <c r="Y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3386.71</v>
      </c>
    </row>
    <row r="399" spans="1:25" x14ac:dyDescent="0.2">
      <c r="A399" s="79">
        <f t="shared" si="17"/>
        <v>42687</v>
      </c>
      <c r="B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3436.23</v>
      </c>
      <c r="C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3456.83</v>
      </c>
      <c r="D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3486.29</v>
      </c>
      <c r="E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3501.88</v>
      </c>
      <c r="F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3502.05</v>
      </c>
      <c r="G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3471.32</v>
      </c>
      <c r="H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3403.78</v>
      </c>
      <c r="I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3377.08</v>
      </c>
      <c r="J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3447.67</v>
      </c>
      <c r="K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3589.28</v>
      </c>
      <c r="L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3635.84</v>
      </c>
      <c r="M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3635.45</v>
      </c>
      <c r="N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3687.13</v>
      </c>
      <c r="O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3687.27</v>
      </c>
      <c r="P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3687.42</v>
      </c>
      <c r="Q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3687.79</v>
      </c>
      <c r="R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3591.11</v>
      </c>
      <c r="S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3356.11</v>
      </c>
      <c r="T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3409.54</v>
      </c>
      <c r="U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3394.3900000000003</v>
      </c>
      <c r="V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3378.08</v>
      </c>
      <c r="W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3381.1800000000003</v>
      </c>
      <c r="X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3512.37</v>
      </c>
      <c r="Y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3400.67</v>
      </c>
    </row>
    <row r="400" spans="1:25" x14ac:dyDescent="0.2">
      <c r="A400" s="79">
        <f t="shared" si="17"/>
        <v>42688</v>
      </c>
      <c r="B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3359.95</v>
      </c>
      <c r="C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3380.53</v>
      </c>
      <c r="D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3407.83</v>
      </c>
      <c r="E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3407.76</v>
      </c>
      <c r="F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3407.63</v>
      </c>
      <c r="G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3390.89</v>
      </c>
      <c r="H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3382.08</v>
      </c>
      <c r="I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3483.14</v>
      </c>
      <c r="J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3417.3900000000003</v>
      </c>
      <c r="K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3462.06</v>
      </c>
      <c r="L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3462.3900000000003</v>
      </c>
      <c r="M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3369.69</v>
      </c>
      <c r="N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3392.2</v>
      </c>
      <c r="O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3416.89</v>
      </c>
      <c r="P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3417.23</v>
      </c>
      <c r="Q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3417.1400000000003</v>
      </c>
      <c r="R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3490.34</v>
      </c>
      <c r="S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3398.5</v>
      </c>
      <c r="T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3416.07</v>
      </c>
      <c r="U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3417.15</v>
      </c>
      <c r="V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3402</v>
      </c>
      <c r="W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3389.83</v>
      </c>
      <c r="X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3601.04</v>
      </c>
      <c r="Y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3454.2000000000003</v>
      </c>
    </row>
    <row r="401" spans="1:27" x14ac:dyDescent="0.2">
      <c r="A401" s="79">
        <f t="shared" si="17"/>
        <v>42689</v>
      </c>
      <c r="B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3360.82</v>
      </c>
      <c r="C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3380.9700000000003</v>
      </c>
      <c r="D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3407.94</v>
      </c>
      <c r="E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3407.9700000000003</v>
      </c>
      <c r="F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3408</v>
      </c>
      <c r="G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3391.57</v>
      </c>
      <c r="H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3385.1</v>
      </c>
      <c r="I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3483.78</v>
      </c>
      <c r="J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3417.9300000000003</v>
      </c>
      <c r="K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3463.53</v>
      </c>
      <c r="L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3463.78</v>
      </c>
      <c r="M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3361.67</v>
      </c>
      <c r="N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3379.1800000000003</v>
      </c>
      <c r="O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3393.32</v>
      </c>
      <c r="P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3393.58</v>
      </c>
      <c r="Q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3393.86</v>
      </c>
      <c r="R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3445.5</v>
      </c>
      <c r="S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3409.05</v>
      </c>
      <c r="T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3479.4</v>
      </c>
      <c r="U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3478.91</v>
      </c>
      <c r="V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3415.45</v>
      </c>
      <c r="W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3409.94</v>
      </c>
      <c r="X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3610.03</v>
      </c>
      <c r="Y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3458.2400000000002</v>
      </c>
    </row>
    <row r="402" spans="1:27" x14ac:dyDescent="0.2">
      <c r="A402" s="79">
        <f t="shared" si="17"/>
        <v>42690</v>
      </c>
      <c r="B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3367.33</v>
      </c>
      <c r="C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3355.4300000000003</v>
      </c>
      <c r="D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3380.4500000000003</v>
      </c>
      <c r="E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3380.51</v>
      </c>
      <c r="F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3380.6000000000004</v>
      </c>
      <c r="G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3380.87</v>
      </c>
      <c r="H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3403.86</v>
      </c>
      <c r="I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3484.07</v>
      </c>
      <c r="J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3418.9</v>
      </c>
      <c r="K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3445.94</v>
      </c>
      <c r="L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3446.06</v>
      </c>
      <c r="M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3353.07</v>
      </c>
      <c r="N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3354.6000000000004</v>
      </c>
      <c r="O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3354.48</v>
      </c>
      <c r="P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3354.4300000000003</v>
      </c>
      <c r="Q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3401.89</v>
      </c>
      <c r="R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3389.62</v>
      </c>
      <c r="S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3409.35</v>
      </c>
      <c r="T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3481.49</v>
      </c>
      <c r="U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3479.42</v>
      </c>
      <c r="V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3439.9900000000002</v>
      </c>
      <c r="W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3428.78</v>
      </c>
      <c r="X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3632.7</v>
      </c>
      <c r="Y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3492.4700000000003</v>
      </c>
    </row>
    <row r="403" spans="1:27" x14ac:dyDescent="0.2">
      <c r="A403" s="79">
        <f t="shared" si="17"/>
        <v>42691</v>
      </c>
      <c r="B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3371.4700000000003</v>
      </c>
      <c r="C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3408.71</v>
      </c>
      <c r="D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3408.48</v>
      </c>
      <c r="E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3437.78</v>
      </c>
      <c r="F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3437.83</v>
      </c>
      <c r="G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3408.4300000000003</v>
      </c>
      <c r="H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3364.41</v>
      </c>
      <c r="I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3503.4300000000003</v>
      </c>
      <c r="J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3395.06</v>
      </c>
      <c r="K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3389.05</v>
      </c>
      <c r="L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3363.4</v>
      </c>
      <c r="M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3455.25</v>
      </c>
      <c r="N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3401.83</v>
      </c>
      <c r="O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3401.9</v>
      </c>
      <c r="P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3399.9300000000003</v>
      </c>
      <c r="Q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3448.44</v>
      </c>
      <c r="R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3402.2200000000003</v>
      </c>
      <c r="S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3489.17</v>
      </c>
      <c r="T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3495.86</v>
      </c>
      <c r="U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3497.53</v>
      </c>
      <c r="V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3448.83</v>
      </c>
      <c r="W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3515.09</v>
      </c>
      <c r="X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3678.29</v>
      </c>
      <c r="Y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3549.15</v>
      </c>
    </row>
    <row r="404" spans="1:27" x14ac:dyDescent="0.2">
      <c r="A404" s="79">
        <f t="shared" si="17"/>
        <v>42692</v>
      </c>
      <c r="B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3356.44</v>
      </c>
      <c r="C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3356.07</v>
      </c>
      <c r="D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3370.88</v>
      </c>
      <c r="E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3381.1</v>
      </c>
      <c r="F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3381.11</v>
      </c>
      <c r="G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3356</v>
      </c>
      <c r="H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3394.03</v>
      </c>
      <c r="I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3461.96</v>
      </c>
      <c r="J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3351.65</v>
      </c>
      <c r="K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3362.82</v>
      </c>
      <c r="L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3363.23</v>
      </c>
      <c r="M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3475.48</v>
      </c>
      <c r="N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3451.36</v>
      </c>
      <c r="O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3452.16</v>
      </c>
      <c r="P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3449.91</v>
      </c>
      <c r="Q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3447.98</v>
      </c>
      <c r="R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3404.41</v>
      </c>
      <c r="S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3509.3</v>
      </c>
      <c r="T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3518.46</v>
      </c>
      <c r="U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3513.7400000000002</v>
      </c>
      <c r="V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3478.71</v>
      </c>
      <c r="W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3482.53</v>
      </c>
      <c r="X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3668.2799999999997</v>
      </c>
      <c r="Y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3542.78</v>
      </c>
    </row>
    <row r="405" spans="1:27" x14ac:dyDescent="0.2">
      <c r="A405" s="79">
        <f t="shared" si="17"/>
        <v>42693</v>
      </c>
      <c r="B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3382.6800000000003</v>
      </c>
      <c r="C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3382.6400000000003</v>
      </c>
      <c r="D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3373.59</v>
      </c>
      <c r="E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3403.38</v>
      </c>
      <c r="F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3403.58</v>
      </c>
      <c r="G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3373.85</v>
      </c>
      <c r="H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3365.76</v>
      </c>
      <c r="I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3503.48</v>
      </c>
      <c r="J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3597.1800000000003</v>
      </c>
      <c r="K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3391.54</v>
      </c>
      <c r="L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3391.9300000000003</v>
      </c>
      <c r="M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3392.24</v>
      </c>
      <c r="N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3492.36</v>
      </c>
      <c r="O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3491.71</v>
      </c>
      <c r="P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3492.19</v>
      </c>
      <c r="Q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3555.91</v>
      </c>
      <c r="R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3615.82</v>
      </c>
      <c r="S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3731.92</v>
      </c>
      <c r="T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3800.01</v>
      </c>
      <c r="U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3774.7</v>
      </c>
      <c r="V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3710.09</v>
      </c>
      <c r="W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3660.95</v>
      </c>
      <c r="X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3802.1800000000003</v>
      </c>
      <c r="Y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3722.46</v>
      </c>
    </row>
    <row r="406" spans="1:27" x14ac:dyDescent="0.2">
      <c r="A406" s="79">
        <f t="shared" si="17"/>
        <v>42694</v>
      </c>
      <c r="B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3380.23</v>
      </c>
      <c r="C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3375.21</v>
      </c>
      <c r="D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3404.73</v>
      </c>
      <c r="E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3417.4</v>
      </c>
      <c r="F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3404.84</v>
      </c>
      <c r="G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3374.64</v>
      </c>
      <c r="H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3372.35</v>
      </c>
      <c r="I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3484.53</v>
      </c>
      <c r="J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3534.85</v>
      </c>
      <c r="K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3356.14</v>
      </c>
      <c r="L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3389.24</v>
      </c>
      <c r="M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3389.59</v>
      </c>
      <c r="N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3389.63</v>
      </c>
      <c r="O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3389.6800000000003</v>
      </c>
      <c r="P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3389.75</v>
      </c>
      <c r="Q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3389.06</v>
      </c>
      <c r="R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3384.81</v>
      </c>
      <c r="S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3483.4300000000003</v>
      </c>
      <c r="T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3587.96</v>
      </c>
      <c r="U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3589.1800000000003</v>
      </c>
      <c r="V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3536.82</v>
      </c>
      <c r="W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3466.38</v>
      </c>
      <c r="X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3657.77</v>
      </c>
      <c r="Y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3550.08</v>
      </c>
    </row>
    <row r="407" spans="1:27" x14ac:dyDescent="0.2">
      <c r="A407" s="79">
        <f t="shared" si="17"/>
        <v>42695</v>
      </c>
      <c r="B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3356.8900000000003</v>
      </c>
      <c r="C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3356.55</v>
      </c>
      <c r="D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3371.61</v>
      </c>
      <c r="E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3381.82</v>
      </c>
      <c r="F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3381.85</v>
      </c>
      <c r="G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3357.11</v>
      </c>
      <c r="H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3391.52</v>
      </c>
      <c r="I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3462.13</v>
      </c>
      <c r="J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3351.85</v>
      </c>
      <c r="K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3364.09</v>
      </c>
      <c r="L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3395.56</v>
      </c>
      <c r="M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3514.61</v>
      </c>
      <c r="N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3489.12</v>
      </c>
      <c r="O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3489.26</v>
      </c>
      <c r="P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3487.42</v>
      </c>
      <c r="Q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3486.32</v>
      </c>
      <c r="R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3445.23</v>
      </c>
      <c r="S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3554.2200000000003</v>
      </c>
      <c r="T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3557.9900000000002</v>
      </c>
      <c r="U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3522.81</v>
      </c>
      <c r="V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3484.87</v>
      </c>
      <c r="W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3577.06</v>
      </c>
      <c r="X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3675.24</v>
      </c>
      <c r="Y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3562.56</v>
      </c>
    </row>
    <row r="408" spans="1:27" x14ac:dyDescent="0.2">
      <c r="A408" s="79">
        <f t="shared" si="17"/>
        <v>42696</v>
      </c>
      <c r="B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3393.3</v>
      </c>
      <c r="C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3379.04</v>
      </c>
      <c r="D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3356.69</v>
      </c>
      <c r="E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3371.7</v>
      </c>
      <c r="F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3382.27</v>
      </c>
      <c r="G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3357.98</v>
      </c>
      <c r="H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3392.09</v>
      </c>
      <c r="I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3448.07</v>
      </c>
      <c r="J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3351.95</v>
      </c>
      <c r="K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3365.31</v>
      </c>
      <c r="L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3392.58</v>
      </c>
      <c r="M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3504.04</v>
      </c>
      <c r="N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3485.87</v>
      </c>
      <c r="O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3486.16</v>
      </c>
      <c r="P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3468.33</v>
      </c>
      <c r="Q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3486.87</v>
      </c>
      <c r="R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3474.09</v>
      </c>
      <c r="S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3558.7200000000003</v>
      </c>
      <c r="T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3567.1</v>
      </c>
      <c r="U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3540.41</v>
      </c>
      <c r="V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3512.41</v>
      </c>
      <c r="W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3529.88</v>
      </c>
      <c r="X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3698.36</v>
      </c>
      <c r="Y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3581.02</v>
      </c>
    </row>
    <row r="409" spans="1:27" x14ac:dyDescent="0.2">
      <c r="A409" s="79">
        <f t="shared" si="17"/>
        <v>42697</v>
      </c>
      <c r="B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3436.6800000000003</v>
      </c>
      <c r="C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3394.6</v>
      </c>
      <c r="D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3356.52</v>
      </c>
      <c r="E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3371.91</v>
      </c>
      <c r="F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3361.8500000000004</v>
      </c>
      <c r="G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3380.34</v>
      </c>
      <c r="H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3408.7</v>
      </c>
      <c r="I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3447.23</v>
      </c>
      <c r="J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3351.58</v>
      </c>
      <c r="K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3365.2799999999997</v>
      </c>
      <c r="L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3350.74</v>
      </c>
      <c r="M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3515.5</v>
      </c>
      <c r="N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3495.07</v>
      </c>
      <c r="O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3494.7000000000003</v>
      </c>
      <c r="P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3495.4300000000003</v>
      </c>
      <c r="Q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3514.34</v>
      </c>
      <c r="R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3484.62</v>
      </c>
      <c r="S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3575.36</v>
      </c>
      <c r="T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3580.4300000000003</v>
      </c>
      <c r="U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3543.38</v>
      </c>
      <c r="V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3516.09</v>
      </c>
      <c r="W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3533.34</v>
      </c>
      <c r="X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3722.1099999999997</v>
      </c>
      <c r="Y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3607.6400000000003</v>
      </c>
    </row>
    <row r="410" spans="1:27" x14ac:dyDescent="0.2">
      <c r="A410" s="79">
        <f t="shared" si="17"/>
        <v>42698</v>
      </c>
      <c r="B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3463.8500000000004</v>
      </c>
      <c r="C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3407.96</v>
      </c>
      <c r="D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3393.21</v>
      </c>
      <c r="E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3381.04</v>
      </c>
      <c r="F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3396.15</v>
      </c>
      <c r="G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3452.4700000000003</v>
      </c>
      <c r="H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3499.4700000000003</v>
      </c>
      <c r="I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3380.96</v>
      </c>
      <c r="J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3405.25</v>
      </c>
      <c r="K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3416.6</v>
      </c>
      <c r="L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3416.89</v>
      </c>
      <c r="M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3518.58</v>
      </c>
      <c r="N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3464.65</v>
      </c>
      <c r="O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3464.27</v>
      </c>
      <c r="P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3478.81</v>
      </c>
      <c r="Q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3464.17</v>
      </c>
      <c r="R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3472.7200000000003</v>
      </c>
      <c r="S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3616.3500000000004</v>
      </c>
      <c r="T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3619.99</v>
      </c>
      <c r="U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3591.82</v>
      </c>
      <c r="V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3559.6000000000004</v>
      </c>
      <c r="W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3596.5</v>
      </c>
      <c r="X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3756.2799999999997</v>
      </c>
      <c r="Y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3636.48</v>
      </c>
      <c r="AA410" s="80"/>
    </row>
    <row r="411" spans="1:27" x14ac:dyDescent="0.2">
      <c r="A411" s="79">
        <f t="shared" si="17"/>
        <v>42699</v>
      </c>
      <c r="B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3411.17</v>
      </c>
      <c r="C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3375.56</v>
      </c>
      <c r="D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3368.11</v>
      </c>
      <c r="E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3363.94</v>
      </c>
      <c r="F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3370.82</v>
      </c>
      <c r="G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3429.89</v>
      </c>
      <c r="H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3541.31</v>
      </c>
      <c r="I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3389.12</v>
      </c>
      <c r="J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3426.9300000000003</v>
      </c>
      <c r="K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3439</v>
      </c>
      <c r="L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3437.77</v>
      </c>
      <c r="M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3560.44</v>
      </c>
      <c r="N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3491.67</v>
      </c>
      <c r="O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3492.5</v>
      </c>
      <c r="P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3513.44</v>
      </c>
      <c r="Q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3505.03</v>
      </c>
      <c r="R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3462.29</v>
      </c>
      <c r="S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3729.3199999999997</v>
      </c>
      <c r="T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3730.1800000000003</v>
      </c>
      <c r="U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3662.5699999999997</v>
      </c>
      <c r="V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3620.19</v>
      </c>
      <c r="W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3673.61</v>
      </c>
      <c r="X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3714.76</v>
      </c>
      <c r="Y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3606.34</v>
      </c>
    </row>
    <row r="412" spans="1:27" x14ac:dyDescent="0.2">
      <c r="A412" s="79">
        <f t="shared" si="17"/>
        <v>42700</v>
      </c>
      <c r="B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3488.91</v>
      </c>
      <c r="C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3386.6800000000003</v>
      </c>
      <c r="D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3373.54</v>
      </c>
      <c r="E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3370.16</v>
      </c>
      <c r="F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3370.1</v>
      </c>
      <c r="G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3370.26</v>
      </c>
      <c r="H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3461.42</v>
      </c>
      <c r="I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3651.96</v>
      </c>
      <c r="J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3783.96</v>
      </c>
      <c r="K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3408.0299999999997</v>
      </c>
      <c r="L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3408.19</v>
      </c>
      <c r="M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3407.87</v>
      </c>
      <c r="N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3408.46</v>
      </c>
      <c r="O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3408.77</v>
      </c>
      <c r="P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3408.56</v>
      </c>
      <c r="Q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3408.32</v>
      </c>
      <c r="R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3421.03</v>
      </c>
      <c r="S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3719.95</v>
      </c>
      <c r="T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3721.48</v>
      </c>
      <c r="U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3710.2</v>
      </c>
      <c r="V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3726.82</v>
      </c>
      <c r="W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3577.54</v>
      </c>
      <c r="X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3790.23</v>
      </c>
      <c r="Y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3663.49</v>
      </c>
    </row>
    <row r="413" spans="1:27" x14ac:dyDescent="0.2">
      <c r="A413" s="79">
        <f t="shared" si="17"/>
        <v>42701</v>
      </c>
      <c r="B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3507.14</v>
      </c>
      <c r="C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3399.11</v>
      </c>
      <c r="D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3381.79</v>
      </c>
      <c r="E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3385.11</v>
      </c>
      <c r="F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3372.73</v>
      </c>
      <c r="G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3394.73</v>
      </c>
      <c r="H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3465.38</v>
      </c>
      <c r="I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3597.07</v>
      </c>
      <c r="J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3532.9</v>
      </c>
      <c r="K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3410.35</v>
      </c>
      <c r="L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3355.51</v>
      </c>
      <c r="M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3355.51</v>
      </c>
      <c r="N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3355.21</v>
      </c>
      <c r="O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3355.45</v>
      </c>
      <c r="P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3355.12</v>
      </c>
      <c r="Q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3356.91</v>
      </c>
      <c r="R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3392.26</v>
      </c>
      <c r="S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3553.02</v>
      </c>
      <c r="T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3640.61</v>
      </c>
      <c r="U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3634.03</v>
      </c>
      <c r="V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3645.1800000000003</v>
      </c>
      <c r="W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3521.49</v>
      </c>
      <c r="X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3745.64</v>
      </c>
      <c r="Y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3609.61</v>
      </c>
    </row>
    <row r="414" spans="1:27" x14ac:dyDescent="0.2">
      <c r="A414" s="79">
        <f t="shared" si="17"/>
        <v>42702</v>
      </c>
      <c r="B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3480.62</v>
      </c>
      <c r="C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3414.51</v>
      </c>
      <c r="D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3368.64</v>
      </c>
      <c r="E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3368.11</v>
      </c>
      <c r="F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3368.52</v>
      </c>
      <c r="G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3371.78</v>
      </c>
      <c r="H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3483.9900000000002</v>
      </c>
      <c r="I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3389.14</v>
      </c>
      <c r="J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3386.98</v>
      </c>
      <c r="K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3404.76</v>
      </c>
      <c r="L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3404.9900000000002</v>
      </c>
      <c r="M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3400.2799999999997</v>
      </c>
      <c r="N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3399.91</v>
      </c>
      <c r="O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3399.41</v>
      </c>
      <c r="P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3399.38</v>
      </c>
      <c r="Q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3398.35</v>
      </c>
      <c r="R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3403.49</v>
      </c>
      <c r="S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3582.13</v>
      </c>
      <c r="T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3597.34</v>
      </c>
      <c r="U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3577.8500000000004</v>
      </c>
      <c r="V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3542.2</v>
      </c>
      <c r="W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3587.09</v>
      </c>
      <c r="X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3716.24</v>
      </c>
      <c r="Y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3608.4700000000003</v>
      </c>
    </row>
    <row r="415" spans="1:27" x14ac:dyDescent="0.2">
      <c r="A415" s="79">
        <f t="shared" si="17"/>
        <v>42703</v>
      </c>
      <c r="B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3507.7400000000002</v>
      </c>
      <c r="C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3451.94</v>
      </c>
      <c r="D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3415.6000000000004</v>
      </c>
      <c r="E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3399.71</v>
      </c>
      <c r="F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3400.73</v>
      </c>
      <c r="G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3399.2400000000002</v>
      </c>
      <c r="H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3484.78</v>
      </c>
      <c r="I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3408.78</v>
      </c>
      <c r="J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3352.9700000000003</v>
      </c>
      <c r="K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3362.17</v>
      </c>
      <c r="L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3362.37</v>
      </c>
      <c r="M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3417.48</v>
      </c>
      <c r="N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3403.79</v>
      </c>
      <c r="O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3388.8</v>
      </c>
      <c r="P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3389.49</v>
      </c>
      <c r="Q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3403.25</v>
      </c>
      <c r="R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3393.34</v>
      </c>
      <c r="S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3562.12</v>
      </c>
      <c r="T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3565.9700000000003</v>
      </c>
      <c r="U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3567.55</v>
      </c>
      <c r="V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3530.9</v>
      </c>
      <c r="W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3576.77</v>
      </c>
      <c r="X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3727.86</v>
      </c>
      <c r="Y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3616.84</v>
      </c>
    </row>
    <row r="416" spans="1:27" x14ac:dyDescent="0.2">
      <c r="A416" s="79">
        <f t="shared" ref="A416:A417" si="18">A379</f>
        <v>42704</v>
      </c>
      <c r="B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3509.46</v>
      </c>
      <c r="C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3451.81</v>
      </c>
      <c r="D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3416.71</v>
      </c>
      <c r="E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3402.34</v>
      </c>
      <c r="F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3402.76</v>
      </c>
      <c r="G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3403.2200000000003</v>
      </c>
      <c r="H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3512.73</v>
      </c>
      <c r="I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3407.99</v>
      </c>
      <c r="J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3355.19</v>
      </c>
      <c r="K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3361.8</v>
      </c>
      <c r="L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3419.75</v>
      </c>
      <c r="M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3504.51</v>
      </c>
      <c r="N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3505.82</v>
      </c>
      <c r="O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3505.71</v>
      </c>
      <c r="P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3503.61</v>
      </c>
      <c r="Q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3498.6400000000003</v>
      </c>
      <c r="R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3415.46</v>
      </c>
      <c r="S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3684.7200000000003</v>
      </c>
      <c r="T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3679.4700000000003</v>
      </c>
      <c r="U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3647.25</v>
      </c>
      <c r="V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3599.23</v>
      </c>
      <c r="W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3591.4300000000003</v>
      </c>
      <c r="X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3769.75</v>
      </c>
      <c r="Y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3651.2200000000003</v>
      </c>
    </row>
    <row r="417" spans="1:25" hidden="1" x14ac:dyDescent="0.2">
      <c r="A417" s="79">
        <f t="shared" si="18"/>
        <v>42705</v>
      </c>
      <c r="B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C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D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E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F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G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H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I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J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K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L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M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N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O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P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Q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R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S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T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U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V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W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X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  <c r="Y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2634.94</v>
      </c>
    </row>
    <row r="418" spans="1:25" x14ac:dyDescent="0.2">
      <c r="A418" s="85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x14ac:dyDescent="0.25">
      <c r="A419" s="87" t="s">
        <v>152</v>
      </c>
    </row>
    <row r="420" spans="1:25" ht="12.75" x14ac:dyDescent="0.2">
      <c r="A420" s="169" t="s">
        <v>48</v>
      </c>
      <c r="B420" s="172" t="s">
        <v>121</v>
      </c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4"/>
    </row>
    <row r="421" spans="1:25" ht="12.75" x14ac:dyDescent="0.2">
      <c r="A421" s="170"/>
      <c r="B421" s="175"/>
      <c r="C421" s="176"/>
      <c r="D421" s="176"/>
      <c r="E421" s="176"/>
      <c r="F421" s="176"/>
      <c r="G421" s="176"/>
      <c r="H421" s="17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7"/>
    </row>
    <row r="422" spans="1:25" ht="12.75" x14ac:dyDescent="0.2">
      <c r="A422" s="170"/>
      <c r="B422" s="178" t="s">
        <v>122</v>
      </c>
      <c r="C422" s="167" t="s">
        <v>123</v>
      </c>
      <c r="D422" s="167" t="s">
        <v>124</v>
      </c>
      <c r="E422" s="167" t="s">
        <v>125</v>
      </c>
      <c r="F422" s="167" t="s">
        <v>126</v>
      </c>
      <c r="G422" s="167" t="s">
        <v>127</v>
      </c>
      <c r="H422" s="167" t="s">
        <v>128</v>
      </c>
      <c r="I422" s="167" t="s">
        <v>129</v>
      </c>
      <c r="J422" s="167" t="s">
        <v>130</v>
      </c>
      <c r="K422" s="167" t="s">
        <v>131</v>
      </c>
      <c r="L422" s="167" t="s">
        <v>132</v>
      </c>
      <c r="M422" s="167" t="s">
        <v>133</v>
      </c>
      <c r="N422" s="180" t="s">
        <v>134</v>
      </c>
      <c r="O422" s="167" t="s">
        <v>135</v>
      </c>
      <c r="P422" s="167" t="s">
        <v>136</v>
      </c>
      <c r="Q422" s="167" t="s">
        <v>137</v>
      </c>
      <c r="R422" s="167" t="s">
        <v>138</v>
      </c>
      <c r="S422" s="167" t="s">
        <v>139</v>
      </c>
      <c r="T422" s="167" t="s">
        <v>140</v>
      </c>
      <c r="U422" s="167" t="s">
        <v>141</v>
      </c>
      <c r="V422" s="167" t="s">
        <v>142</v>
      </c>
      <c r="W422" s="167" t="s">
        <v>143</v>
      </c>
      <c r="X422" s="167" t="s">
        <v>144</v>
      </c>
      <c r="Y422" s="167" t="s">
        <v>145</v>
      </c>
    </row>
    <row r="423" spans="1:25" ht="12.75" x14ac:dyDescent="0.2">
      <c r="A423" s="171"/>
      <c r="B423" s="179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81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</row>
    <row r="424" spans="1:25" x14ac:dyDescent="0.2">
      <c r="A424" s="79">
        <f t="shared" ref="A424:A452" si="19">A387</f>
        <v>42675</v>
      </c>
      <c r="B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3416.65</v>
      </c>
      <c r="C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3370.48</v>
      </c>
      <c r="D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3342.35</v>
      </c>
      <c r="E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3330.71</v>
      </c>
      <c r="F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3336.45</v>
      </c>
      <c r="G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3373.98</v>
      </c>
      <c r="H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3413.29</v>
      </c>
      <c r="I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3426.08</v>
      </c>
      <c r="J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3349.92</v>
      </c>
      <c r="K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3355.2799999999997</v>
      </c>
      <c r="L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3386.53</v>
      </c>
      <c r="M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3471.12</v>
      </c>
      <c r="N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3455.55</v>
      </c>
      <c r="O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3437.23</v>
      </c>
      <c r="P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3384.1800000000003</v>
      </c>
      <c r="Q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3384.05</v>
      </c>
      <c r="R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3341.79</v>
      </c>
      <c r="S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3471.65</v>
      </c>
      <c r="T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3527.3900000000003</v>
      </c>
      <c r="U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3520.57</v>
      </c>
      <c r="V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3497.57</v>
      </c>
      <c r="W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3518.96</v>
      </c>
      <c r="X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3675.09</v>
      </c>
      <c r="Y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3546.34</v>
      </c>
    </row>
    <row r="425" spans="1:25" x14ac:dyDescent="0.2">
      <c r="A425" s="79">
        <f t="shared" si="19"/>
        <v>42676</v>
      </c>
      <c r="B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3387.08</v>
      </c>
      <c r="C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3335.3900000000003</v>
      </c>
      <c r="D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3359.98</v>
      </c>
      <c r="E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3359.99</v>
      </c>
      <c r="F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3359.95</v>
      </c>
      <c r="G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3350.02</v>
      </c>
      <c r="H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3372.84</v>
      </c>
      <c r="I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3478.67</v>
      </c>
      <c r="J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3372.4700000000003</v>
      </c>
      <c r="K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3394.02</v>
      </c>
      <c r="L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3361.79</v>
      </c>
      <c r="M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3439.91</v>
      </c>
      <c r="N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3333.4700000000003</v>
      </c>
      <c r="O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3333.2</v>
      </c>
      <c r="P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3350.4900000000002</v>
      </c>
      <c r="Q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3350.9300000000003</v>
      </c>
      <c r="R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3367.4</v>
      </c>
      <c r="S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3457.7200000000003</v>
      </c>
      <c r="T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3525.07</v>
      </c>
      <c r="U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3521.33</v>
      </c>
      <c r="V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3470.9</v>
      </c>
      <c r="W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3489.61</v>
      </c>
      <c r="X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3649.96</v>
      </c>
      <c r="Y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3521.41</v>
      </c>
    </row>
    <row r="426" spans="1:25" x14ac:dyDescent="0.2">
      <c r="A426" s="79">
        <f t="shared" si="19"/>
        <v>42677</v>
      </c>
      <c r="B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3371.1000000000004</v>
      </c>
      <c r="C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3350.92</v>
      </c>
      <c r="D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3360.76</v>
      </c>
      <c r="E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3381.86</v>
      </c>
      <c r="F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3381.9300000000003</v>
      </c>
      <c r="G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3361.17</v>
      </c>
      <c r="H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3356.15</v>
      </c>
      <c r="I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3498.88</v>
      </c>
      <c r="J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3397.88</v>
      </c>
      <c r="K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3423.7</v>
      </c>
      <c r="L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3361.65</v>
      </c>
      <c r="M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3397.21</v>
      </c>
      <c r="N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3391.35</v>
      </c>
      <c r="O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3392.1400000000003</v>
      </c>
      <c r="P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3392.56</v>
      </c>
      <c r="Q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3379.94</v>
      </c>
      <c r="R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3341.16</v>
      </c>
      <c r="S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3415.17</v>
      </c>
      <c r="T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3469.2200000000003</v>
      </c>
      <c r="U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3461.2200000000003</v>
      </c>
      <c r="V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3389.95</v>
      </c>
      <c r="W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3427.87</v>
      </c>
      <c r="X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3611.1800000000003</v>
      </c>
      <c r="Y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3498.38</v>
      </c>
    </row>
    <row r="427" spans="1:25" x14ac:dyDescent="0.2">
      <c r="A427" s="79">
        <f t="shared" si="19"/>
        <v>42678</v>
      </c>
      <c r="B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3336.34</v>
      </c>
      <c r="C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3395.12</v>
      </c>
      <c r="D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3407.79</v>
      </c>
      <c r="E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3448.87</v>
      </c>
      <c r="F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3448.69</v>
      </c>
      <c r="G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3448.85</v>
      </c>
      <c r="H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3382.74</v>
      </c>
      <c r="I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3383.1800000000003</v>
      </c>
      <c r="J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3366.26</v>
      </c>
      <c r="K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3522.49</v>
      </c>
      <c r="L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3449.44</v>
      </c>
      <c r="M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3449.41</v>
      </c>
      <c r="N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3416.92</v>
      </c>
      <c r="O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3416.19</v>
      </c>
      <c r="P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3416.36</v>
      </c>
      <c r="Q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3416.7400000000002</v>
      </c>
      <c r="R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3387.79</v>
      </c>
      <c r="S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3430.82</v>
      </c>
      <c r="T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3528.01</v>
      </c>
      <c r="U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3499.31</v>
      </c>
      <c r="V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3458.48</v>
      </c>
      <c r="W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3372.89</v>
      </c>
      <c r="X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3598.9</v>
      </c>
      <c r="Y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3483.03</v>
      </c>
    </row>
    <row r="428" spans="1:25" x14ac:dyDescent="0.2">
      <c r="A428" s="79">
        <f t="shared" si="19"/>
        <v>42679</v>
      </c>
      <c r="B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3336.04</v>
      </c>
      <c r="C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3395.2200000000003</v>
      </c>
      <c r="D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3407.8900000000003</v>
      </c>
      <c r="E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3449.05</v>
      </c>
      <c r="F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3448.94</v>
      </c>
      <c r="G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3449.2200000000003</v>
      </c>
      <c r="H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3383.36</v>
      </c>
      <c r="I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3383.91</v>
      </c>
      <c r="J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3367.04</v>
      </c>
      <c r="K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3524.4700000000003</v>
      </c>
      <c r="L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3450.82</v>
      </c>
      <c r="M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3450.4</v>
      </c>
      <c r="N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3417.42</v>
      </c>
      <c r="O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3417.61</v>
      </c>
      <c r="P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3417.54</v>
      </c>
      <c r="Q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3417.5</v>
      </c>
      <c r="R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3389.1</v>
      </c>
      <c r="S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3427.63</v>
      </c>
      <c r="T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3530.51</v>
      </c>
      <c r="U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3496.4900000000002</v>
      </c>
      <c r="V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3449.25</v>
      </c>
      <c r="W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3372.02</v>
      </c>
      <c r="X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3601.25</v>
      </c>
      <c r="Y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3484.32</v>
      </c>
    </row>
    <row r="429" spans="1:25" x14ac:dyDescent="0.2">
      <c r="A429" s="79">
        <f t="shared" si="19"/>
        <v>42680</v>
      </c>
      <c r="B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3336.28</v>
      </c>
      <c r="C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3395.09</v>
      </c>
      <c r="D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3407.66</v>
      </c>
      <c r="E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3448.6</v>
      </c>
      <c r="F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3448.52</v>
      </c>
      <c r="G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3448.57</v>
      </c>
      <c r="H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3407.81</v>
      </c>
      <c r="I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3407.9700000000003</v>
      </c>
      <c r="J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3360.16</v>
      </c>
      <c r="K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3591.83</v>
      </c>
      <c r="L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3522.75</v>
      </c>
      <c r="M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3484.44</v>
      </c>
      <c r="N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3484.04</v>
      </c>
      <c r="O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3484.07</v>
      </c>
      <c r="P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3484.21</v>
      </c>
      <c r="Q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3484.58</v>
      </c>
      <c r="R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3451.16</v>
      </c>
      <c r="S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3392.4</v>
      </c>
      <c r="T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3487.48</v>
      </c>
      <c r="U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3473.59</v>
      </c>
      <c r="V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3450.24</v>
      </c>
      <c r="W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3368.7</v>
      </c>
      <c r="X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3591.13</v>
      </c>
      <c r="Y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3479.86</v>
      </c>
    </row>
    <row r="430" spans="1:25" x14ac:dyDescent="0.2">
      <c r="A430" s="79">
        <f t="shared" si="19"/>
        <v>42681</v>
      </c>
      <c r="B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3357.62</v>
      </c>
      <c r="C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3360.41</v>
      </c>
      <c r="D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3370.68</v>
      </c>
      <c r="E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3403.82</v>
      </c>
      <c r="F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3403.75</v>
      </c>
      <c r="G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3387.3900000000003</v>
      </c>
      <c r="H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3341.3900000000003</v>
      </c>
      <c r="I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3537.95</v>
      </c>
      <c r="J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3450.54</v>
      </c>
      <c r="K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3489.36</v>
      </c>
      <c r="L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3455.24</v>
      </c>
      <c r="M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3351.11</v>
      </c>
      <c r="N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3350.74</v>
      </c>
      <c r="O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3350.57</v>
      </c>
      <c r="P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3350.4300000000003</v>
      </c>
      <c r="Q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3341.9700000000003</v>
      </c>
      <c r="R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3383.4</v>
      </c>
      <c r="S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3408.33</v>
      </c>
      <c r="T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3540.4300000000003</v>
      </c>
      <c r="U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3477.84</v>
      </c>
      <c r="V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3404.75</v>
      </c>
      <c r="W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3425.24</v>
      </c>
      <c r="X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3596.15</v>
      </c>
      <c r="Y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3487.51</v>
      </c>
    </row>
    <row r="431" spans="1:25" x14ac:dyDescent="0.2">
      <c r="A431" s="79">
        <f t="shared" si="19"/>
        <v>42682</v>
      </c>
      <c r="B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3355.06</v>
      </c>
      <c r="C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3360.44</v>
      </c>
      <c r="D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3370.51</v>
      </c>
      <c r="E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3386.62</v>
      </c>
      <c r="F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3386.81</v>
      </c>
      <c r="G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3387.19</v>
      </c>
      <c r="H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3341.19</v>
      </c>
      <c r="I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3523.45</v>
      </c>
      <c r="J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3449.71</v>
      </c>
      <c r="K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3525.01</v>
      </c>
      <c r="L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3453.9700000000003</v>
      </c>
      <c r="M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3350.37</v>
      </c>
      <c r="N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3350.15</v>
      </c>
      <c r="O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3349.98</v>
      </c>
      <c r="P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3349.88</v>
      </c>
      <c r="Q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3358.71</v>
      </c>
      <c r="R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3422.54</v>
      </c>
      <c r="S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3385.62</v>
      </c>
      <c r="T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3406.5</v>
      </c>
      <c r="U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3400.15</v>
      </c>
      <c r="V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3372.36</v>
      </c>
      <c r="W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3412.87</v>
      </c>
      <c r="X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3580.13</v>
      </c>
      <c r="Y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3480.91</v>
      </c>
    </row>
    <row r="432" spans="1:25" x14ac:dyDescent="0.2">
      <c r="A432" s="79">
        <f t="shared" si="19"/>
        <v>42683</v>
      </c>
      <c r="B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3330.66</v>
      </c>
      <c r="C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3350.09</v>
      </c>
      <c r="D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3386.46</v>
      </c>
      <c r="E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3397.67</v>
      </c>
      <c r="F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3397.75</v>
      </c>
      <c r="G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3386.9900000000002</v>
      </c>
      <c r="H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3350.8900000000003</v>
      </c>
      <c r="I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3581.29</v>
      </c>
      <c r="J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3510.4</v>
      </c>
      <c r="K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3539.66</v>
      </c>
      <c r="L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3564.76</v>
      </c>
      <c r="M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3422.26</v>
      </c>
      <c r="N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3449.49</v>
      </c>
      <c r="O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3449.13</v>
      </c>
      <c r="P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3448.9700000000003</v>
      </c>
      <c r="Q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3449.26</v>
      </c>
      <c r="R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3525.35</v>
      </c>
      <c r="S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3367.26</v>
      </c>
      <c r="T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3386.54</v>
      </c>
      <c r="U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3381.4300000000003</v>
      </c>
      <c r="V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3344.11</v>
      </c>
      <c r="W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3385.2799999999997</v>
      </c>
      <c r="X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3557.38</v>
      </c>
      <c r="Y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3442.46</v>
      </c>
    </row>
    <row r="433" spans="1:27" x14ac:dyDescent="0.2">
      <c r="A433" s="79">
        <f t="shared" si="19"/>
        <v>42684</v>
      </c>
      <c r="B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3330.65</v>
      </c>
      <c r="C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3349.88</v>
      </c>
      <c r="D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3386.6400000000003</v>
      </c>
      <c r="E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3381.11</v>
      </c>
      <c r="F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3381.11</v>
      </c>
      <c r="G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3370.37</v>
      </c>
      <c r="H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3358.9300000000003</v>
      </c>
      <c r="I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3496.48</v>
      </c>
      <c r="J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3421.19</v>
      </c>
      <c r="K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3507.38</v>
      </c>
      <c r="L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3492.09</v>
      </c>
      <c r="M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3385.2</v>
      </c>
      <c r="N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3420.02</v>
      </c>
      <c r="O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3436.15</v>
      </c>
      <c r="P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3436.7</v>
      </c>
      <c r="Q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3405.11</v>
      </c>
      <c r="R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3480.75</v>
      </c>
      <c r="S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3332.87</v>
      </c>
      <c r="T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3390.88</v>
      </c>
      <c r="U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3384.88</v>
      </c>
      <c r="V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3344.75</v>
      </c>
      <c r="W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3389.09</v>
      </c>
      <c r="X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3567.53</v>
      </c>
      <c r="Y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3452.67</v>
      </c>
    </row>
    <row r="434" spans="1:27" x14ac:dyDescent="0.2">
      <c r="A434" s="79">
        <f t="shared" si="19"/>
        <v>42685</v>
      </c>
      <c r="B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3339.76</v>
      </c>
      <c r="C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3359.85</v>
      </c>
      <c r="D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3391.69</v>
      </c>
      <c r="E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3391.76</v>
      </c>
      <c r="F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3391.84</v>
      </c>
      <c r="G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3349.7200000000003</v>
      </c>
      <c r="H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3359.6</v>
      </c>
      <c r="I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3483.7</v>
      </c>
      <c r="J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3421.33</v>
      </c>
      <c r="K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3486.23</v>
      </c>
      <c r="L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3492.9300000000003</v>
      </c>
      <c r="M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3395.61</v>
      </c>
      <c r="N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3426.2400000000002</v>
      </c>
      <c r="O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3448.23</v>
      </c>
      <c r="P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3448.48</v>
      </c>
      <c r="Q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3448.69</v>
      </c>
      <c r="R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3524.75</v>
      </c>
      <c r="S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3342.76</v>
      </c>
      <c r="T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3349.8900000000003</v>
      </c>
      <c r="U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3351.06</v>
      </c>
      <c r="V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3351.06</v>
      </c>
      <c r="W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3353.2400000000002</v>
      </c>
      <c r="X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3512.13</v>
      </c>
      <c r="Y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3401.1</v>
      </c>
    </row>
    <row r="435" spans="1:27" x14ac:dyDescent="0.2">
      <c r="A435" s="79">
        <f t="shared" si="19"/>
        <v>42686</v>
      </c>
      <c r="B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3412.85</v>
      </c>
      <c r="C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3433.29</v>
      </c>
      <c r="D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3462.0299999999997</v>
      </c>
      <c r="E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3477.07</v>
      </c>
      <c r="F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3476.82</v>
      </c>
      <c r="G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3447.15</v>
      </c>
      <c r="H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3381.71</v>
      </c>
      <c r="I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3361.7400000000002</v>
      </c>
      <c r="J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3432.23</v>
      </c>
      <c r="K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3562.13</v>
      </c>
      <c r="L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3607.54</v>
      </c>
      <c r="M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3607.6</v>
      </c>
      <c r="N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3658.59</v>
      </c>
      <c r="O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3658.86</v>
      </c>
      <c r="P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3658.33</v>
      </c>
      <c r="Q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3659.2</v>
      </c>
      <c r="R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3564.77</v>
      </c>
      <c r="S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3335.99</v>
      </c>
      <c r="T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3390.88</v>
      </c>
      <c r="U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3374.4700000000003</v>
      </c>
      <c r="V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3358.0299999999997</v>
      </c>
      <c r="W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3360.2</v>
      </c>
      <c r="X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3492.62</v>
      </c>
      <c r="Y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3365.57</v>
      </c>
    </row>
    <row r="436" spans="1:27" x14ac:dyDescent="0.2">
      <c r="A436" s="79">
        <f t="shared" si="19"/>
        <v>42687</v>
      </c>
      <c r="B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3413.7000000000003</v>
      </c>
      <c r="C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3433.71</v>
      </c>
      <c r="D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3462.34</v>
      </c>
      <c r="E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3477.5</v>
      </c>
      <c r="F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3477.66</v>
      </c>
      <c r="G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3447.8</v>
      </c>
      <c r="H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3382.16</v>
      </c>
      <c r="I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3356.21</v>
      </c>
      <c r="J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3424.81</v>
      </c>
      <c r="K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3562.44</v>
      </c>
      <c r="L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3607.69</v>
      </c>
      <c r="M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3607.32</v>
      </c>
      <c r="N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3657.54</v>
      </c>
      <c r="O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3657.67</v>
      </c>
      <c r="P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3657.8199999999997</v>
      </c>
      <c r="Q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3658.19</v>
      </c>
      <c r="R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3564.2200000000003</v>
      </c>
      <c r="S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3335.83</v>
      </c>
      <c r="T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3387.76</v>
      </c>
      <c r="U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3373.04</v>
      </c>
      <c r="V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3357.1800000000003</v>
      </c>
      <c r="W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3360.19</v>
      </c>
      <c r="X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3487.69</v>
      </c>
      <c r="Y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3379.13</v>
      </c>
    </row>
    <row r="437" spans="1:27" x14ac:dyDescent="0.2">
      <c r="A437" s="79">
        <f t="shared" si="19"/>
        <v>42688</v>
      </c>
      <c r="B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3339.56</v>
      </c>
      <c r="C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3359.57</v>
      </c>
      <c r="D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3386.1000000000004</v>
      </c>
      <c r="E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3386.03</v>
      </c>
      <c r="F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3385.9</v>
      </c>
      <c r="G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3369.63</v>
      </c>
      <c r="H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3361.07</v>
      </c>
      <c r="I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3459.29</v>
      </c>
      <c r="J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3395.3900000000003</v>
      </c>
      <c r="K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3438.8</v>
      </c>
      <c r="L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3439.12</v>
      </c>
      <c r="M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3349.02</v>
      </c>
      <c r="N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3370.91</v>
      </c>
      <c r="O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3394.9</v>
      </c>
      <c r="P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3395.23</v>
      </c>
      <c r="Q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3395.14</v>
      </c>
      <c r="R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3466.29</v>
      </c>
      <c r="S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3377.03</v>
      </c>
      <c r="T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3394.11</v>
      </c>
      <c r="U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3395.15</v>
      </c>
      <c r="V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3380.4300000000003</v>
      </c>
      <c r="W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3368.6000000000004</v>
      </c>
      <c r="X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3573.87</v>
      </c>
      <c r="Y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3431.16</v>
      </c>
    </row>
    <row r="438" spans="1:27" x14ac:dyDescent="0.2">
      <c r="A438" s="79">
        <f t="shared" si="19"/>
        <v>42689</v>
      </c>
      <c r="B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3340.4</v>
      </c>
      <c r="C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3359.99</v>
      </c>
      <c r="D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3386.2000000000003</v>
      </c>
      <c r="E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3386.23</v>
      </c>
      <c r="F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3386.26</v>
      </c>
      <c r="G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3370.29</v>
      </c>
      <c r="H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3364.01</v>
      </c>
      <c r="I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3459.9</v>
      </c>
      <c r="J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3395.91</v>
      </c>
      <c r="K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3440.23</v>
      </c>
      <c r="L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3440.4700000000003</v>
      </c>
      <c r="M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3341.2400000000002</v>
      </c>
      <c r="N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3358.25</v>
      </c>
      <c r="O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3371.9900000000002</v>
      </c>
      <c r="P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3372.24</v>
      </c>
      <c r="Q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3372.51</v>
      </c>
      <c r="R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3422.7</v>
      </c>
      <c r="S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3387.28</v>
      </c>
      <c r="T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3455.65</v>
      </c>
      <c r="U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3455.17</v>
      </c>
      <c r="V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3393.5</v>
      </c>
      <c r="W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3388.14</v>
      </c>
      <c r="X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3582.61</v>
      </c>
      <c r="Y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3435.09</v>
      </c>
    </row>
    <row r="439" spans="1:27" s="90" customFormat="1" x14ac:dyDescent="0.25">
      <c r="A439" s="79">
        <f t="shared" si="19"/>
        <v>42690</v>
      </c>
      <c r="B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3346.73</v>
      </c>
      <c r="C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3335.17</v>
      </c>
      <c r="D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3359.48</v>
      </c>
      <c r="E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3359.54</v>
      </c>
      <c r="F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3359.63</v>
      </c>
      <c r="G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3359.8900000000003</v>
      </c>
      <c r="H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3382.23</v>
      </c>
      <c r="I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3460.19</v>
      </c>
      <c r="J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3396.85</v>
      </c>
      <c r="K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3423.13</v>
      </c>
      <c r="L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3423.25</v>
      </c>
      <c r="M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3332.87</v>
      </c>
      <c r="N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3334.37</v>
      </c>
      <c r="O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3334.2400000000002</v>
      </c>
      <c r="P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3334.2000000000003</v>
      </c>
      <c r="Q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3380.32</v>
      </c>
      <c r="R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3368.4</v>
      </c>
      <c r="S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3387.57</v>
      </c>
      <c r="T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3457.6800000000003</v>
      </c>
      <c r="U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3455.67</v>
      </c>
      <c r="V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3417.3500000000004</v>
      </c>
      <c r="W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3406.45</v>
      </c>
      <c r="X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3604.6400000000003</v>
      </c>
      <c r="Y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3468.35</v>
      </c>
    </row>
    <row r="440" spans="1:27" x14ac:dyDescent="0.2">
      <c r="A440" s="79">
        <f t="shared" si="19"/>
        <v>42691</v>
      </c>
      <c r="B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3350.76</v>
      </c>
      <c r="C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3386.95</v>
      </c>
      <c r="D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3386.7200000000003</v>
      </c>
      <c r="E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3415.2</v>
      </c>
      <c r="F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3415.25</v>
      </c>
      <c r="G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3386.67</v>
      </c>
      <c r="H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3343.9</v>
      </c>
      <c r="I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3479.01</v>
      </c>
      <c r="J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3373.68</v>
      </c>
      <c r="K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3367.84</v>
      </c>
      <c r="L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3342.92</v>
      </c>
      <c r="M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3432.1800000000003</v>
      </c>
      <c r="N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3380.26</v>
      </c>
      <c r="O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3380.33</v>
      </c>
      <c r="P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3378.42</v>
      </c>
      <c r="Q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3425.56</v>
      </c>
      <c r="R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3380.65</v>
      </c>
      <c r="S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3465.15</v>
      </c>
      <c r="T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3471.64</v>
      </c>
      <c r="U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3473.27</v>
      </c>
      <c r="V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3425.94</v>
      </c>
      <c r="W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3490.34</v>
      </c>
      <c r="X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3648.95</v>
      </c>
      <c r="Y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3523.44</v>
      </c>
    </row>
    <row r="441" spans="1:27" x14ac:dyDescent="0.2">
      <c r="A441" s="79">
        <f t="shared" si="19"/>
        <v>42692</v>
      </c>
      <c r="B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3336.15</v>
      </c>
      <c r="C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3335.79</v>
      </c>
      <c r="D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3350.1800000000003</v>
      </c>
      <c r="E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3360.12</v>
      </c>
      <c r="F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3360.13</v>
      </c>
      <c r="G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3335.7200000000003</v>
      </c>
      <c r="H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3372.6800000000003</v>
      </c>
      <c r="I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3438.7</v>
      </c>
      <c r="J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3331.5</v>
      </c>
      <c r="K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3342.35</v>
      </c>
      <c r="L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3342.75</v>
      </c>
      <c r="M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3451.85</v>
      </c>
      <c r="N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3428.4</v>
      </c>
      <c r="O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3429.1800000000003</v>
      </c>
      <c r="P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3426.9900000000002</v>
      </c>
      <c r="Q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3425.11</v>
      </c>
      <c r="R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3382.77</v>
      </c>
      <c r="S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3484.71</v>
      </c>
      <c r="T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3493.61</v>
      </c>
      <c r="U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3489.02</v>
      </c>
      <c r="V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3454.98</v>
      </c>
      <c r="W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3458.7</v>
      </c>
      <c r="X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3639.2200000000003</v>
      </c>
      <c r="Y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3517.25</v>
      </c>
    </row>
    <row r="442" spans="1:27" x14ac:dyDescent="0.2">
      <c r="A442" s="79">
        <f t="shared" si="19"/>
        <v>42693</v>
      </c>
      <c r="B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3361.65</v>
      </c>
      <c r="C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3361.61</v>
      </c>
      <c r="D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3352.82</v>
      </c>
      <c r="E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3381.77</v>
      </c>
      <c r="F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3381.96</v>
      </c>
      <c r="G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3353.07</v>
      </c>
      <c r="H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3345.21</v>
      </c>
      <c r="I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3479.06</v>
      </c>
      <c r="J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3570.12</v>
      </c>
      <c r="K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3370.26</v>
      </c>
      <c r="L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3370.64</v>
      </c>
      <c r="M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3370.94</v>
      </c>
      <c r="N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3468.25</v>
      </c>
      <c r="O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3467.62</v>
      </c>
      <c r="P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3468.08</v>
      </c>
      <c r="Q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3530.01</v>
      </c>
      <c r="R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3588.2400000000002</v>
      </c>
      <c r="S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3701.07</v>
      </c>
      <c r="T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3767.24</v>
      </c>
      <c r="U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3742.65</v>
      </c>
      <c r="V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3679.8500000000004</v>
      </c>
      <c r="W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3632.1</v>
      </c>
      <c r="X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3769.3599999999997</v>
      </c>
      <c r="Y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3691.87</v>
      </c>
    </row>
    <row r="443" spans="1:27" x14ac:dyDescent="0.2">
      <c r="A443" s="79">
        <f t="shared" si="19"/>
        <v>42694</v>
      </c>
      <c r="B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3359.27</v>
      </c>
      <c r="C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3354.39</v>
      </c>
      <c r="D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3383.09</v>
      </c>
      <c r="E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3395.4</v>
      </c>
      <c r="F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3383.19</v>
      </c>
      <c r="G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3353.84</v>
      </c>
      <c r="H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3351.61</v>
      </c>
      <c r="I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3460.63</v>
      </c>
      <c r="J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3509.54</v>
      </c>
      <c r="K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3335.86</v>
      </c>
      <c r="L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3368.03</v>
      </c>
      <c r="M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3368.36</v>
      </c>
      <c r="N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3368.41</v>
      </c>
      <c r="O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3368.46</v>
      </c>
      <c r="P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3368.52</v>
      </c>
      <c r="Q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3367.8500000000004</v>
      </c>
      <c r="R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3363.73</v>
      </c>
      <c r="S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3459.57</v>
      </c>
      <c r="T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3561.16</v>
      </c>
      <c r="U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3562.34</v>
      </c>
      <c r="V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3511.46</v>
      </c>
      <c r="W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3442.99</v>
      </c>
      <c r="X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3629</v>
      </c>
      <c r="Y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3524.3500000000004</v>
      </c>
    </row>
    <row r="444" spans="1:27" x14ac:dyDescent="0.2">
      <c r="A444" s="79">
        <f t="shared" si="19"/>
        <v>42695</v>
      </c>
      <c r="B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3336.59</v>
      </c>
      <c r="C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3336.25</v>
      </c>
      <c r="D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3350.8900000000003</v>
      </c>
      <c r="E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3360.82</v>
      </c>
      <c r="F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3360.85</v>
      </c>
      <c r="G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3336.81</v>
      </c>
      <c r="H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3370.24</v>
      </c>
      <c r="I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3438.87</v>
      </c>
      <c r="J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3331.69</v>
      </c>
      <c r="K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3343.58</v>
      </c>
      <c r="L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3374.17</v>
      </c>
      <c r="M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3489.87</v>
      </c>
      <c r="N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3465.1</v>
      </c>
      <c r="O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3465.23</v>
      </c>
      <c r="P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3463.45</v>
      </c>
      <c r="Q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3462.38</v>
      </c>
      <c r="R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3422.44</v>
      </c>
      <c r="S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3528.37</v>
      </c>
      <c r="T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3532.03</v>
      </c>
      <c r="U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3497.84</v>
      </c>
      <c r="V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3460.9700000000003</v>
      </c>
      <c r="W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3550.57</v>
      </c>
      <c r="X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3645.99</v>
      </c>
      <c r="Y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3536.4700000000003</v>
      </c>
    </row>
    <row r="445" spans="1:27" x14ac:dyDescent="0.2">
      <c r="A445" s="79">
        <f t="shared" si="19"/>
        <v>42696</v>
      </c>
      <c r="B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3371.9700000000003</v>
      </c>
      <c r="C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3358.12</v>
      </c>
      <c r="D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3336.39</v>
      </c>
      <c r="E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3350.98</v>
      </c>
      <c r="F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3361.25</v>
      </c>
      <c r="G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3337.65</v>
      </c>
      <c r="H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3370.79</v>
      </c>
      <c r="I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3425.21</v>
      </c>
      <c r="J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3331.79</v>
      </c>
      <c r="K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3344.77</v>
      </c>
      <c r="L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3371.27</v>
      </c>
      <c r="M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3479.6</v>
      </c>
      <c r="N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3461.94</v>
      </c>
      <c r="O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3462.2200000000003</v>
      </c>
      <c r="P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3444.8900000000003</v>
      </c>
      <c r="Q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3462.91</v>
      </c>
      <c r="R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3450.4900000000002</v>
      </c>
      <c r="S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3532.74</v>
      </c>
      <c r="T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3540.88</v>
      </c>
      <c r="U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3514.94</v>
      </c>
      <c r="V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3487.73</v>
      </c>
      <c r="W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3504.7200000000003</v>
      </c>
      <c r="X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3668.46</v>
      </c>
      <c r="Y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3554.42</v>
      </c>
      <c r="AA445" s="80"/>
    </row>
    <row r="446" spans="1:27" x14ac:dyDescent="0.2">
      <c r="A446" s="79">
        <f t="shared" si="19"/>
        <v>42697</v>
      </c>
      <c r="B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3414.13</v>
      </c>
      <c r="C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3373.23</v>
      </c>
      <c r="D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3336.23</v>
      </c>
      <c r="E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3351.1800000000003</v>
      </c>
      <c r="F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3341.4</v>
      </c>
      <c r="G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3359.38</v>
      </c>
      <c r="H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3386.94</v>
      </c>
      <c r="I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3424.38</v>
      </c>
      <c r="J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3331.4300000000003</v>
      </c>
      <c r="K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3344.74</v>
      </c>
      <c r="L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3330.61</v>
      </c>
      <c r="M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3490.73</v>
      </c>
      <c r="N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3470.88</v>
      </c>
      <c r="O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3470.52</v>
      </c>
      <c r="P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3471.23</v>
      </c>
      <c r="Q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3489.61</v>
      </c>
      <c r="R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3460.73</v>
      </c>
      <c r="S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3548.91</v>
      </c>
      <c r="T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3553.84</v>
      </c>
      <c r="U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3517.83</v>
      </c>
      <c r="V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3491.31</v>
      </c>
      <c r="W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3508.07</v>
      </c>
      <c r="X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3691.54</v>
      </c>
      <c r="Y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3580.28</v>
      </c>
    </row>
    <row r="447" spans="1:27" x14ac:dyDescent="0.2">
      <c r="A447" s="79">
        <f t="shared" si="19"/>
        <v>42698</v>
      </c>
      <c r="B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3440.54</v>
      </c>
      <c r="C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3386.2200000000003</v>
      </c>
      <c r="D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3371.8900000000003</v>
      </c>
      <c r="E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3360.06</v>
      </c>
      <c r="F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3374.75</v>
      </c>
      <c r="G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3429.48</v>
      </c>
      <c r="H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3475.16</v>
      </c>
      <c r="I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3359.98</v>
      </c>
      <c r="J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3383.59</v>
      </c>
      <c r="K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3394.62</v>
      </c>
      <c r="L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3394.9</v>
      </c>
      <c r="M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3493.73</v>
      </c>
      <c r="N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3441.32</v>
      </c>
      <c r="O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3440.95</v>
      </c>
      <c r="P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3455.08</v>
      </c>
      <c r="Q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3440.85</v>
      </c>
      <c r="R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3449.16</v>
      </c>
      <c r="S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3588.75</v>
      </c>
      <c r="T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3592.28</v>
      </c>
      <c r="U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3564.92</v>
      </c>
      <c r="V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3533.6000000000004</v>
      </c>
      <c r="W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3569.46</v>
      </c>
      <c r="X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3724.75</v>
      </c>
      <c r="Y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3608.32</v>
      </c>
    </row>
    <row r="448" spans="1:27" x14ac:dyDescent="0.2">
      <c r="A448" s="79">
        <f t="shared" si="19"/>
        <v>42699</v>
      </c>
      <c r="B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3389.34</v>
      </c>
      <c r="C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3354.73</v>
      </c>
      <c r="D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3347.4900000000002</v>
      </c>
      <c r="E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3343.44</v>
      </c>
      <c r="F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3350.13</v>
      </c>
      <c r="G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3407.54</v>
      </c>
      <c r="H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3515.82</v>
      </c>
      <c r="I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3367.91</v>
      </c>
      <c r="J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3404.66</v>
      </c>
      <c r="K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3416.39</v>
      </c>
      <c r="L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3415.19</v>
      </c>
      <c r="M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3534.41</v>
      </c>
      <c r="N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3467.58</v>
      </c>
      <c r="O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3468.38</v>
      </c>
      <c r="P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3488.73</v>
      </c>
      <c r="Q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3480.56</v>
      </c>
      <c r="R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3439.02</v>
      </c>
      <c r="S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3698.54</v>
      </c>
      <c r="T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3699.38</v>
      </c>
      <c r="U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3633.67</v>
      </c>
      <c r="V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3592.48</v>
      </c>
      <c r="W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3644.4</v>
      </c>
      <c r="X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3684.4</v>
      </c>
      <c r="Y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3579.02</v>
      </c>
    </row>
    <row r="449" spans="1:25" x14ac:dyDescent="0.2">
      <c r="A449" s="79">
        <f t="shared" si="19"/>
        <v>42700</v>
      </c>
      <c r="B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3464.9</v>
      </c>
      <c r="C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3365.54</v>
      </c>
      <c r="D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3352.77</v>
      </c>
      <c r="E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3349.48</v>
      </c>
      <c r="F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3349.42</v>
      </c>
      <c r="G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3349.58</v>
      </c>
      <c r="H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3438.1800000000003</v>
      </c>
      <c r="I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3623.36</v>
      </c>
      <c r="J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3751.64</v>
      </c>
      <c r="K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3386.29</v>
      </c>
      <c r="L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3386.44</v>
      </c>
      <c r="M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3386.13</v>
      </c>
      <c r="N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3386.7</v>
      </c>
      <c r="O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3387.01</v>
      </c>
      <c r="P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3386.81</v>
      </c>
      <c r="Q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3386.57</v>
      </c>
      <c r="R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3398.92</v>
      </c>
      <c r="S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3689.4300000000003</v>
      </c>
      <c r="T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3690.92</v>
      </c>
      <c r="U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3679.9700000000003</v>
      </c>
      <c r="V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3696.12</v>
      </c>
      <c r="W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3551.0299999999997</v>
      </c>
      <c r="X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3757.74</v>
      </c>
      <c r="Y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3634.56</v>
      </c>
    </row>
    <row r="450" spans="1:25" x14ac:dyDescent="0.2">
      <c r="A450" s="79">
        <f t="shared" si="19"/>
        <v>42701</v>
      </c>
      <c r="B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3482.61</v>
      </c>
      <c r="C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3377.62</v>
      </c>
      <c r="D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3360.79</v>
      </c>
      <c r="E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3364.02</v>
      </c>
      <c r="F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3351.99</v>
      </c>
      <c r="G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3373.36</v>
      </c>
      <c r="H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3442.02</v>
      </c>
      <c r="I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3570.01</v>
      </c>
      <c r="J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3507.65</v>
      </c>
      <c r="K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3388.54</v>
      </c>
      <c r="L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3335.2400000000002</v>
      </c>
      <c r="M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3335.2400000000002</v>
      </c>
      <c r="N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3334.95</v>
      </c>
      <c r="O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3335.19</v>
      </c>
      <c r="P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3334.87</v>
      </c>
      <c r="Q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3336.61</v>
      </c>
      <c r="R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3370.96</v>
      </c>
      <c r="S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3527.2</v>
      </c>
      <c r="T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3612.33</v>
      </c>
      <c r="U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3605.9300000000003</v>
      </c>
      <c r="V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3616.77</v>
      </c>
      <c r="W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3496.56</v>
      </c>
      <c r="X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3714.3999999999996</v>
      </c>
      <c r="Y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3582.2</v>
      </c>
    </row>
    <row r="451" spans="1:25" x14ac:dyDescent="0.2">
      <c r="A451" s="79">
        <f t="shared" si="19"/>
        <v>42702</v>
      </c>
      <c r="B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3456.84</v>
      </c>
      <c r="C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3392.58</v>
      </c>
      <c r="D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3348</v>
      </c>
      <c r="E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3347.4900000000002</v>
      </c>
      <c r="F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3347.8900000000003</v>
      </c>
      <c r="G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3351.06</v>
      </c>
      <c r="H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3460.11</v>
      </c>
      <c r="I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3367.9300000000003</v>
      </c>
      <c r="J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3365.83</v>
      </c>
      <c r="K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3383.11</v>
      </c>
      <c r="L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3383.34</v>
      </c>
      <c r="M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3378.76</v>
      </c>
      <c r="N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3378.3900000000003</v>
      </c>
      <c r="O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3377.92</v>
      </c>
      <c r="P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3377.88</v>
      </c>
      <c r="Q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3376.88</v>
      </c>
      <c r="R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3381.88</v>
      </c>
      <c r="S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3555.4900000000002</v>
      </c>
      <c r="T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3570.27</v>
      </c>
      <c r="U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3551.33</v>
      </c>
      <c r="V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3516.6800000000003</v>
      </c>
      <c r="W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3560.32</v>
      </c>
      <c r="X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3685.84</v>
      </c>
      <c r="Y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3581.1</v>
      </c>
    </row>
    <row r="452" spans="1:25" x14ac:dyDescent="0.2">
      <c r="A452" s="79">
        <f t="shared" si="19"/>
        <v>42703</v>
      </c>
      <c r="B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3483.2</v>
      </c>
      <c r="C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3428.96</v>
      </c>
      <c r="D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3393.65</v>
      </c>
      <c r="E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3378.21</v>
      </c>
      <c r="F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3379.2</v>
      </c>
      <c r="G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3377.75</v>
      </c>
      <c r="H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3460.88</v>
      </c>
      <c r="I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3387.02</v>
      </c>
      <c r="J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3332.78</v>
      </c>
      <c r="K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3341.7200000000003</v>
      </c>
      <c r="L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3341.91</v>
      </c>
      <c r="M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3395.4700000000003</v>
      </c>
      <c r="N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3382.17</v>
      </c>
      <c r="O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3367.6</v>
      </c>
      <c r="P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3368.27</v>
      </c>
      <c r="Q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3381.65</v>
      </c>
      <c r="R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3372.01</v>
      </c>
      <c r="S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3536.05</v>
      </c>
      <c r="T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3539.79</v>
      </c>
      <c r="U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3541.32</v>
      </c>
      <c r="V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3505.71</v>
      </c>
      <c r="W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3550.29</v>
      </c>
      <c r="X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3697.13</v>
      </c>
      <c r="Y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3589.23</v>
      </c>
    </row>
    <row r="453" spans="1:25" x14ac:dyDescent="0.2">
      <c r="A453" s="79">
        <f t="shared" ref="A453:A454" si="20">A416</f>
        <v>42704</v>
      </c>
      <c r="B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3484.86</v>
      </c>
      <c r="C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3428.84</v>
      </c>
      <c r="D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3394.7200000000003</v>
      </c>
      <c r="E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3380.76</v>
      </c>
      <c r="F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3381.17</v>
      </c>
      <c r="G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3381.62</v>
      </c>
      <c r="H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3488.04</v>
      </c>
      <c r="I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3386.25</v>
      </c>
      <c r="J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3334.94</v>
      </c>
      <c r="K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3341.36</v>
      </c>
      <c r="L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3397.6800000000003</v>
      </c>
      <c r="M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3480.06</v>
      </c>
      <c r="N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3481.33</v>
      </c>
      <c r="O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3481.23</v>
      </c>
      <c r="P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3479.1800000000003</v>
      </c>
      <c r="Q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3474.36</v>
      </c>
      <c r="R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3393.51</v>
      </c>
      <c r="S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3655.19</v>
      </c>
      <c r="T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3650.1</v>
      </c>
      <c r="U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3618.79</v>
      </c>
      <c r="V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3572.11</v>
      </c>
      <c r="W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3564.53</v>
      </c>
      <c r="X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3737.84</v>
      </c>
      <c r="Y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3622.6400000000003</v>
      </c>
    </row>
    <row r="454" spans="1:25" hidden="1" x14ac:dyDescent="0.2">
      <c r="A454" s="79">
        <f t="shared" si="20"/>
        <v>42705</v>
      </c>
      <c r="B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C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D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E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F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G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H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I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J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K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L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M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N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O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P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Q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R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S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T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U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V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W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X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  <c r="Y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2634.94</v>
      </c>
    </row>
    <row r="456" spans="1:25" x14ac:dyDescent="0.25">
      <c r="A456" s="77" t="s">
        <v>148</v>
      </c>
    </row>
    <row r="457" spans="1:25" x14ac:dyDescent="0.25">
      <c r="A457" s="87" t="s">
        <v>149</v>
      </c>
      <c r="B457" s="78"/>
      <c r="C457" s="78"/>
      <c r="D457" s="78"/>
    </row>
    <row r="458" spans="1:25" ht="12.75" x14ac:dyDescent="0.2">
      <c r="A458" s="169" t="s">
        <v>48</v>
      </c>
      <c r="B458" s="172" t="s">
        <v>121</v>
      </c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4"/>
    </row>
    <row r="459" spans="1:25" ht="12.75" x14ac:dyDescent="0.2">
      <c r="A459" s="170"/>
      <c r="B459" s="175"/>
      <c r="C459" s="176"/>
      <c r="D459" s="176"/>
      <c r="E459" s="176"/>
      <c r="F459" s="176"/>
      <c r="G459" s="176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7"/>
    </row>
    <row r="460" spans="1:25" ht="12.75" x14ac:dyDescent="0.2">
      <c r="A460" s="170"/>
      <c r="B460" s="178" t="s">
        <v>122</v>
      </c>
      <c r="C460" s="167" t="s">
        <v>123</v>
      </c>
      <c r="D460" s="167" t="s">
        <v>124</v>
      </c>
      <c r="E460" s="167" t="s">
        <v>125</v>
      </c>
      <c r="F460" s="167" t="s">
        <v>126</v>
      </c>
      <c r="G460" s="167" t="s">
        <v>127</v>
      </c>
      <c r="H460" s="167" t="s">
        <v>128</v>
      </c>
      <c r="I460" s="167" t="s">
        <v>129</v>
      </c>
      <c r="J460" s="167" t="s">
        <v>130</v>
      </c>
      <c r="K460" s="167" t="s">
        <v>131</v>
      </c>
      <c r="L460" s="167" t="s">
        <v>132</v>
      </c>
      <c r="M460" s="167" t="s">
        <v>133</v>
      </c>
      <c r="N460" s="180" t="s">
        <v>134</v>
      </c>
      <c r="O460" s="167" t="s">
        <v>135</v>
      </c>
      <c r="P460" s="167" t="s">
        <v>136</v>
      </c>
      <c r="Q460" s="167" t="s">
        <v>137</v>
      </c>
      <c r="R460" s="167" t="s">
        <v>138</v>
      </c>
      <c r="S460" s="167" t="s">
        <v>139</v>
      </c>
      <c r="T460" s="167" t="s">
        <v>140</v>
      </c>
      <c r="U460" s="167" t="s">
        <v>141</v>
      </c>
      <c r="V460" s="167" t="s">
        <v>142</v>
      </c>
      <c r="W460" s="167" t="s">
        <v>143</v>
      </c>
      <c r="X460" s="167" t="s">
        <v>144</v>
      </c>
      <c r="Y460" s="167" t="s">
        <v>145</v>
      </c>
    </row>
    <row r="461" spans="1:25" ht="12.75" x14ac:dyDescent="0.2">
      <c r="A461" s="171"/>
      <c r="B461" s="179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81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</row>
    <row r="462" spans="1:25" x14ac:dyDescent="0.2">
      <c r="A462" s="79">
        <f>A424</f>
        <v>42675</v>
      </c>
      <c r="B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3919.96</v>
      </c>
      <c r="C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3870.5299999999997</v>
      </c>
      <c r="D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3840.41</v>
      </c>
      <c r="E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3827.94</v>
      </c>
      <c r="F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3834.09</v>
      </c>
      <c r="G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3874.2799999999997</v>
      </c>
      <c r="H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3916.3599999999997</v>
      </c>
      <c r="I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3930.06</v>
      </c>
      <c r="J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3848.52</v>
      </c>
      <c r="K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3854.25</v>
      </c>
      <c r="L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3887.71</v>
      </c>
      <c r="M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3978.2799999999997</v>
      </c>
      <c r="N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3961.61</v>
      </c>
      <c r="O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3941.99</v>
      </c>
      <c r="P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3885.2</v>
      </c>
      <c r="Q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3885.05</v>
      </c>
      <c r="R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3839.81</v>
      </c>
      <c r="S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3978.85</v>
      </c>
      <c r="T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4038.5299999999997</v>
      </c>
      <c r="U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4031.23</v>
      </c>
      <c r="V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4006.6</v>
      </c>
      <c r="W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4029.5</v>
      </c>
      <c r="X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4196.66</v>
      </c>
      <c r="Y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4058.81</v>
      </c>
    </row>
    <row r="463" spans="1:25" x14ac:dyDescent="0.2">
      <c r="A463" s="79">
        <f>A462+1</f>
        <v>42676</v>
      </c>
      <c r="B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3888.3</v>
      </c>
      <c r="C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3832.95</v>
      </c>
      <c r="D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3859.29</v>
      </c>
      <c r="E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3859.3</v>
      </c>
      <c r="F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3859.25</v>
      </c>
      <c r="G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3848.62</v>
      </c>
      <c r="H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3873.05</v>
      </c>
      <c r="I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3986.37</v>
      </c>
      <c r="J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3872.66</v>
      </c>
      <c r="K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3895.73</v>
      </c>
      <c r="L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3861.2200000000003</v>
      </c>
      <c r="M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3944.86</v>
      </c>
      <c r="N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3830.9</v>
      </c>
      <c r="O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3830.61</v>
      </c>
      <c r="P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3849.13</v>
      </c>
      <c r="Q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3849.6</v>
      </c>
      <c r="R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3867.2200000000003</v>
      </c>
      <c r="S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3963.93</v>
      </c>
      <c r="T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4036.04</v>
      </c>
      <c r="U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4032.04</v>
      </c>
      <c r="V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3978.05</v>
      </c>
      <c r="W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3998.0699999999997</v>
      </c>
      <c r="X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4169.76</v>
      </c>
      <c r="Y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4032.12</v>
      </c>
    </row>
    <row r="464" spans="1:25" x14ac:dyDescent="0.2">
      <c r="A464" s="79">
        <f t="shared" ref="A464:A492" si="21">A463+1</f>
        <v>42677</v>
      </c>
      <c r="B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3871.19</v>
      </c>
      <c r="C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3849.59</v>
      </c>
      <c r="D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3860.12</v>
      </c>
      <c r="E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3882.71</v>
      </c>
      <c r="F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3882.79</v>
      </c>
      <c r="G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3860.56</v>
      </c>
      <c r="H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3855.1800000000003</v>
      </c>
      <c r="I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4008</v>
      </c>
      <c r="J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3899.86</v>
      </c>
      <c r="K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3927.5</v>
      </c>
      <c r="L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3861.0699999999997</v>
      </c>
      <c r="M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3899.15</v>
      </c>
      <c r="N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3892.88</v>
      </c>
      <c r="O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3893.71</v>
      </c>
      <c r="P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3894.17</v>
      </c>
      <c r="Q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3880.65</v>
      </c>
      <c r="R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3839.14</v>
      </c>
      <c r="S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3918.37</v>
      </c>
      <c r="T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3976.24</v>
      </c>
      <c r="U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3967.68</v>
      </c>
      <c r="V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3891.37</v>
      </c>
      <c r="W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3931.9700000000003</v>
      </c>
      <c r="X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4128.2299999999996</v>
      </c>
      <c r="Y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4007.46</v>
      </c>
    </row>
    <row r="465" spans="1:25" x14ac:dyDescent="0.2">
      <c r="A465" s="79">
        <f t="shared" si="21"/>
        <v>42678</v>
      </c>
      <c r="B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3833.9700000000003</v>
      </c>
      <c r="C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3896.91</v>
      </c>
      <c r="D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3910.4700000000003</v>
      </c>
      <c r="E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3954.46</v>
      </c>
      <c r="F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3954.26</v>
      </c>
      <c r="G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3954.44</v>
      </c>
      <c r="H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3883.66</v>
      </c>
      <c r="I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3884.12</v>
      </c>
      <c r="J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3866.01</v>
      </c>
      <c r="K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4033.2799999999997</v>
      </c>
      <c r="L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3955.06</v>
      </c>
      <c r="M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3955.03</v>
      </c>
      <c r="N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3920.25</v>
      </c>
      <c r="O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3919.4700000000003</v>
      </c>
      <c r="P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3919.64</v>
      </c>
      <c r="Q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3920.06</v>
      </c>
      <c r="R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3889.06</v>
      </c>
      <c r="S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3935.13</v>
      </c>
      <c r="T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4039.19</v>
      </c>
      <c r="U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4008.47</v>
      </c>
      <c r="V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3964.74</v>
      </c>
      <c r="W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3873.1099999999997</v>
      </c>
      <c r="X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4115.1000000000004</v>
      </c>
      <c r="Y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3991.03</v>
      </c>
    </row>
    <row r="466" spans="1:25" x14ac:dyDescent="0.2">
      <c r="A466" s="79">
        <f t="shared" si="21"/>
        <v>42679</v>
      </c>
      <c r="B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3833.66</v>
      </c>
      <c r="C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3897.02</v>
      </c>
      <c r="D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3910.58</v>
      </c>
      <c r="E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3954.65</v>
      </c>
      <c r="F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3954.5299999999997</v>
      </c>
      <c r="G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3954.83</v>
      </c>
      <c r="H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3884.31</v>
      </c>
      <c r="I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3884.91</v>
      </c>
      <c r="J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3866.84</v>
      </c>
      <c r="K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4035.4</v>
      </c>
      <c r="L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3956.55</v>
      </c>
      <c r="M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3956.09</v>
      </c>
      <c r="N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3920.7799999999997</v>
      </c>
      <c r="O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3920.98</v>
      </c>
      <c r="P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3920.92</v>
      </c>
      <c r="Q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3920.87</v>
      </c>
      <c r="R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3890.4700000000003</v>
      </c>
      <c r="S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3931.71</v>
      </c>
      <c r="T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4041.87</v>
      </c>
      <c r="U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4005.44</v>
      </c>
      <c r="V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3954.8599999999997</v>
      </c>
      <c r="W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3872.1800000000003</v>
      </c>
      <c r="X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4117.6100000000006</v>
      </c>
      <c r="Y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3992.42</v>
      </c>
    </row>
    <row r="467" spans="1:25" x14ac:dyDescent="0.2">
      <c r="A467" s="79">
        <f t="shared" si="21"/>
        <v>42680</v>
      </c>
      <c r="B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3833.91</v>
      </c>
      <c r="C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3896.87</v>
      </c>
      <c r="D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3910.33</v>
      </c>
      <c r="E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3954.17</v>
      </c>
      <c r="F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3954.08</v>
      </c>
      <c r="G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3954.14</v>
      </c>
      <c r="H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3910.49</v>
      </c>
      <c r="I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3910.67</v>
      </c>
      <c r="J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3859.48</v>
      </c>
      <c r="K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4107.53</v>
      </c>
      <c r="L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4033.56</v>
      </c>
      <c r="M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3992.54</v>
      </c>
      <c r="N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3992.11</v>
      </c>
      <c r="O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3992.15</v>
      </c>
      <c r="P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3992.29</v>
      </c>
      <c r="Q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3992.69</v>
      </c>
      <c r="R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3956.91</v>
      </c>
      <c r="S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3893.99</v>
      </c>
      <c r="T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3995.8</v>
      </c>
      <c r="U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3980.93</v>
      </c>
      <c r="V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3955.92</v>
      </c>
      <c r="W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3868.62</v>
      </c>
      <c r="X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4106.7700000000004</v>
      </c>
      <c r="Y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3987.64</v>
      </c>
    </row>
    <row r="468" spans="1:25" x14ac:dyDescent="0.2">
      <c r="A468" s="79">
        <f t="shared" si="21"/>
        <v>42681</v>
      </c>
      <c r="B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3856.75</v>
      </c>
      <c r="C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3859.74</v>
      </c>
      <c r="D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3870.74</v>
      </c>
      <c r="E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3906.23</v>
      </c>
      <c r="F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3906.15</v>
      </c>
      <c r="G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3888.63</v>
      </c>
      <c r="H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3839.38</v>
      </c>
      <c r="I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4049.84</v>
      </c>
      <c r="J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3956.25</v>
      </c>
      <c r="K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3997.81</v>
      </c>
      <c r="L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3961.2799999999997</v>
      </c>
      <c r="M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3849.79</v>
      </c>
      <c r="N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3849.4</v>
      </c>
      <c r="O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3849.21</v>
      </c>
      <c r="P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3849.06</v>
      </c>
      <c r="Q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3840</v>
      </c>
      <c r="R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3884.36</v>
      </c>
      <c r="S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3911.05</v>
      </c>
      <c r="T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4052.49</v>
      </c>
      <c r="U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3985.4700000000003</v>
      </c>
      <c r="V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3907.2200000000003</v>
      </c>
      <c r="W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3929.16</v>
      </c>
      <c r="X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4112.1499999999996</v>
      </c>
      <c r="Y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3995.83</v>
      </c>
    </row>
    <row r="469" spans="1:25" x14ac:dyDescent="0.2">
      <c r="A469" s="79">
        <f t="shared" si="21"/>
        <v>42682</v>
      </c>
      <c r="B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3854.02</v>
      </c>
      <c r="C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3859.7799999999997</v>
      </c>
      <c r="D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3870.56</v>
      </c>
      <c r="E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3887.81</v>
      </c>
      <c r="F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3888.01</v>
      </c>
      <c r="G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3888.42</v>
      </c>
      <c r="H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3839.17</v>
      </c>
      <c r="I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4034.31</v>
      </c>
      <c r="J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3955.35</v>
      </c>
      <c r="K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4035.98</v>
      </c>
      <c r="L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3959.92</v>
      </c>
      <c r="M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3849</v>
      </c>
      <c r="N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3848.76</v>
      </c>
      <c r="O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3848.58</v>
      </c>
      <c r="P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3848.4700000000003</v>
      </c>
      <c r="Q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3857.9300000000003</v>
      </c>
      <c r="R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3926.26</v>
      </c>
      <c r="S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3886.74</v>
      </c>
      <c r="T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3909.1</v>
      </c>
      <c r="U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3902.3</v>
      </c>
      <c r="V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3872.54</v>
      </c>
      <c r="W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3915.92</v>
      </c>
      <c r="X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4094.99</v>
      </c>
      <c r="Y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3988.77</v>
      </c>
    </row>
    <row r="470" spans="1:25" x14ac:dyDescent="0.2">
      <c r="A470" s="79">
        <f t="shared" si="21"/>
        <v>42683</v>
      </c>
      <c r="B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3827.9</v>
      </c>
      <c r="C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3848.69</v>
      </c>
      <c r="D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3887.6400000000003</v>
      </c>
      <c r="E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3899.6400000000003</v>
      </c>
      <c r="F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3899.7200000000003</v>
      </c>
      <c r="G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3888.2</v>
      </c>
      <c r="H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3849.55</v>
      </c>
      <c r="I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4096.24</v>
      </c>
      <c r="J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4020.33</v>
      </c>
      <c r="K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4051.67</v>
      </c>
      <c r="L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4078.54</v>
      </c>
      <c r="M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3925.96</v>
      </c>
      <c r="N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3955.12</v>
      </c>
      <c r="O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3954.74</v>
      </c>
      <c r="P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3954.56</v>
      </c>
      <c r="Q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3954.87</v>
      </c>
      <c r="R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4036.34</v>
      </c>
      <c r="S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3867.08</v>
      </c>
      <c r="T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3887.7200000000003</v>
      </c>
      <c r="U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3882.25</v>
      </c>
      <c r="V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3842.3</v>
      </c>
      <c r="W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3886.37</v>
      </c>
      <c r="X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4070.63</v>
      </c>
      <c r="Y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3947.6</v>
      </c>
    </row>
    <row r="471" spans="1:25" x14ac:dyDescent="0.2">
      <c r="A471" s="79">
        <f t="shared" si="21"/>
        <v>42684</v>
      </c>
      <c r="B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3827.89</v>
      </c>
      <c r="C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3848.4700000000003</v>
      </c>
      <c r="D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3887.83</v>
      </c>
      <c r="E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3881.9</v>
      </c>
      <c r="F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3881.9</v>
      </c>
      <c r="G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3870.41</v>
      </c>
      <c r="H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3858.16</v>
      </c>
      <c r="I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4005.4300000000003</v>
      </c>
      <c r="J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3924.8199999999997</v>
      </c>
      <c r="K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4017.1099999999997</v>
      </c>
      <c r="L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4000.73</v>
      </c>
      <c r="M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3886.29</v>
      </c>
      <c r="N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3923.56</v>
      </c>
      <c r="O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3940.84</v>
      </c>
      <c r="P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3941.42</v>
      </c>
      <c r="Q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3907.6</v>
      </c>
      <c r="R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3988.59</v>
      </c>
      <c r="S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3830.26</v>
      </c>
      <c r="T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3892.37</v>
      </c>
      <c r="U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3885.94</v>
      </c>
      <c r="V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3842.98</v>
      </c>
      <c r="W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3890.45</v>
      </c>
      <c r="X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4081.51</v>
      </c>
      <c r="Y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3958.52</v>
      </c>
    </row>
    <row r="472" spans="1:25" x14ac:dyDescent="0.2">
      <c r="A472" s="79">
        <f t="shared" si="21"/>
        <v>42685</v>
      </c>
      <c r="B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3837.63</v>
      </c>
      <c r="C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3859.14</v>
      </c>
      <c r="D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3893.23</v>
      </c>
      <c r="E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3893.31</v>
      </c>
      <c r="F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3893.4</v>
      </c>
      <c r="G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3848.3</v>
      </c>
      <c r="H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3858.87</v>
      </c>
      <c r="I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3991.75</v>
      </c>
      <c r="J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3924.9700000000003</v>
      </c>
      <c r="K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3994.46</v>
      </c>
      <c r="L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4001.6400000000003</v>
      </c>
      <c r="M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3897.4300000000003</v>
      </c>
      <c r="N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3930.23</v>
      </c>
      <c r="O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3953.77</v>
      </c>
      <c r="P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3954.04</v>
      </c>
      <c r="Q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3954.26</v>
      </c>
      <c r="R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4035.7</v>
      </c>
      <c r="S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3840.85</v>
      </c>
      <c r="T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3848.48</v>
      </c>
      <c r="U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3849.73</v>
      </c>
      <c r="V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3849.73</v>
      </c>
      <c r="W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3852.06</v>
      </c>
      <c r="X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4022.19</v>
      </c>
      <c r="Y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3903.31</v>
      </c>
    </row>
    <row r="473" spans="1:25" x14ac:dyDescent="0.2">
      <c r="A473" s="79">
        <f t="shared" si="21"/>
        <v>42686</v>
      </c>
      <c r="B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3915.89</v>
      </c>
      <c r="C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3937.77</v>
      </c>
      <c r="D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3968.55</v>
      </c>
      <c r="E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3984.65</v>
      </c>
      <c r="F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3984.38</v>
      </c>
      <c r="G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3952.62</v>
      </c>
      <c r="H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3882.55</v>
      </c>
      <c r="I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3861.17</v>
      </c>
      <c r="J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3936.65</v>
      </c>
      <c r="K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4075.72</v>
      </c>
      <c r="L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4124.34</v>
      </c>
      <c r="M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4124.3999999999996</v>
      </c>
      <c r="N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4179</v>
      </c>
      <c r="O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4179.29</v>
      </c>
      <c r="P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4178.72</v>
      </c>
      <c r="Q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4179.6499999999996</v>
      </c>
      <c r="R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4078.55</v>
      </c>
      <c r="S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3833.6</v>
      </c>
      <c r="T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3892.37</v>
      </c>
      <c r="U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3874.8</v>
      </c>
      <c r="V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3857.2</v>
      </c>
      <c r="W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3859.52</v>
      </c>
      <c r="X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4001.3</v>
      </c>
      <c r="Y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3865.27</v>
      </c>
    </row>
    <row r="474" spans="1:25" x14ac:dyDescent="0.2">
      <c r="A474" s="79">
        <f t="shared" si="21"/>
        <v>42687</v>
      </c>
      <c r="B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3916.8</v>
      </c>
      <c r="C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3938.23</v>
      </c>
      <c r="D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3968.88</v>
      </c>
      <c r="E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3985.11</v>
      </c>
      <c r="F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3985.2799999999997</v>
      </c>
      <c r="G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3953.31</v>
      </c>
      <c r="H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3883.03</v>
      </c>
      <c r="I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3855.25</v>
      </c>
      <c r="J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3928.7</v>
      </c>
      <c r="K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4076.06</v>
      </c>
      <c r="L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4124.51</v>
      </c>
      <c r="M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4124.1000000000004</v>
      </c>
      <c r="N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4177.88</v>
      </c>
      <c r="O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4178.0200000000004</v>
      </c>
      <c r="P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4178.18</v>
      </c>
      <c r="Q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4178.57</v>
      </c>
      <c r="R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4077.96</v>
      </c>
      <c r="S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3833.42</v>
      </c>
      <c r="T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3889.0299999999997</v>
      </c>
      <c r="U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3873.26</v>
      </c>
      <c r="V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3856.2799999999997</v>
      </c>
      <c r="W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3859.51</v>
      </c>
      <c r="X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3996.02</v>
      </c>
      <c r="Y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3879.79</v>
      </c>
    </row>
    <row r="475" spans="1:25" x14ac:dyDescent="0.2">
      <c r="A475" s="79">
        <f t="shared" si="21"/>
        <v>42688</v>
      </c>
      <c r="B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3837.42</v>
      </c>
      <c r="C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3858.84</v>
      </c>
      <c r="D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3887.25</v>
      </c>
      <c r="E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3887.17</v>
      </c>
      <c r="F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3887.04</v>
      </c>
      <c r="G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3869.6099999999997</v>
      </c>
      <c r="H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3860.45</v>
      </c>
      <c r="I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3965.6099999999997</v>
      </c>
      <c r="J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3897.2</v>
      </c>
      <c r="K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3943.68</v>
      </c>
      <c r="L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3944.01</v>
      </c>
      <c r="M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3847.56</v>
      </c>
      <c r="N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3870.99</v>
      </c>
      <c r="O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3896.67</v>
      </c>
      <c r="P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3897.0299999999997</v>
      </c>
      <c r="Q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3896.93</v>
      </c>
      <c r="R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3973.1</v>
      </c>
      <c r="S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3877.54</v>
      </c>
      <c r="T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3895.8199999999997</v>
      </c>
      <c r="U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3896.94</v>
      </c>
      <c r="V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3881.18</v>
      </c>
      <c r="W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3868.52</v>
      </c>
      <c r="X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4088.29</v>
      </c>
      <c r="Y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3935.5</v>
      </c>
    </row>
    <row r="476" spans="1:25" x14ac:dyDescent="0.2">
      <c r="A476" s="79">
        <f t="shared" si="21"/>
        <v>42689</v>
      </c>
      <c r="B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3838.3199999999997</v>
      </c>
      <c r="C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3859.3</v>
      </c>
      <c r="D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3887.36</v>
      </c>
      <c r="E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3887.4</v>
      </c>
      <c r="F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3887.42</v>
      </c>
      <c r="G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3870.33</v>
      </c>
      <c r="H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3863.6</v>
      </c>
      <c r="I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3966.27</v>
      </c>
      <c r="J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3897.75</v>
      </c>
      <c r="K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3945.21</v>
      </c>
      <c r="L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3945.46</v>
      </c>
      <c r="M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3839.2200000000003</v>
      </c>
      <c r="N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3857.43</v>
      </c>
      <c r="O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3872.15</v>
      </c>
      <c r="P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3872.41</v>
      </c>
      <c r="Q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3872.7</v>
      </c>
      <c r="R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3926.44</v>
      </c>
      <c r="S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3888.51</v>
      </c>
      <c r="T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3961.72</v>
      </c>
      <c r="U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3961.2</v>
      </c>
      <c r="V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3895.1800000000003</v>
      </c>
      <c r="W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3889.44</v>
      </c>
      <c r="X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4097.6499999999996</v>
      </c>
      <c r="Y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3939.7</v>
      </c>
    </row>
    <row r="477" spans="1:25" x14ac:dyDescent="0.2">
      <c r="A477" s="79">
        <f t="shared" si="21"/>
        <v>42690</v>
      </c>
      <c r="B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3845.1</v>
      </c>
      <c r="C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3832.7200000000003</v>
      </c>
      <c r="D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3858.75</v>
      </c>
      <c r="E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3858.8199999999997</v>
      </c>
      <c r="F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3858.91</v>
      </c>
      <c r="G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3859.19</v>
      </c>
      <c r="H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3883.11</v>
      </c>
      <c r="I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3966.5699999999997</v>
      </c>
      <c r="J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3898.76</v>
      </c>
      <c r="K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3926.9</v>
      </c>
      <c r="L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3927.02</v>
      </c>
      <c r="M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3830.26</v>
      </c>
      <c r="N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3831.86</v>
      </c>
      <c r="O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3831.73</v>
      </c>
      <c r="P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3831.6800000000003</v>
      </c>
      <c r="Q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3881.0699999999997</v>
      </c>
      <c r="R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3868.3</v>
      </c>
      <c r="S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3888.8199999999997</v>
      </c>
      <c r="T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3963.89</v>
      </c>
      <c r="U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3961.74</v>
      </c>
      <c r="V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3920.71</v>
      </c>
      <c r="W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3909.04</v>
      </c>
      <c r="X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4121.2299999999996</v>
      </c>
      <c r="Y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3975.31</v>
      </c>
    </row>
    <row r="478" spans="1:25" x14ac:dyDescent="0.2">
      <c r="A478" s="79">
        <f t="shared" si="21"/>
        <v>42691</v>
      </c>
      <c r="B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3849.41</v>
      </c>
      <c r="C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3888.17</v>
      </c>
      <c r="D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3887.92</v>
      </c>
      <c r="E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3918.41</v>
      </c>
      <c r="F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3918.46</v>
      </c>
      <c r="G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3887.86</v>
      </c>
      <c r="H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3842.06</v>
      </c>
      <c r="I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3986.7200000000003</v>
      </c>
      <c r="J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3873.96</v>
      </c>
      <c r="K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3867.7</v>
      </c>
      <c r="L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3841.01</v>
      </c>
      <c r="M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3936.59</v>
      </c>
      <c r="N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3881</v>
      </c>
      <c r="O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3881.08</v>
      </c>
      <c r="P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3879.02</v>
      </c>
      <c r="Q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3929.5</v>
      </c>
      <c r="R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3881.41</v>
      </c>
      <c r="S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3971.89</v>
      </c>
      <c r="T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3978.84</v>
      </c>
      <c r="U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3980.58</v>
      </c>
      <c r="V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3929.9</v>
      </c>
      <c r="W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3998.86</v>
      </c>
      <c r="X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4168.68</v>
      </c>
      <c r="Y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4034.3</v>
      </c>
    </row>
    <row r="479" spans="1:25" x14ac:dyDescent="0.2">
      <c r="A479" s="79">
        <f t="shared" si="21"/>
        <v>42692</v>
      </c>
      <c r="B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3833.77</v>
      </c>
      <c r="C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3833.39</v>
      </c>
      <c r="D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3848.79</v>
      </c>
      <c r="E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3859.43</v>
      </c>
      <c r="F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3859.44</v>
      </c>
      <c r="G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3833.31</v>
      </c>
      <c r="H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3872.88</v>
      </c>
      <c r="I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3943.5699999999997</v>
      </c>
      <c r="J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3828.79</v>
      </c>
      <c r="K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3840.41</v>
      </c>
      <c r="L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3840.83</v>
      </c>
      <c r="M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3957.64</v>
      </c>
      <c r="N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3932.54</v>
      </c>
      <c r="O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3933.38</v>
      </c>
      <c r="P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3931.03</v>
      </c>
      <c r="Q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3929.02</v>
      </c>
      <c r="R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3883.69</v>
      </c>
      <c r="S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3992.83</v>
      </c>
      <c r="T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4002.36</v>
      </c>
      <c r="U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3997.45</v>
      </c>
      <c r="V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3961</v>
      </c>
      <c r="W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3964.98</v>
      </c>
      <c r="X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4158.26</v>
      </c>
      <c r="Y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4027.67</v>
      </c>
    </row>
    <row r="480" spans="1:25" x14ac:dyDescent="0.2">
      <c r="A480" s="79">
        <f t="shared" si="21"/>
        <v>42693</v>
      </c>
      <c r="B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3861.0699999999997</v>
      </c>
      <c r="C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3861.0299999999997</v>
      </c>
      <c r="D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3851.62</v>
      </c>
      <c r="E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3882.62</v>
      </c>
      <c r="F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3882.8199999999997</v>
      </c>
      <c r="G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3851.89</v>
      </c>
      <c r="H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3843.4700000000003</v>
      </c>
      <c r="I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3986.7799999999997</v>
      </c>
      <c r="J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4084.27</v>
      </c>
      <c r="K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3870.29</v>
      </c>
      <c r="L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3870.7</v>
      </c>
      <c r="M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3871.02</v>
      </c>
      <c r="N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3975.2</v>
      </c>
      <c r="O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3974.5299999999997</v>
      </c>
      <c r="P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3975.02</v>
      </c>
      <c r="Q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4041.33</v>
      </c>
      <c r="R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4103.68</v>
      </c>
      <c r="S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4224.4799999999996</v>
      </c>
      <c r="T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4295.33</v>
      </c>
      <c r="U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4269</v>
      </c>
      <c r="V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4201.76</v>
      </c>
      <c r="W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4150.6399999999994</v>
      </c>
      <c r="X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4297.6000000000004</v>
      </c>
      <c r="Y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4214.63</v>
      </c>
    </row>
    <row r="481" spans="1:25" x14ac:dyDescent="0.2">
      <c r="A481" s="79">
        <f t="shared" si="21"/>
        <v>42694</v>
      </c>
      <c r="B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3858.5299999999997</v>
      </c>
      <c r="C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3853.3</v>
      </c>
      <c r="D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3884.02</v>
      </c>
      <c r="E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3897.21</v>
      </c>
      <c r="F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3884.14</v>
      </c>
      <c r="G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3852.71</v>
      </c>
      <c r="H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3850.3199999999997</v>
      </c>
      <c r="I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3967.05</v>
      </c>
      <c r="J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4019.42</v>
      </c>
      <c r="K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3833.46</v>
      </c>
      <c r="L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3867.9</v>
      </c>
      <c r="M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3868.26</v>
      </c>
      <c r="N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3868.31</v>
      </c>
      <c r="O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3868.3599999999997</v>
      </c>
      <c r="P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3868.4300000000003</v>
      </c>
      <c r="Q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3867.7200000000003</v>
      </c>
      <c r="R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3863.29</v>
      </c>
      <c r="S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3965.91</v>
      </c>
      <c r="T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4074.69</v>
      </c>
      <c r="U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4075.95</v>
      </c>
      <c r="V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4021.4700000000003</v>
      </c>
      <c r="W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3948.17</v>
      </c>
      <c r="X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4147.32</v>
      </c>
      <c r="Y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4035.27</v>
      </c>
    </row>
    <row r="482" spans="1:25" x14ac:dyDescent="0.2">
      <c r="A482" s="79">
        <f t="shared" si="21"/>
        <v>42695</v>
      </c>
      <c r="B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3834.24</v>
      </c>
      <c r="C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3833.88</v>
      </c>
      <c r="D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3849.55</v>
      </c>
      <c r="E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3860.1800000000003</v>
      </c>
      <c r="F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3860.21</v>
      </c>
      <c r="G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3834.4700000000003</v>
      </c>
      <c r="H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3870.27</v>
      </c>
      <c r="I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3943.75</v>
      </c>
      <c r="J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3828.99</v>
      </c>
      <c r="K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3841.73</v>
      </c>
      <c r="L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3874.48</v>
      </c>
      <c r="M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3998.35</v>
      </c>
      <c r="N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3971.83</v>
      </c>
      <c r="O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3971.98</v>
      </c>
      <c r="P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3970.0699999999997</v>
      </c>
      <c r="Q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3968.92</v>
      </c>
      <c r="R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3926.16</v>
      </c>
      <c r="S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4039.58</v>
      </c>
      <c r="T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4043.5</v>
      </c>
      <c r="U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4006.89</v>
      </c>
      <c r="V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3967.41</v>
      </c>
      <c r="W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4063.34</v>
      </c>
      <c r="X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4165.51</v>
      </c>
      <c r="Y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4048.25</v>
      </c>
    </row>
    <row r="483" spans="1:25" x14ac:dyDescent="0.2">
      <c r="A483" s="79">
        <f t="shared" si="21"/>
        <v>42696</v>
      </c>
      <c r="B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3872.12</v>
      </c>
      <c r="C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3857.29</v>
      </c>
      <c r="D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3834.0299999999997</v>
      </c>
      <c r="E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3849.65</v>
      </c>
      <c r="F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3860.65</v>
      </c>
      <c r="G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3835.38</v>
      </c>
      <c r="H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3870.8599999999997</v>
      </c>
      <c r="I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3929.12</v>
      </c>
      <c r="J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3829.1</v>
      </c>
      <c r="K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3843</v>
      </c>
      <c r="L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3871.38</v>
      </c>
      <c r="M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3987.36</v>
      </c>
      <c r="N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3968.45</v>
      </c>
      <c r="O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3968.75</v>
      </c>
      <c r="P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3950.2</v>
      </c>
      <c r="Q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3969.49</v>
      </c>
      <c r="R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3956.19</v>
      </c>
      <c r="S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4044.26</v>
      </c>
      <c r="T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4052.97</v>
      </c>
      <c r="U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4025.2</v>
      </c>
      <c r="V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3996.07</v>
      </c>
      <c r="W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4014.25</v>
      </c>
      <c r="X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4189.5599999999995</v>
      </c>
      <c r="Y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4067.46</v>
      </c>
    </row>
    <row r="484" spans="1:25" x14ac:dyDescent="0.2">
      <c r="A484" s="79">
        <f t="shared" si="21"/>
        <v>42697</v>
      </c>
      <c r="B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3917.27</v>
      </c>
      <c r="C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3873.48</v>
      </c>
      <c r="D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3833.86</v>
      </c>
      <c r="E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3849.87</v>
      </c>
      <c r="F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3839.39</v>
      </c>
      <c r="G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3858.64</v>
      </c>
      <c r="H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3888.15</v>
      </c>
      <c r="I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3928.24</v>
      </c>
      <c r="J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3828.71</v>
      </c>
      <c r="K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3842.97</v>
      </c>
      <c r="L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3827.84</v>
      </c>
      <c r="M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3999.28</v>
      </c>
      <c r="N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3978.0299999999997</v>
      </c>
      <c r="O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3977.6400000000003</v>
      </c>
      <c r="P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3978.39</v>
      </c>
      <c r="Q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3998.0699999999997</v>
      </c>
      <c r="R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3967.15</v>
      </c>
      <c r="S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4061.5699999999997</v>
      </c>
      <c r="T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4066.85</v>
      </c>
      <c r="U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4028.29</v>
      </c>
      <c r="V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3999.89</v>
      </c>
      <c r="W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4017.84</v>
      </c>
      <c r="X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4214.28</v>
      </c>
      <c r="Y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4095.16</v>
      </c>
    </row>
    <row r="485" spans="1:25" x14ac:dyDescent="0.2">
      <c r="A485" s="79">
        <f t="shared" si="21"/>
        <v>42698</v>
      </c>
      <c r="B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3945.54</v>
      </c>
      <c r="C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3887.38</v>
      </c>
      <c r="D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3872.04</v>
      </c>
      <c r="E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3859.37</v>
      </c>
      <c r="F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3875.09</v>
      </c>
      <c r="G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3933.7</v>
      </c>
      <c r="H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3982.6</v>
      </c>
      <c r="I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3859.29</v>
      </c>
      <c r="J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3884.56</v>
      </c>
      <c r="K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3896.37</v>
      </c>
      <c r="L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3896.67</v>
      </c>
      <c r="M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4002.48</v>
      </c>
      <c r="N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3946.37</v>
      </c>
      <c r="O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3945.98</v>
      </c>
      <c r="P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3961.1</v>
      </c>
      <c r="Q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3945.87</v>
      </c>
      <c r="R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3954.76</v>
      </c>
      <c r="S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4104.22</v>
      </c>
      <c r="T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4108.01</v>
      </c>
      <c r="U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4078.7</v>
      </c>
      <c r="V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4045.17</v>
      </c>
      <c r="W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4083.57</v>
      </c>
      <c r="X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4249.83</v>
      </c>
      <c r="Y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4125.18</v>
      </c>
    </row>
    <row r="486" spans="1:25" x14ac:dyDescent="0.2">
      <c r="A486" s="79">
        <f t="shared" si="21"/>
        <v>42699</v>
      </c>
      <c r="B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3890.7200000000003</v>
      </c>
      <c r="C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3853.66</v>
      </c>
      <c r="D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3845.91</v>
      </c>
      <c r="E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3841.5699999999997</v>
      </c>
      <c r="F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3848.74</v>
      </c>
      <c r="G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3910.2</v>
      </c>
      <c r="H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4026.14</v>
      </c>
      <c r="I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3867.77</v>
      </c>
      <c r="J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3907.12</v>
      </c>
      <c r="K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3919.68</v>
      </c>
      <c r="L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3918.39</v>
      </c>
      <c r="M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4046.04</v>
      </c>
      <c r="N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3974.49</v>
      </c>
      <c r="O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3975.35</v>
      </c>
      <c r="P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3997.14</v>
      </c>
      <c r="Q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3988.3900000000003</v>
      </c>
      <c r="R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3943.91</v>
      </c>
      <c r="S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4221.78</v>
      </c>
      <c r="T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4222.67</v>
      </c>
      <c r="U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4152.32</v>
      </c>
      <c r="V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4108.22</v>
      </c>
      <c r="W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4163.8099999999995</v>
      </c>
      <c r="X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4206.63</v>
      </c>
      <c r="Y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4093.81</v>
      </c>
    </row>
    <row r="487" spans="1:25" x14ac:dyDescent="0.2">
      <c r="A487" s="79">
        <f t="shared" si="21"/>
        <v>42700</v>
      </c>
      <c r="B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3971.62</v>
      </c>
      <c r="C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3865.24</v>
      </c>
      <c r="D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3851.56</v>
      </c>
      <c r="E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3848.05</v>
      </c>
      <c r="F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3847.98</v>
      </c>
      <c r="G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3848.15</v>
      </c>
      <c r="H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3943.01</v>
      </c>
      <c r="I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4141.28</v>
      </c>
      <c r="J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4278.63</v>
      </c>
      <c r="K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3887.45</v>
      </c>
      <c r="L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3887.62</v>
      </c>
      <c r="M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3887.2799999999997</v>
      </c>
      <c r="N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3887.9</v>
      </c>
      <c r="O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3888.2200000000003</v>
      </c>
      <c r="P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3888.01</v>
      </c>
      <c r="Q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3887.75</v>
      </c>
      <c r="R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3900.98</v>
      </c>
      <c r="S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4212.0200000000004</v>
      </c>
      <c r="T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4213.62</v>
      </c>
      <c r="U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4201.8900000000003</v>
      </c>
      <c r="V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4219.18</v>
      </c>
      <c r="W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4063.84</v>
      </c>
      <c r="X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4285.16</v>
      </c>
      <c r="Y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4153.2700000000004</v>
      </c>
    </row>
    <row r="488" spans="1:25" x14ac:dyDescent="0.2">
      <c r="A488" s="79">
        <f t="shared" si="21"/>
        <v>42701</v>
      </c>
      <c r="B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3990.58</v>
      </c>
      <c r="C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3878.17</v>
      </c>
      <c r="D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3860.15</v>
      </c>
      <c r="E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3863.6099999999997</v>
      </c>
      <c r="F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3850.73</v>
      </c>
      <c r="G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3873.61</v>
      </c>
      <c r="H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3947.13</v>
      </c>
      <c r="I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4084.16</v>
      </c>
      <c r="J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4017.39</v>
      </c>
      <c r="K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3889.8599999999997</v>
      </c>
      <c r="L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3832.8</v>
      </c>
      <c r="M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3832.8</v>
      </c>
      <c r="N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3832.49</v>
      </c>
      <c r="O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3832.74</v>
      </c>
      <c r="P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3832.4</v>
      </c>
      <c r="Q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3834.26</v>
      </c>
      <c r="R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3871.04</v>
      </c>
      <c r="S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4038.33</v>
      </c>
      <c r="T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4129.47</v>
      </c>
      <c r="U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4122.62</v>
      </c>
      <c r="V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4134.2299999999996</v>
      </c>
      <c r="W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4005.52</v>
      </c>
      <c r="X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4238.76</v>
      </c>
      <c r="Y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4097.21</v>
      </c>
    </row>
    <row r="489" spans="1:25" x14ac:dyDescent="0.2">
      <c r="A489" s="79">
        <f t="shared" si="21"/>
        <v>42702</v>
      </c>
      <c r="B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3962.99</v>
      </c>
      <c r="C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3894.19</v>
      </c>
      <c r="D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3846.46</v>
      </c>
      <c r="E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3845.91</v>
      </c>
      <c r="F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3846.34</v>
      </c>
      <c r="G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3849.73</v>
      </c>
      <c r="H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3966.5</v>
      </c>
      <c r="I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3867.79</v>
      </c>
      <c r="J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3865.55</v>
      </c>
      <c r="K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3884.05</v>
      </c>
      <c r="L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3884.29</v>
      </c>
      <c r="M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3879.39</v>
      </c>
      <c r="N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3879</v>
      </c>
      <c r="O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3878.49</v>
      </c>
      <c r="P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3878.45</v>
      </c>
      <c r="Q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3877.38</v>
      </c>
      <c r="R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3882.73</v>
      </c>
      <c r="S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4068.61</v>
      </c>
      <c r="T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4084.44</v>
      </c>
      <c r="U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4064.16</v>
      </c>
      <c r="V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4027.06</v>
      </c>
      <c r="W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4073.78</v>
      </c>
      <c r="X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4208.17</v>
      </c>
      <c r="Y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4096.03</v>
      </c>
    </row>
    <row r="490" spans="1:25" x14ac:dyDescent="0.2">
      <c r="A490" s="79">
        <f t="shared" si="21"/>
        <v>42703</v>
      </c>
      <c r="B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3991.21</v>
      </c>
      <c r="C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3933.1400000000003</v>
      </c>
      <c r="D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3895.33</v>
      </c>
      <c r="E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3878.8</v>
      </c>
      <c r="F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3879.86</v>
      </c>
      <c r="G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3878.31</v>
      </c>
      <c r="H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3967.32</v>
      </c>
      <c r="I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3888.23</v>
      </c>
      <c r="J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3830.16</v>
      </c>
      <c r="K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3839.73</v>
      </c>
      <c r="L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3839.94</v>
      </c>
      <c r="M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3897.29</v>
      </c>
      <c r="N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3883.04</v>
      </c>
      <c r="O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3867.45</v>
      </c>
      <c r="P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3868.16</v>
      </c>
      <c r="Q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3882.48</v>
      </c>
      <c r="R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3872.17</v>
      </c>
      <c r="S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4047.79</v>
      </c>
      <c r="T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4051.8</v>
      </c>
      <c r="U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4053.44</v>
      </c>
      <c r="V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4015.31</v>
      </c>
      <c r="W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4063.04</v>
      </c>
      <c r="X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4220.26</v>
      </c>
      <c r="Y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4104.74</v>
      </c>
    </row>
    <row r="491" spans="1:25" x14ac:dyDescent="0.2">
      <c r="A491" s="79">
        <f t="shared" si="21"/>
        <v>42704</v>
      </c>
      <c r="B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3993</v>
      </c>
      <c r="C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3933.01</v>
      </c>
      <c r="D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3896.48</v>
      </c>
      <c r="E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3881.5299999999997</v>
      </c>
      <c r="F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3881.9700000000003</v>
      </c>
      <c r="G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3882.45</v>
      </c>
      <c r="H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3996.4</v>
      </c>
      <c r="I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3887.41</v>
      </c>
      <c r="J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3832.4700000000003</v>
      </c>
      <c r="K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3839.35</v>
      </c>
      <c r="L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3899.65</v>
      </c>
      <c r="M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3987.85</v>
      </c>
      <c r="N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3989.21</v>
      </c>
      <c r="O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3989.1</v>
      </c>
      <c r="P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3986.91</v>
      </c>
      <c r="Q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3981.74</v>
      </c>
      <c r="R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3895.19</v>
      </c>
      <c r="S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4175.3600000000006</v>
      </c>
      <c r="T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4169.8999999999996</v>
      </c>
      <c r="U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4136.38</v>
      </c>
      <c r="V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4086.41</v>
      </c>
      <c r="W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4078.29</v>
      </c>
      <c r="X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4263.8500000000004</v>
      </c>
      <c r="Y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4140.51</v>
      </c>
    </row>
    <row r="492" spans="1:25" hidden="1" x14ac:dyDescent="0.2">
      <c r="A492" s="79">
        <f t="shared" si="21"/>
        <v>42705</v>
      </c>
      <c r="B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C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D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E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F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G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H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I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J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K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L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M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N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O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P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Q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R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S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T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U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V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W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X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  <c r="Y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3083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150</v>
      </c>
      <c r="B494" s="78"/>
      <c r="C494" s="78"/>
      <c r="D494" s="78"/>
    </row>
    <row r="495" spans="1:25" ht="12.75" x14ac:dyDescent="0.2">
      <c r="A495" s="169" t="s">
        <v>48</v>
      </c>
      <c r="B495" s="172" t="s">
        <v>121</v>
      </c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4"/>
    </row>
    <row r="496" spans="1:25" ht="12.75" x14ac:dyDescent="0.2">
      <c r="A496" s="170"/>
      <c r="B496" s="175"/>
      <c r="C496" s="176"/>
      <c r="D496" s="176"/>
      <c r="E496" s="176"/>
      <c r="F496" s="176"/>
      <c r="G496" s="176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7"/>
    </row>
    <row r="497" spans="1:25" ht="12.75" x14ac:dyDescent="0.2">
      <c r="A497" s="170"/>
      <c r="B497" s="178" t="s">
        <v>122</v>
      </c>
      <c r="C497" s="167" t="s">
        <v>123</v>
      </c>
      <c r="D497" s="167" t="s">
        <v>124</v>
      </c>
      <c r="E497" s="167" t="s">
        <v>125</v>
      </c>
      <c r="F497" s="167" t="s">
        <v>126</v>
      </c>
      <c r="G497" s="167" t="s">
        <v>127</v>
      </c>
      <c r="H497" s="167" t="s">
        <v>128</v>
      </c>
      <c r="I497" s="167" t="s">
        <v>129</v>
      </c>
      <c r="J497" s="167" t="s">
        <v>130</v>
      </c>
      <c r="K497" s="167" t="s">
        <v>131</v>
      </c>
      <c r="L497" s="167" t="s">
        <v>132</v>
      </c>
      <c r="M497" s="167" t="s">
        <v>133</v>
      </c>
      <c r="N497" s="180" t="s">
        <v>134</v>
      </c>
      <c r="O497" s="167" t="s">
        <v>135</v>
      </c>
      <c r="P497" s="167" t="s">
        <v>136</v>
      </c>
      <c r="Q497" s="167" t="s">
        <v>137</v>
      </c>
      <c r="R497" s="167" t="s">
        <v>138</v>
      </c>
      <c r="S497" s="167" t="s">
        <v>139</v>
      </c>
      <c r="T497" s="167" t="s">
        <v>140</v>
      </c>
      <c r="U497" s="167" t="s">
        <v>141</v>
      </c>
      <c r="V497" s="167" t="s">
        <v>142</v>
      </c>
      <c r="W497" s="167" t="s">
        <v>143</v>
      </c>
      <c r="X497" s="167" t="s">
        <v>144</v>
      </c>
      <c r="Y497" s="167" t="s">
        <v>145</v>
      </c>
    </row>
    <row r="498" spans="1:25" ht="12.75" x14ac:dyDescent="0.2">
      <c r="A498" s="171"/>
      <c r="B498" s="179"/>
      <c r="C498" s="168"/>
      <c r="D498" s="168"/>
      <c r="E498" s="168"/>
      <c r="F498" s="168"/>
      <c r="G498" s="168"/>
      <c r="H498" s="168"/>
      <c r="I498" s="168"/>
      <c r="J498" s="168"/>
      <c r="K498" s="168"/>
      <c r="L498" s="168"/>
      <c r="M498" s="168"/>
      <c r="N498" s="181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</row>
    <row r="499" spans="1:25" x14ac:dyDescent="0.2">
      <c r="A499" s="79">
        <f>A462</f>
        <v>42675</v>
      </c>
      <c r="B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3912.89</v>
      </c>
      <c r="C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3863.88</v>
      </c>
      <c r="D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3834.02</v>
      </c>
      <c r="E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3821.65</v>
      </c>
      <c r="F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3827.75</v>
      </c>
      <c r="G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3867.6</v>
      </c>
      <c r="H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3909.33</v>
      </c>
      <c r="I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3922.91</v>
      </c>
      <c r="J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3842.05</v>
      </c>
      <c r="K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3847.74</v>
      </c>
      <c r="L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3880.91</v>
      </c>
      <c r="M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3970.7200000000003</v>
      </c>
      <c r="N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3954.19</v>
      </c>
      <c r="O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3934.74</v>
      </c>
      <c r="P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3878.42</v>
      </c>
      <c r="Q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3878.2799999999997</v>
      </c>
      <c r="R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3833.42</v>
      </c>
      <c r="S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3971.29</v>
      </c>
      <c r="T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4030.46</v>
      </c>
      <c r="U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4023.2200000000003</v>
      </c>
      <c r="V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3998.81</v>
      </c>
      <c r="W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4021.51</v>
      </c>
      <c r="X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4187.26</v>
      </c>
      <c r="Y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4050.5699999999997</v>
      </c>
    </row>
    <row r="500" spans="1:25" x14ac:dyDescent="0.2">
      <c r="A500" s="79">
        <f>A499+1</f>
        <v>42676</v>
      </c>
      <c r="B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3881.5</v>
      </c>
      <c r="C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3826.62</v>
      </c>
      <c r="D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3852.73</v>
      </c>
      <c r="E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3852.74</v>
      </c>
      <c r="F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3852.7</v>
      </c>
      <c r="G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3842.15</v>
      </c>
      <c r="H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3866.38</v>
      </c>
      <c r="I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3978.74</v>
      </c>
      <c r="J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3865.99</v>
      </c>
      <c r="K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3888.87</v>
      </c>
      <c r="L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3854.65</v>
      </c>
      <c r="M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3937.58</v>
      </c>
      <c r="N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3824.59</v>
      </c>
      <c r="O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3824.3</v>
      </c>
      <c r="P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3842.66</v>
      </c>
      <c r="Q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3843.13</v>
      </c>
      <c r="R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3860.6</v>
      </c>
      <c r="S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3956.49</v>
      </c>
      <c r="T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4027.99</v>
      </c>
      <c r="U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4024.0299999999997</v>
      </c>
      <c r="V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3970.49</v>
      </c>
      <c r="W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3990.35</v>
      </c>
      <c r="X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4160.58</v>
      </c>
      <c r="Y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4024.11</v>
      </c>
    </row>
    <row r="501" spans="1:25" x14ac:dyDescent="0.2">
      <c r="A501" s="79">
        <f t="shared" ref="A501:A529" si="22">A500+1</f>
        <v>42677</v>
      </c>
      <c r="B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3864.53</v>
      </c>
      <c r="C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3843.11</v>
      </c>
      <c r="D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3853.56</v>
      </c>
      <c r="E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3875.95</v>
      </c>
      <c r="F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3876.0299999999997</v>
      </c>
      <c r="G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3853.99</v>
      </c>
      <c r="H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3848.66</v>
      </c>
      <c r="I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4000.19</v>
      </c>
      <c r="J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3892.9700000000003</v>
      </c>
      <c r="K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3920.37</v>
      </c>
      <c r="L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3854.5</v>
      </c>
      <c r="M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3892.26</v>
      </c>
      <c r="N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3886.04</v>
      </c>
      <c r="O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3886.87</v>
      </c>
      <c r="P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3887.3199999999997</v>
      </c>
      <c r="Q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3873.92</v>
      </c>
      <c r="R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3832.75</v>
      </c>
      <c r="S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3911.32</v>
      </c>
      <c r="T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3968.7</v>
      </c>
      <c r="U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3960.21</v>
      </c>
      <c r="V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3884.54</v>
      </c>
      <c r="W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3924.8</v>
      </c>
      <c r="X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4119.41</v>
      </c>
      <c r="Y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3999.66</v>
      </c>
    </row>
    <row r="502" spans="1:25" x14ac:dyDescent="0.2">
      <c r="A502" s="79">
        <f t="shared" si="22"/>
        <v>42678</v>
      </c>
      <c r="B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3827.63</v>
      </c>
      <c r="C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3890.0299999999997</v>
      </c>
      <c r="D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3903.48</v>
      </c>
      <c r="E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3947.1</v>
      </c>
      <c r="F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3946.9</v>
      </c>
      <c r="G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3947.08</v>
      </c>
      <c r="H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3876.9</v>
      </c>
      <c r="I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3877.3599999999997</v>
      </c>
      <c r="J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3859.4</v>
      </c>
      <c r="K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4025.26</v>
      </c>
      <c r="L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3947.7</v>
      </c>
      <c r="M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3947.67</v>
      </c>
      <c r="N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3913.18</v>
      </c>
      <c r="O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3912.4</v>
      </c>
      <c r="P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3912.58</v>
      </c>
      <c r="Q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3912.99</v>
      </c>
      <c r="R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3882.25</v>
      </c>
      <c r="S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3927.9300000000003</v>
      </c>
      <c r="T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4031.11</v>
      </c>
      <c r="U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4000.65</v>
      </c>
      <c r="V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3957.3</v>
      </c>
      <c r="W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3866.44</v>
      </c>
      <c r="X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4106.38</v>
      </c>
      <c r="Y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3983.36</v>
      </c>
    </row>
    <row r="503" spans="1:25" x14ac:dyDescent="0.2">
      <c r="A503" s="79">
        <f t="shared" si="22"/>
        <v>42679</v>
      </c>
      <c r="B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3827.32</v>
      </c>
      <c r="C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3890.14</v>
      </c>
      <c r="D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3903.59</v>
      </c>
      <c r="E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3947.29</v>
      </c>
      <c r="F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3947.17</v>
      </c>
      <c r="G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3947.4700000000003</v>
      </c>
      <c r="H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3877.55</v>
      </c>
      <c r="I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3878.14</v>
      </c>
      <c r="J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3860.23</v>
      </c>
      <c r="K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4027.36</v>
      </c>
      <c r="L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3949.17</v>
      </c>
      <c r="M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3948.7200000000003</v>
      </c>
      <c r="N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3913.71</v>
      </c>
      <c r="O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3913.91</v>
      </c>
      <c r="P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3913.84</v>
      </c>
      <c r="Q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3913.8</v>
      </c>
      <c r="R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3883.65</v>
      </c>
      <c r="S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3924.55</v>
      </c>
      <c r="T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4033.77</v>
      </c>
      <c r="U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3997.65</v>
      </c>
      <c r="V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3947.5</v>
      </c>
      <c r="W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3865.52</v>
      </c>
      <c r="X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4108.87</v>
      </c>
      <c r="Y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3984.74</v>
      </c>
    </row>
    <row r="504" spans="1:25" x14ac:dyDescent="0.2">
      <c r="A504" s="79">
        <f t="shared" si="22"/>
        <v>42680</v>
      </c>
      <c r="B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3827.57</v>
      </c>
      <c r="C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3890</v>
      </c>
      <c r="D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3903.35</v>
      </c>
      <c r="E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3946.8199999999997</v>
      </c>
      <c r="F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3946.73</v>
      </c>
      <c r="G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3946.7799999999997</v>
      </c>
      <c r="H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3903.5</v>
      </c>
      <c r="I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3903.6800000000003</v>
      </c>
      <c r="J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3852.92</v>
      </c>
      <c r="K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4098.88</v>
      </c>
      <c r="L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4025.54</v>
      </c>
      <c r="M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3984.8599999999997</v>
      </c>
      <c r="N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3984.44</v>
      </c>
      <c r="O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3984.4700000000003</v>
      </c>
      <c r="P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3984.62</v>
      </c>
      <c r="Q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3985.01</v>
      </c>
      <c r="R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3949.5299999999997</v>
      </c>
      <c r="S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3887.15</v>
      </c>
      <c r="T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3988.09</v>
      </c>
      <c r="U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3973.35</v>
      </c>
      <c r="V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3948.55</v>
      </c>
      <c r="W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3861.99</v>
      </c>
      <c r="X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4098.12</v>
      </c>
      <c r="Y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3980</v>
      </c>
    </row>
    <row r="505" spans="1:25" x14ac:dyDescent="0.2">
      <c r="A505" s="79">
        <f t="shared" si="22"/>
        <v>42681</v>
      </c>
      <c r="B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3850.2200000000003</v>
      </c>
      <c r="C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3853.19</v>
      </c>
      <c r="D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3864.09</v>
      </c>
      <c r="E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3899.2799999999997</v>
      </c>
      <c r="F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3899.2</v>
      </c>
      <c r="G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3881.83</v>
      </c>
      <c r="H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3833</v>
      </c>
      <c r="I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4041.67</v>
      </c>
      <c r="J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3948.87</v>
      </c>
      <c r="K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3990.08</v>
      </c>
      <c r="L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3953.87</v>
      </c>
      <c r="M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3843.31</v>
      </c>
      <c r="N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3842.93</v>
      </c>
      <c r="O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3842.74</v>
      </c>
      <c r="P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3842.59</v>
      </c>
      <c r="Q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3833.61</v>
      </c>
      <c r="R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3877.59</v>
      </c>
      <c r="S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3904.06</v>
      </c>
      <c r="T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4044.31</v>
      </c>
      <c r="U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3977.85</v>
      </c>
      <c r="V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3900.26</v>
      </c>
      <c r="W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3922.01</v>
      </c>
      <c r="X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4103.46</v>
      </c>
      <c r="Y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3988.12</v>
      </c>
    </row>
    <row r="506" spans="1:25" x14ac:dyDescent="0.2">
      <c r="A506" s="79">
        <f t="shared" si="22"/>
        <v>42682</v>
      </c>
      <c r="B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3847.51</v>
      </c>
      <c r="C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3853.2200000000003</v>
      </c>
      <c r="D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3863.91</v>
      </c>
      <c r="E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3881.01</v>
      </c>
      <c r="F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3881.21</v>
      </c>
      <c r="G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3881.62</v>
      </c>
      <c r="H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3832.79</v>
      </c>
      <c r="I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4026.2799999999997</v>
      </c>
      <c r="J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3947.99</v>
      </c>
      <c r="K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4027.94</v>
      </c>
      <c r="L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3952.52</v>
      </c>
      <c r="M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3842.53</v>
      </c>
      <c r="N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3842.3</v>
      </c>
      <c r="O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3842.12</v>
      </c>
      <c r="P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3842.01</v>
      </c>
      <c r="Q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3851.38</v>
      </c>
      <c r="R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3919.14</v>
      </c>
      <c r="S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3879.95</v>
      </c>
      <c r="T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3902.12</v>
      </c>
      <c r="U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3895.38</v>
      </c>
      <c r="V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3865.87</v>
      </c>
      <c r="W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3908.88</v>
      </c>
      <c r="X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4086.45</v>
      </c>
      <c r="Y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3981.12</v>
      </c>
    </row>
    <row r="507" spans="1:25" x14ac:dyDescent="0.2">
      <c r="A507" s="79">
        <f t="shared" si="22"/>
        <v>42683</v>
      </c>
      <c r="B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3821.6099999999997</v>
      </c>
      <c r="C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3842.23</v>
      </c>
      <c r="D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3880.85</v>
      </c>
      <c r="E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3892.75</v>
      </c>
      <c r="F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3892.8199999999997</v>
      </c>
      <c r="G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3881.4</v>
      </c>
      <c r="H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3843.08</v>
      </c>
      <c r="I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4087.69</v>
      </c>
      <c r="J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4012.42</v>
      </c>
      <c r="K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4043.49</v>
      </c>
      <c r="L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4070.13</v>
      </c>
      <c r="M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3918.85</v>
      </c>
      <c r="N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3947.76</v>
      </c>
      <c r="O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3947.38</v>
      </c>
      <c r="P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3947.2</v>
      </c>
      <c r="Q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3947.51</v>
      </c>
      <c r="R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4028.29</v>
      </c>
      <c r="S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3860.46</v>
      </c>
      <c r="T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3880.92</v>
      </c>
      <c r="U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3875.5</v>
      </c>
      <c r="V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3835.8900000000003</v>
      </c>
      <c r="W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3879.59</v>
      </c>
      <c r="X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4062.29</v>
      </c>
      <c r="Y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3940.3</v>
      </c>
    </row>
    <row r="508" spans="1:25" x14ac:dyDescent="0.2">
      <c r="A508" s="79">
        <f t="shared" si="22"/>
        <v>42684</v>
      </c>
      <c r="B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3821.6</v>
      </c>
      <c r="C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3842.01</v>
      </c>
      <c r="D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3881.04</v>
      </c>
      <c r="E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3875.16</v>
      </c>
      <c r="F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3875.16</v>
      </c>
      <c r="G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3863.76</v>
      </c>
      <c r="H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3851.62</v>
      </c>
      <c r="I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3997.64</v>
      </c>
      <c r="J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3917.7200000000003</v>
      </c>
      <c r="K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4009.22</v>
      </c>
      <c r="L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3992.98</v>
      </c>
      <c r="M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3879.51</v>
      </c>
      <c r="N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3916.4700000000003</v>
      </c>
      <c r="O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3933.6</v>
      </c>
      <c r="P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3934.1800000000003</v>
      </c>
      <c r="Q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3900.6400000000003</v>
      </c>
      <c r="R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3980.94</v>
      </c>
      <c r="S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3823.95</v>
      </c>
      <c r="T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3885.54</v>
      </c>
      <c r="U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3879.16</v>
      </c>
      <c r="V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3836.56</v>
      </c>
      <c r="W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3883.64</v>
      </c>
      <c r="X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4073.08</v>
      </c>
      <c r="Y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3951.13</v>
      </c>
    </row>
    <row r="509" spans="1:25" x14ac:dyDescent="0.2">
      <c r="A509" s="79">
        <f t="shared" si="22"/>
        <v>42685</v>
      </c>
      <c r="B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3831.26</v>
      </c>
      <c r="C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3852.59</v>
      </c>
      <c r="D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3886.3900000000003</v>
      </c>
      <c r="E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3886.4700000000003</v>
      </c>
      <c r="F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3886.56</v>
      </c>
      <c r="G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3841.84</v>
      </c>
      <c r="H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3852.3199999999997</v>
      </c>
      <c r="I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3984.07</v>
      </c>
      <c r="J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3917.86</v>
      </c>
      <c r="K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3986.76</v>
      </c>
      <c r="L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3993.88</v>
      </c>
      <c r="M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3890.55</v>
      </c>
      <c r="N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3923.07</v>
      </c>
      <c r="O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3946.42</v>
      </c>
      <c r="P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3946.68</v>
      </c>
      <c r="Q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3946.9</v>
      </c>
      <c r="R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4027.66</v>
      </c>
      <c r="S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3834.45</v>
      </c>
      <c r="T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3842.02</v>
      </c>
      <c r="U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3843.26</v>
      </c>
      <c r="V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3843.26</v>
      </c>
      <c r="W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3845.57</v>
      </c>
      <c r="X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4014.26</v>
      </c>
      <c r="Y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3896.39</v>
      </c>
    </row>
    <row r="510" spans="1:25" x14ac:dyDescent="0.2">
      <c r="A510" s="79">
        <f t="shared" si="22"/>
        <v>42686</v>
      </c>
      <c r="B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3908.86</v>
      </c>
      <c r="C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3930.56</v>
      </c>
      <c r="D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3961.0699999999997</v>
      </c>
      <c r="E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3977.0299999999997</v>
      </c>
      <c r="F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3976.77</v>
      </c>
      <c r="G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3945.2799999999997</v>
      </c>
      <c r="H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3875.8</v>
      </c>
      <c r="I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3854.6</v>
      </c>
      <c r="J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3929.44</v>
      </c>
      <c r="K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4067.34</v>
      </c>
      <c r="L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4115.55</v>
      </c>
      <c r="M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4115.6099999999997</v>
      </c>
      <c r="N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4169.75</v>
      </c>
      <c r="O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4170.04</v>
      </c>
      <c r="P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4169.47</v>
      </c>
      <c r="Q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4170.3899999999994</v>
      </c>
      <c r="R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4070.14</v>
      </c>
      <c r="S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3827.26</v>
      </c>
      <c r="T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3885.54</v>
      </c>
      <c r="U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3868.12</v>
      </c>
      <c r="V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3850.66</v>
      </c>
      <c r="W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3852.9700000000003</v>
      </c>
      <c r="X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3993.55</v>
      </c>
      <c r="Y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3858.67</v>
      </c>
    </row>
    <row r="511" spans="1:25" x14ac:dyDescent="0.2">
      <c r="A511" s="79">
        <f t="shared" si="22"/>
        <v>42687</v>
      </c>
      <c r="B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3909.76</v>
      </c>
      <c r="C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3931.01</v>
      </c>
      <c r="D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3961.4</v>
      </c>
      <c r="E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3977.5</v>
      </c>
      <c r="F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3977.66</v>
      </c>
      <c r="G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3945.96</v>
      </c>
      <c r="H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3876.28</v>
      </c>
      <c r="I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3848.73</v>
      </c>
      <c r="J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3921.56</v>
      </c>
      <c r="K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4067.67</v>
      </c>
      <c r="L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4115.71</v>
      </c>
      <c r="M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4115.3099999999995</v>
      </c>
      <c r="N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4168.63</v>
      </c>
      <c r="O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4168.7700000000004</v>
      </c>
      <c r="P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4168.93</v>
      </c>
      <c r="Q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4169.32</v>
      </c>
      <c r="R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4069.56</v>
      </c>
      <c r="S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3827.09</v>
      </c>
      <c r="T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3882.22</v>
      </c>
      <c r="U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3866.59</v>
      </c>
      <c r="V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3849.76</v>
      </c>
      <c r="W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3852.95</v>
      </c>
      <c r="X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3988.31</v>
      </c>
      <c r="Y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3873.0699999999997</v>
      </c>
    </row>
    <row r="512" spans="1:25" x14ac:dyDescent="0.2">
      <c r="A512" s="79">
        <f t="shared" si="22"/>
        <v>42688</v>
      </c>
      <c r="B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3831.05</v>
      </c>
      <c r="C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3852.29</v>
      </c>
      <c r="D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3880.46</v>
      </c>
      <c r="E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3880.38</v>
      </c>
      <c r="F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3880.25</v>
      </c>
      <c r="G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3862.97</v>
      </c>
      <c r="H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3853.88</v>
      </c>
      <c r="I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3958.16</v>
      </c>
      <c r="J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3890.3199999999997</v>
      </c>
      <c r="K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3936.41</v>
      </c>
      <c r="L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3936.74</v>
      </c>
      <c r="M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3841.1</v>
      </c>
      <c r="N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3864.33</v>
      </c>
      <c r="O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3889.8</v>
      </c>
      <c r="P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3890.16</v>
      </c>
      <c r="Q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3890.06</v>
      </c>
      <c r="R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3965.59</v>
      </c>
      <c r="S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3870.83</v>
      </c>
      <c r="T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3888.96</v>
      </c>
      <c r="U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3890.0699999999997</v>
      </c>
      <c r="V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3874.44</v>
      </c>
      <c r="W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3861.8900000000003</v>
      </c>
      <c r="X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4079.81</v>
      </c>
      <c r="Y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3928.3</v>
      </c>
    </row>
    <row r="513" spans="1:25" x14ac:dyDescent="0.2">
      <c r="A513" s="79">
        <f t="shared" si="22"/>
        <v>42689</v>
      </c>
      <c r="B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3831.95</v>
      </c>
      <c r="C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3852.74</v>
      </c>
      <c r="D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3880.57</v>
      </c>
      <c r="E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3880.6</v>
      </c>
      <c r="F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3880.63</v>
      </c>
      <c r="G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3863.68</v>
      </c>
      <c r="H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3857.01</v>
      </c>
      <c r="I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3958.81</v>
      </c>
      <c r="J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3890.88</v>
      </c>
      <c r="K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3937.93</v>
      </c>
      <c r="L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3938.1800000000003</v>
      </c>
      <c r="M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3832.83</v>
      </c>
      <c r="N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3850.9</v>
      </c>
      <c r="O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3865.48</v>
      </c>
      <c r="P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3865.75</v>
      </c>
      <c r="Q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3866.04</v>
      </c>
      <c r="R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3919.32</v>
      </c>
      <c r="S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3881.71</v>
      </c>
      <c r="T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3954.3</v>
      </c>
      <c r="U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3953.79</v>
      </c>
      <c r="V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3888.32</v>
      </c>
      <c r="W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3882.63</v>
      </c>
      <c r="X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4089.08</v>
      </c>
      <c r="Y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3932.4700000000003</v>
      </c>
    </row>
    <row r="514" spans="1:25" x14ac:dyDescent="0.2">
      <c r="A514" s="79">
        <f t="shared" si="22"/>
        <v>42690</v>
      </c>
      <c r="B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3838.66</v>
      </c>
      <c r="C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3826.39</v>
      </c>
      <c r="D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3852.2</v>
      </c>
      <c r="E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3852.27</v>
      </c>
      <c r="F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3852.36</v>
      </c>
      <c r="G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3852.63</v>
      </c>
      <c r="H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3876.35</v>
      </c>
      <c r="I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3959.11</v>
      </c>
      <c r="J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3891.87</v>
      </c>
      <c r="K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3919.7799999999997</v>
      </c>
      <c r="L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3919.9</v>
      </c>
      <c r="M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3823.95</v>
      </c>
      <c r="N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3825.54</v>
      </c>
      <c r="O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3825.4</v>
      </c>
      <c r="P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3825.36</v>
      </c>
      <c r="Q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3874.33</v>
      </c>
      <c r="R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3861.67</v>
      </c>
      <c r="S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3882.02</v>
      </c>
      <c r="T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3956.46</v>
      </c>
      <c r="U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3954.32</v>
      </c>
      <c r="V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3913.63</v>
      </c>
      <c r="W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3902.07</v>
      </c>
      <c r="X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4112.47</v>
      </c>
      <c r="Y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3967.7799999999997</v>
      </c>
    </row>
    <row r="515" spans="1:25" x14ac:dyDescent="0.2">
      <c r="A515" s="79">
        <f t="shared" si="22"/>
        <v>42691</v>
      </c>
      <c r="B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3842.94</v>
      </c>
      <c r="C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3881.37</v>
      </c>
      <c r="D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3881.12</v>
      </c>
      <c r="E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3911.35</v>
      </c>
      <c r="F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3911.41</v>
      </c>
      <c r="G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3881.0699999999997</v>
      </c>
      <c r="H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3835.65</v>
      </c>
      <c r="I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3979.09</v>
      </c>
      <c r="J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3867.2799999999997</v>
      </c>
      <c r="K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3861.08</v>
      </c>
      <c r="L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3834.6099999999997</v>
      </c>
      <c r="M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3929.38</v>
      </c>
      <c r="N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3874.26</v>
      </c>
      <c r="O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3874.34</v>
      </c>
      <c r="P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3872.3</v>
      </c>
      <c r="Q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3922.35</v>
      </c>
      <c r="R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3874.67</v>
      </c>
      <c r="S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3964.38</v>
      </c>
      <c r="T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3971.2799999999997</v>
      </c>
      <c r="U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3973</v>
      </c>
      <c r="V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3922.75</v>
      </c>
      <c r="W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3991.12</v>
      </c>
      <c r="X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4159.51</v>
      </c>
      <c r="Y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4026.27</v>
      </c>
    </row>
    <row r="516" spans="1:25" x14ac:dyDescent="0.2">
      <c r="A516" s="79">
        <f t="shared" si="22"/>
        <v>42692</v>
      </c>
      <c r="B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3827.43</v>
      </c>
      <c r="C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3827.05</v>
      </c>
      <c r="D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3842.33</v>
      </c>
      <c r="E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3852.88</v>
      </c>
      <c r="F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3852.89</v>
      </c>
      <c r="G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3826.98</v>
      </c>
      <c r="H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3866.21</v>
      </c>
      <c r="I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3936.3</v>
      </c>
      <c r="J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3822.49</v>
      </c>
      <c r="K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3834.02</v>
      </c>
      <c r="L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3834.44</v>
      </c>
      <c r="M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3950.26</v>
      </c>
      <c r="N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3925.37</v>
      </c>
      <c r="O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3926.2</v>
      </c>
      <c r="P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3923.87</v>
      </c>
      <c r="Q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3921.88</v>
      </c>
      <c r="R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3876.93</v>
      </c>
      <c r="S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3985.15</v>
      </c>
      <c r="T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3994.6</v>
      </c>
      <c r="U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3989.73</v>
      </c>
      <c r="V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3953.59</v>
      </c>
      <c r="W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3957.5299999999997</v>
      </c>
      <c r="X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4149.18</v>
      </c>
      <c r="Y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4019.69</v>
      </c>
    </row>
    <row r="517" spans="1:25" x14ac:dyDescent="0.2">
      <c r="A517" s="79">
        <f t="shared" si="22"/>
        <v>42693</v>
      </c>
      <c r="B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3854.5</v>
      </c>
      <c r="C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3854.46</v>
      </c>
      <c r="D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3845.13</v>
      </c>
      <c r="E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3875.87</v>
      </c>
      <c r="F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3876.0699999999997</v>
      </c>
      <c r="G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3845.39</v>
      </c>
      <c r="H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3837.05</v>
      </c>
      <c r="I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3979.15</v>
      </c>
      <c r="J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4075.82</v>
      </c>
      <c r="K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3863.65</v>
      </c>
      <c r="L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3864.05</v>
      </c>
      <c r="M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3864.37</v>
      </c>
      <c r="N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3967.67</v>
      </c>
      <c r="O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3967.01</v>
      </c>
      <c r="P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3967.49</v>
      </c>
      <c r="Q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4033.24</v>
      </c>
      <c r="R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4095.06</v>
      </c>
      <c r="S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4214.84</v>
      </c>
      <c r="T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4285.09</v>
      </c>
      <c r="U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4258.9799999999996</v>
      </c>
      <c r="V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4192.32</v>
      </c>
      <c r="W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4141.62</v>
      </c>
      <c r="X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4287.34</v>
      </c>
      <c r="Y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4205.08</v>
      </c>
    </row>
    <row r="518" spans="1:25" x14ac:dyDescent="0.2">
      <c r="A518" s="79">
        <f t="shared" si="22"/>
        <v>42694</v>
      </c>
      <c r="B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3851.98</v>
      </c>
      <c r="C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3846.8</v>
      </c>
      <c r="D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3877.26</v>
      </c>
      <c r="E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3890.33</v>
      </c>
      <c r="F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3877.37</v>
      </c>
      <c r="G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3846.21</v>
      </c>
      <c r="H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3843.84</v>
      </c>
      <c r="I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3959.59</v>
      </c>
      <c r="J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4011.51</v>
      </c>
      <c r="K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3827.12</v>
      </c>
      <c r="L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3861.2799999999997</v>
      </c>
      <c r="M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3861.63</v>
      </c>
      <c r="N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3861.6800000000003</v>
      </c>
      <c r="O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3861.73</v>
      </c>
      <c r="P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3861.8</v>
      </c>
      <c r="Q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3861.09</v>
      </c>
      <c r="R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3856.71</v>
      </c>
      <c r="S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3958.46</v>
      </c>
      <c r="T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4066.31</v>
      </c>
      <c r="U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4067.56</v>
      </c>
      <c r="V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4013.55</v>
      </c>
      <c r="W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3940.8599999999997</v>
      </c>
      <c r="X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4138.34</v>
      </c>
      <c r="Y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4027.23</v>
      </c>
    </row>
    <row r="519" spans="1:25" x14ac:dyDescent="0.2">
      <c r="A519" s="79">
        <f t="shared" si="22"/>
        <v>42695</v>
      </c>
      <c r="B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3827.9</v>
      </c>
      <c r="C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3827.54</v>
      </c>
      <c r="D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3843.08</v>
      </c>
      <c r="E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3853.62</v>
      </c>
      <c r="F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3853.65</v>
      </c>
      <c r="G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3828.13</v>
      </c>
      <c r="H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3863.62</v>
      </c>
      <c r="I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3936.48</v>
      </c>
      <c r="J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3822.69</v>
      </c>
      <c r="K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3835.32</v>
      </c>
      <c r="L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3867.8</v>
      </c>
      <c r="M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3990.63</v>
      </c>
      <c r="N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3964.33</v>
      </c>
      <c r="O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3964.4700000000003</v>
      </c>
      <c r="P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3962.58</v>
      </c>
      <c r="Q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3961.44</v>
      </c>
      <c r="R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3919.05</v>
      </c>
      <c r="S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4031.5</v>
      </c>
      <c r="T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4035.3900000000003</v>
      </c>
      <c r="U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3999.09</v>
      </c>
      <c r="V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3959.94</v>
      </c>
      <c r="W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4055.07</v>
      </c>
      <c r="X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4156.37</v>
      </c>
      <c r="Y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4040.1</v>
      </c>
    </row>
    <row r="520" spans="1:25" x14ac:dyDescent="0.2">
      <c r="A520" s="79">
        <f t="shared" si="22"/>
        <v>42696</v>
      </c>
      <c r="B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3865.46</v>
      </c>
      <c r="C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3850.75</v>
      </c>
      <c r="D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3827.68</v>
      </c>
      <c r="E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3843.18</v>
      </c>
      <c r="F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3854.08</v>
      </c>
      <c r="G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3829.02</v>
      </c>
      <c r="H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3864.21</v>
      </c>
      <c r="I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3921.98</v>
      </c>
      <c r="J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3822.8</v>
      </c>
      <c r="K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3836.58</v>
      </c>
      <c r="L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3864.7200000000003</v>
      </c>
      <c r="M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3979.7200000000003</v>
      </c>
      <c r="N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3960.9700000000003</v>
      </c>
      <c r="O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3961.27</v>
      </c>
      <c r="P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3942.88</v>
      </c>
      <c r="Q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3962</v>
      </c>
      <c r="R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3948.82</v>
      </c>
      <c r="S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4036.14</v>
      </c>
      <c r="T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4044.7799999999997</v>
      </c>
      <c r="U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4017.25</v>
      </c>
      <c r="V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3988.36</v>
      </c>
      <c r="W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4006.39</v>
      </c>
      <c r="X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4180.22</v>
      </c>
      <c r="Y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4059.15</v>
      </c>
    </row>
    <row r="521" spans="1:25" x14ac:dyDescent="0.2">
      <c r="A521" s="79">
        <f t="shared" si="22"/>
        <v>42697</v>
      </c>
      <c r="B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3910.2200000000003</v>
      </c>
      <c r="C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3866.8</v>
      </c>
      <c r="D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3827.52</v>
      </c>
      <c r="E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3843.39</v>
      </c>
      <c r="F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3833.01</v>
      </c>
      <c r="G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3852.09</v>
      </c>
      <c r="H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3881.36</v>
      </c>
      <c r="I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3921.1</v>
      </c>
      <c r="J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3822.42</v>
      </c>
      <c r="K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3836.55</v>
      </c>
      <c r="L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3821.55</v>
      </c>
      <c r="M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3991.54</v>
      </c>
      <c r="N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3970.4700000000003</v>
      </c>
      <c r="O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3970.08</v>
      </c>
      <c r="P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3970.84</v>
      </c>
      <c r="Q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3990.35</v>
      </c>
      <c r="R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3959.69</v>
      </c>
      <c r="S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4053.31</v>
      </c>
      <c r="T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4058.54</v>
      </c>
      <c r="U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4020.31</v>
      </c>
      <c r="V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3992.15</v>
      </c>
      <c r="W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4009.95</v>
      </c>
      <c r="X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4204.7299999999996</v>
      </c>
      <c r="Y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4086.61</v>
      </c>
    </row>
    <row r="522" spans="1:25" x14ac:dyDescent="0.2">
      <c r="A522" s="79">
        <f t="shared" si="22"/>
        <v>42698</v>
      </c>
      <c r="B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3938.26</v>
      </c>
      <c r="C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3880.59</v>
      </c>
      <c r="D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3865.37</v>
      </c>
      <c r="E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3852.81</v>
      </c>
      <c r="F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3868.41</v>
      </c>
      <c r="G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3926.52</v>
      </c>
      <c r="H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3975.01</v>
      </c>
      <c r="I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3852.73</v>
      </c>
      <c r="J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3877.79</v>
      </c>
      <c r="K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3889.5</v>
      </c>
      <c r="L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3889.8</v>
      </c>
      <c r="M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3994.7200000000003</v>
      </c>
      <c r="N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3939.08</v>
      </c>
      <c r="O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3938.69</v>
      </c>
      <c r="P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3953.69</v>
      </c>
      <c r="Q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3938.58</v>
      </c>
      <c r="R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3947.4</v>
      </c>
      <c r="S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4095.6</v>
      </c>
      <c r="T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4099.3500000000004</v>
      </c>
      <c r="U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4070.3</v>
      </c>
      <c r="V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4037.05</v>
      </c>
      <c r="W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4075.12</v>
      </c>
      <c r="X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4239.9799999999996</v>
      </c>
      <c r="Y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4116.38</v>
      </c>
    </row>
    <row r="523" spans="1:25" x14ac:dyDescent="0.2">
      <c r="A523" s="79">
        <f t="shared" si="22"/>
        <v>42699</v>
      </c>
      <c r="B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3883.9</v>
      </c>
      <c r="C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3847.15</v>
      </c>
      <c r="D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3839.4700000000003</v>
      </c>
      <c r="E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3835.17</v>
      </c>
      <c r="F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3842.27</v>
      </c>
      <c r="G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3903.2200000000003</v>
      </c>
      <c r="H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4018.18</v>
      </c>
      <c r="I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3861.15</v>
      </c>
      <c r="J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3900.16</v>
      </c>
      <c r="K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3912.61</v>
      </c>
      <c r="L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3911.34</v>
      </c>
      <c r="M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4037.91</v>
      </c>
      <c r="N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3966.96</v>
      </c>
      <c r="O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3967.81</v>
      </c>
      <c r="P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3989.42</v>
      </c>
      <c r="Q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3980.74</v>
      </c>
      <c r="R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3936.64</v>
      </c>
      <c r="S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4212.16</v>
      </c>
      <c r="T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4213.05</v>
      </c>
      <c r="U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4143.29</v>
      </c>
      <c r="V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4099.5599999999995</v>
      </c>
      <c r="W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4154.68</v>
      </c>
      <c r="X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4197.1400000000003</v>
      </c>
      <c r="Y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4085.27</v>
      </c>
    </row>
    <row r="524" spans="1:25" x14ac:dyDescent="0.2">
      <c r="A524" s="79">
        <f t="shared" si="22"/>
        <v>42700</v>
      </c>
      <c r="B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3964.12</v>
      </c>
      <c r="C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3858.63</v>
      </c>
      <c r="D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3845.0699999999997</v>
      </c>
      <c r="E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3841.59</v>
      </c>
      <c r="F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3841.52</v>
      </c>
      <c r="G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3841.69</v>
      </c>
      <c r="H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3935.75</v>
      </c>
      <c r="I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4132.3500000000004</v>
      </c>
      <c r="J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4268.54</v>
      </c>
      <c r="K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3880.66</v>
      </c>
      <c r="L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3880.83</v>
      </c>
      <c r="M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3880.49</v>
      </c>
      <c r="N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3881.1</v>
      </c>
      <c r="O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3881.42</v>
      </c>
      <c r="P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3881.21</v>
      </c>
      <c r="Q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3880.96</v>
      </c>
      <c r="R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3894.0699999999997</v>
      </c>
      <c r="S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4202.49</v>
      </c>
      <c r="T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4204.07</v>
      </c>
      <c r="U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4192.4400000000005</v>
      </c>
      <c r="V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4209.58</v>
      </c>
      <c r="W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4055.55</v>
      </c>
      <c r="X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4275.01</v>
      </c>
      <c r="Y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4144.24</v>
      </c>
    </row>
    <row r="525" spans="1:25" x14ac:dyDescent="0.2">
      <c r="A525" s="79">
        <f t="shared" si="22"/>
        <v>42701</v>
      </c>
      <c r="B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3982.92</v>
      </c>
      <c r="C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3871.46</v>
      </c>
      <c r="D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3853.59</v>
      </c>
      <c r="E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3857.02</v>
      </c>
      <c r="F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3844.24</v>
      </c>
      <c r="G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3866.9300000000003</v>
      </c>
      <c r="H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3939.83</v>
      </c>
      <c r="I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4075.71</v>
      </c>
      <c r="J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4009.5</v>
      </c>
      <c r="K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3883.05</v>
      </c>
      <c r="L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3826.4700000000003</v>
      </c>
      <c r="M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3826.4700000000003</v>
      </c>
      <c r="N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3826.16</v>
      </c>
      <c r="O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3826.41</v>
      </c>
      <c r="P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3826.07</v>
      </c>
      <c r="Q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3827.92</v>
      </c>
      <c r="R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3864.3900000000003</v>
      </c>
      <c r="S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4030.26</v>
      </c>
      <c r="T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4120.6400000000003</v>
      </c>
      <c r="U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4113.84</v>
      </c>
      <c r="V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4125.3500000000004</v>
      </c>
      <c r="W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3997.73</v>
      </c>
      <c r="X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4229</v>
      </c>
      <c r="Y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4088.65</v>
      </c>
    </row>
    <row r="526" spans="1:25" x14ac:dyDescent="0.2">
      <c r="A526" s="79">
        <f t="shared" si="22"/>
        <v>42702</v>
      </c>
      <c r="B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3955.56</v>
      </c>
      <c r="C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3887.34</v>
      </c>
      <c r="D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3840.02</v>
      </c>
      <c r="E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3839.4700000000003</v>
      </c>
      <c r="F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3839.8900000000003</v>
      </c>
      <c r="G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3843.26</v>
      </c>
      <c r="H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3959.04</v>
      </c>
      <c r="I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3861.17</v>
      </c>
      <c r="J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3858.94</v>
      </c>
      <c r="K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3877.2799999999997</v>
      </c>
      <c r="L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3877.53</v>
      </c>
      <c r="M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3872.67</v>
      </c>
      <c r="N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3872.28</v>
      </c>
      <c r="O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3871.77</v>
      </c>
      <c r="P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3871.74</v>
      </c>
      <c r="Q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3870.68</v>
      </c>
      <c r="R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3875.98</v>
      </c>
      <c r="S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4060.29</v>
      </c>
      <c r="T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4075.99</v>
      </c>
      <c r="U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4055.88</v>
      </c>
      <c r="V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4019.09</v>
      </c>
      <c r="W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4065.42</v>
      </c>
      <c r="X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4198.67</v>
      </c>
      <c r="Y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4087.48</v>
      </c>
    </row>
    <row r="527" spans="1:25" x14ac:dyDescent="0.2">
      <c r="A527" s="79">
        <f t="shared" si="22"/>
        <v>42703</v>
      </c>
      <c r="B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3983.54</v>
      </c>
      <c r="C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3925.96</v>
      </c>
      <c r="D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3888.4700000000003</v>
      </c>
      <c r="E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3872.08</v>
      </c>
      <c r="F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3873.13</v>
      </c>
      <c r="G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3871.59</v>
      </c>
      <c r="H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3959.85</v>
      </c>
      <c r="I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3881.4300000000003</v>
      </c>
      <c r="J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3823.86</v>
      </c>
      <c r="K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3833.34</v>
      </c>
      <c r="L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3833.55</v>
      </c>
      <c r="M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3890.41</v>
      </c>
      <c r="N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3876.29</v>
      </c>
      <c r="O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3860.82</v>
      </c>
      <c r="P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3861.5299999999997</v>
      </c>
      <c r="Q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3875.73</v>
      </c>
      <c r="R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3865.51</v>
      </c>
      <c r="S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4039.65</v>
      </c>
      <c r="T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4043.62</v>
      </c>
      <c r="U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4045.25</v>
      </c>
      <c r="V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4007.44</v>
      </c>
      <c r="W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4054.77</v>
      </c>
      <c r="X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4210.66</v>
      </c>
      <c r="Y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4096.1099999999997</v>
      </c>
    </row>
    <row r="528" spans="1:25" x14ac:dyDescent="0.2">
      <c r="A528" s="79">
        <f t="shared" si="22"/>
        <v>42704</v>
      </c>
      <c r="B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3985.31</v>
      </c>
      <c r="C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3925.83</v>
      </c>
      <c r="D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3889.61</v>
      </c>
      <c r="E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3874.79</v>
      </c>
      <c r="F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3875.2200000000003</v>
      </c>
      <c r="G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3875.7</v>
      </c>
      <c r="H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3988.69</v>
      </c>
      <c r="I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3880.61</v>
      </c>
      <c r="J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3826.15</v>
      </c>
      <c r="K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3832.96</v>
      </c>
      <c r="L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3892.76</v>
      </c>
      <c r="M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3980.21</v>
      </c>
      <c r="N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3981.56</v>
      </c>
      <c r="O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3981.45</v>
      </c>
      <c r="P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3979.2799999999997</v>
      </c>
      <c r="Q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3974.16</v>
      </c>
      <c r="R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3888.33</v>
      </c>
      <c r="S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4166.1400000000003</v>
      </c>
      <c r="T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4160.7299999999996</v>
      </c>
      <c r="U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4127.49</v>
      </c>
      <c r="V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4077.93</v>
      </c>
      <c r="W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4069.89</v>
      </c>
      <c r="X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4253.88</v>
      </c>
      <c r="Y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4131.58</v>
      </c>
    </row>
    <row r="529" spans="1:25" hidden="1" x14ac:dyDescent="0.2">
      <c r="A529" s="79">
        <f t="shared" si="22"/>
        <v>42705</v>
      </c>
      <c r="B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C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D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E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F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G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H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I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J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K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L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M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N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O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P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Q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R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S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T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U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V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W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X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  <c r="Y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3083</v>
      </c>
    </row>
    <row r="530" spans="1:25" x14ac:dyDescent="0.25">
      <c r="A530" s="93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2"/>
    </row>
    <row r="531" spans="1:25" x14ac:dyDescent="0.25">
      <c r="A531" s="87" t="s">
        <v>151</v>
      </c>
      <c r="B531" s="78"/>
      <c r="C531" s="78"/>
      <c r="D531" s="78"/>
    </row>
    <row r="532" spans="1:25" ht="12.75" x14ac:dyDescent="0.2">
      <c r="A532" s="169" t="s">
        <v>48</v>
      </c>
      <c r="B532" s="172" t="s">
        <v>121</v>
      </c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4"/>
    </row>
    <row r="533" spans="1:25" ht="12.75" x14ac:dyDescent="0.2">
      <c r="A533" s="170"/>
      <c r="B533" s="175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7"/>
    </row>
    <row r="534" spans="1:25" ht="12.75" x14ac:dyDescent="0.2">
      <c r="A534" s="170"/>
      <c r="B534" s="178" t="s">
        <v>122</v>
      </c>
      <c r="C534" s="167" t="s">
        <v>123</v>
      </c>
      <c r="D534" s="167" t="s">
        <v>124</v>
      </c>
      <c r="E534" s="167" t="s">
        <v>125</v>
      </c>
      <c r="F534" s="167" t="s">
        <v>126</v>
      </c>
      <c r="G534" s="167" t="s">
        <v>127</v>
      </c>
      <c r="H534" s="167" t="s">
        <v>128</v>
      </c>
      <c r="I534" s="167" t="s">
        <v>129</v>
      </c>
      <c r="J534" s="167" t="s">
        <v>130</v>
      </c>
      <c r="K534" s="167" t="s">
        <v>131</v>
      </c>
      <c r="L534" s="167" t="s">
        <v>132</v>
      </c>
      <c r="M534" s="167" t="s">
        <v>133</v>
      </c>
      <c r="N534" s="180" t="s">
        <v>134</v>
      </c>
      <c r="O534" s="167" t="s">
        <v>135</v>
      </c>
      <c r="P534" s="167" t="s">
        <v>136</v>
      </c>
      <c r="Q534" s="167" t="s">
        <v>137</v>
      </c>
      <c r="R534" s="167" t="s">
        <v>138</v>
      </c>
      <c r="S534" s="167" t="s">
        <v>139</v>
      </c>
      <c r="T534" s="167" t="s">
        <v>140</v>
      </c>
      <c r="U534" s="167" t="s">
        <v>141</v>
      </c>
      <c r="V534" s="167" t="s">
        <v>142</v>
      </c>
      <c r="W534" s="167" t="s">
        <v>143</v>
      </c>
      <c r="X534" s="167" t="s">
        <v>144</v>
      </c>
      <c r="Y534" s="167" t="s">
        <v>145</v>
      </c>
    </row>
    <row r="535" spans="1:25" ht="12.75" x14ac:dyDescent="0.2">
      <c r="A535" s="171"/>
      <c r="B535" s="179"/>
      <c r="C535" s="168"/>
      <c r="D535" s="168"/>
      <c r="E535" s="168"/>
      <c r="F535" s="168"/>
      <c r="G535" s="168"/>
      <c r="H535" s="168"/>
      <c r="I535" s="168"/>
      <c r="J535" s="168"/>
      <c r="K535" s="168"/>
      <c r="L535" s="168"/>
      <c r="M535" s="168"/>
      <c r="N535" s="181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</row>
    <row r="536" spans="1:25" x14ac:dyDescent="0.2">
      <c r="A536" s="79">
        <f>A499</f>
        <v>42675</v>
      </c>
      <c r="B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3887.33</v>
      </c>
      <c r="C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3839.82</v>
      </c>
      <c r="D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3810.88</v>
      </c>
      <c r="E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3798.9</v>
      </c>
      <c r="F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3804.81</v>
      </c>
      <c r="G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3843.4300000000003</v>
      </c>
      <c r="H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3883.87</v>
      </c>
      <c r="I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3897.04</v>
      </c>
      <c r="J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3818.67</v>
      </c>
      <c r="K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3824.18</v>
      </c>
      <c r="L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3856.33</v>
      </c>
      <c r="M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3943.38</v>
      </c>
      <c r="N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3927.35</v>
      </c>
      <c r="O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3908.5</v>
      </c>
      <c r="P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3853.92</v>
      </c>
      <c r="Q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3853.7799999999997</v>
      </c>
      <c r="R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3810.3</v>
      </c>
      <c r="S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3943.93</v>
      </c>
      <c r="T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4001.2799999999997</v>
      </c>
      <c r="U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3994.26</v>
      </c>
      <c r="V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3970.6</v>
      </c>
      <c r="W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3992.6</v>
      </c>
      <c r="X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4153.24</v>
      </c>
      <c r="Y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4020.77</v>
      </c>
    </row>
    <row r="537" spans="1:25" x14ac:dyDescent="0.2">
      <c r="A537" s="79">
        <f>A536+1</f>
        <v>42676</v>
      </c>
      <c r="B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3856.9</v>
      </c>
      <c r="C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3803.7200000000003</v>
      </c>
      <c r="D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3829.02</v>
      </c>
      <c r="E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3829.0299999999997</v>
      </c>
      <c r="F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3828.99</v>
      </c>
      <c r="G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3818.77</v>
      </c>
      <c r="H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3842.25</v>
      </c>
      <c r="I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3951.15</v>
      </c>
      <c r="J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3841.87</v>
      </c>
      <c r="K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3864.05</v>
      </c>
      <c r="L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3830.88</v>
      </c>
      <c r="M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3911.26</v>
      </c>
      <c r="N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3801.74</v>
      </c>
      <c r="O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3801.46</v>
      </c>
      <c r="P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3819.26</v>
      </c>
      <c r="Q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3819.71</v>
      </c>
      <c r="R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3836.65</v>
      </c>
      <c r="S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3929.58</v>
      </c>
      <c r="T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3998.88</v>
      </c>
      <c r="U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3995.04</v>
      </c>
      <c r="V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3943.15</v>
      </c>
      <c r="W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3962.4</v>
      </c>
      <c r="X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4127.3899999999994</v>
      </c>
      <c r="Y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3995.12</v>
      </c>
    </row>
    <row r="538" spans="1:25" x14ac:dyDescent="0.2">
      <c r="A538" s="79">
        <f t="shared" ref="A538:A566" si="23">A537+1</f>
        <v>42677</v>
      </c>
      <c r="B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3840.46</v>
      </c>
      <c r="C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3819.7</v>
      </c>
      <c r="D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3829.83</v>
      </c>
      <c r="E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3851.5299999999997</v>
      </c>
      <c r="F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3851.6</v>
      </c>
      <c r="G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3830.25</v>
      </c>
      <c r="H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3825.07</v>
      </c>
      <c r="I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3971.94</v>
      </c>
      <c r="J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3868.02</v>
      </c>
      <c r="K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3894.58</v>
      </c>
      <c r="L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3830.74</v>
      </c>
      <c r="M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3867.33</v>
      </c>
      <c r="N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3861.3</v>
      </c>
      <c r="O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3862.11</v>
      </c>
      <c r="P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3862.55</v>
      </c>
      <c r="Q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3849.55</v>
      </c>
      <c r="R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3809.66</v>
      </c>
      <c r="S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3885.8</v>
      </c>
      <c r="T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3941.42</v>
      </c>
      <c r="U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3933.19</v>
      </c>
      <c r="V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3859.85</v>
      </c>
      <c r="W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3898.87</v>
      </c>
      <c r="X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4087.48</v>
      </c>
      <c r="Y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3971.42</v>
      </c>
    </row>
    <row r="539" spans="1:25" x14ac:dyDescent="0.2">
      <c r="A539" s="79">
        <f t="shared" si="23"/>
        <v>42678</v>
      </c>
      <c r="B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3804.69</v>
      </c>
      <c r="C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3865.17</v>
      </c>
      <c r="D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3878.21</v>
      </c>
      <c r="E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3920.49</v>
      </c>
      <c r="F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3920.29</v>
      </c>
      <c r="G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3920.46</v>
      </c>
      <c r="H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3852.44</v>
      </c>
      <c r="I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3852.89</v>
      </c>
      <c r="J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3835.48</v>
      </c>
      <c r="K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3996.23</v>
      </c>
      <c r="L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3921.07</v>
      </c>
      <c r="M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3921.03</v>
      </c>
      <c r="N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3887.61</v>
      </c>
      <c r="O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3886.85</v>
      </c>
      <c r="P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3887.0299999999997</v>
      </c>
      <c r="Q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3887.42</v>
      </c>
      <c r="R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3857.63</v>
      </c>
      <c r="S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3901.91</v>
      </c>
      <c r="T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4001.91</v>
      </c>
      <c r="U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3972.39</v>
      </c>
      <c r="V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3930.37</v>
      </c>
      <c r="W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3842.3</v>
      </c>
      <c r="X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4074.86</v>
      </c>
      <c r="Y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3955.63</v>
      </c>
    </row>
    <row r="540" spans="1:25" x14ac:dyDescent="0.2">
      <c r="A540" s="79">
        <f t="shared" si="23"/>
        <v>42679</v>
      </c>
      <c r="B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3804.39</v>
      </c>
      <c r="C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3865.2799999999997</v>
      </c>
      <c r="D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3878.32</v>
      </c>
      <c r="E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3920.67</v>
      </c>
      <c r="F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3920.55</v>
      </c>
      <c r="G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3920.84</v>
      </c>
      <c r="H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3853.07</v>
      </c>
      <c r="I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3853.64</v>
      </c>
      <c r="J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3836.28</v>
      </c>
      <c r="K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3998.27</v>
      </c>
      <c r="L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3922.49</v>
      </c>
      <c r="M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3922.05</v>
      </c>
      <c r="N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3888.12</v>
      </c>
      <c r="O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3888.31</v>
      </c>
      <c r="P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3888.25</v>
      </c>
      <c r="Q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3888.21</v>
      </c>
      <c r="R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3858.98</v>
      </c>
      <c r="S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3898.62</v>
      </c>
      <c r="T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4004.48</v>
      </c>
      <c r="U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3969.48</v>
      </c>
      <c r="V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3920.87</v>
      </c>
      <c r="W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3841.41</v>
      </c>
      <c r="X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4077.27</v>
      </c>
      <c r="Y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3956.96</v>
      </c>
    </row>
    <row r="541" spans="1:25" x14ac:dyDescent="0.2">
      <c r="A541" s="79">
        <f t="shared" si="23"/>
        <v>42680</v>
      </c>
      <c r="B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3804.6400000000003</v>
      </c>
      <c r="C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3865.14</v>
      </c>
      <c r="D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3878.08</v>
      </c>
      <c r="E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3920.21</v>
      </c>
      <c r="F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3920.12</v>
      </c>
      <c r="G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3920.18</v>
      </c>
      <c r="H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3878.23</v>
      </c>
      <c r="I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3878.4</v>
      </c>
      <c r="J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3829.2</v>
      </c>
      <c r="K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4067.58</v>
      </c>
      <c r="L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3996.5</v>
      </c>
      <c r="M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3957.08</v>
      </c>
      <c r="N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3956.67</v>
      </c>
      <c r="O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3956.7</v>
      </c>
      <c r="P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3956.84</v>
      </c>
      <c r="Q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3957.23</v>
      </c>
      <c r="R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3922.84</v>
      </c>
      <c r="S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3862.37</v>
      </c>
      <c r="T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3960.21</v>
      </c>
      <c r="U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3945.92</v>
      </c>
      <c r="V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3921.89</v>
      </c>
      <c r="W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3837.99</v>
      </c>
      <c r="X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4066.85</v>
      </c>
      <c r="Y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3952.37</v>
      </c>
    </row>
    <row r="542" spans="1:25" x14ac:dyDescent="0.2">
      <c r="A542" s="79">
        <f t="shared" si="23"/>
        <v>42681</v>
      </c>
      <c r="B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3826.59</v>
      </c>
      <c r="C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3829.46</v>
      </c>
      <c r="D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3840.0299999999997</v>
      </c>
      <c r="E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3874.13</v>
      </c>
      <c r="F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3874.06</v>
      </c>
      <c r="G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3857.23</v>
      </c>
      <c r="H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3809.89</v>
      </c>
      <c r="I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4012.14</v>
      </c>
      <c r="J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3922.2</v>
      </c>
      <c r="K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3962.14</v>
      </c>
      <c r="L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3927.04</v>
      </c>
      <c r="M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3819.89</v>
      </c>
      <c r="N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3819.52</v>
      </c>
      <c r="O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3819.34</v>
      </c>
      <c r="P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3819.2</v>
      </c>
      <c r="Q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3810.48</v>
      </c>
      <c r="R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3853.12</v>
      </c>
      <c r="S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3878.77</v>
      </c>
      <c r="T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4014.7</v>
      </c>
      <c r="U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3950.29</v>
      </c>
      <c r="V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3875.09</v>
      </c>
      <c r="W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3896.17</v>
      </c>
      <c r="X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4072.02</v>
      </c>
      <c r="Y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3960.24</v>
      </c>
    </row>
    <row r="543" spans="1:25" x14ac:dyDescent="0.2">
      <c r="A543" s="79">
        <f t="shared" si="23"/>
        <v>42682</v>
      </c>
      <c r="B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3823.96</v>
      </c>
      <c r="C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3829.49</v>
      </c>
      <c r="D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3839.86</v>
      </c>
      <c r="E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3856.4300000000003</v>
      </c>
      <c r="F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3856.62</v>
      </c>
      <c r="G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3857.02</v>
      </c>
      <c r="H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3809.69</v>
      </c>
      <c r="I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3997.2200000000003</v>
      </c>
      <c r="J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3921.34</v>
      </c>
      <c r="K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3998.83</v>
      </c>
      <c r="L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3925.73</v>
      </c>
      <c r="M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3819.13</v>
      </c>
      <c r="N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3818.91</v>
      </c>
      <c r="O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3818.73</v>
      </c>
      <c r="P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3818.63</v>
      </c>
      <c r="Q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3827.71</v>
      </c>
      <c r="R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3893.39</v>
      </c>
      <c r="S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3855.4</v>
      </c>
      <c r="T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3876.89</v>
      </c>
      <c r="U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3870.36</v>
      </c>
      <c r="V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3841.76</v>
      </c>
      <c r="W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3883.44</v>
      </c>
      <c r="X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4055.54</v>
      </c>
      <c r="Y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3953.45</v>
      </c>
    </row>
    <row r="544" spans="1:25" x14ac:dyDescent="0.2">
      <c r="A544" s="79">
        <f t="shared" si="23"/>
        <v>42683</v>
      </c>
      <c r="B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3798.8599999999997</v>
      </c>
      <c r="C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3818.84</v>
      </c>
      <c r="D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3856.27</v>
      </c>
      <c r="E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3867.8</v>
      </c>
      <c r="F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3867.88</v>
      </c>
      <c r="G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3856.81</v>
      </c>
      <c r="H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3819.67</v>
      </c>
      <c r="I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4056.74</v>
      </c>
      <c r="J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3983.79</v>
      </c>
      <c r="K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4013.9</v>
      </c>
      <c r="L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4039.7200000000003</v>
      </c>
      <c r="M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3893.1</v>
      </c>
      <c r="N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3921.12</v>
      </c>
      <c r="O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3920.75</v>
      </c>
      <c r="P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3920.58</v>
      </c>
      <c r="Q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3920.88</v>
      </c>
      <c r="R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3999.17</v>
      </c>
      <c r="S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3836.51</v>
      </c>
      <c r="T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3856.35</v>
      </c>
      <c r="U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3851.09</v>
      </c>
      <c r="V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3812.69</v>
      </c>
      <c r="W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3855.05</v>
      </c>
      <c r="X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4032.13</v>
      </c>
      <c r="Y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3913.89</v>
      </c>
    </row>
    <row r="545" spans="1:25" x14ac:dyDescent="0.2">
      <c r="A545" s="79">
        <f t="shared" si="23"/>
        <v>42684</v>
      </c>
      <c r="B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3798.85</v>
      </c>
      <c r="C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3818.63</v>
      </c>
      <c r="D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3856.45</v>
      </c>
      <c r="E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3850.76</v>
      </c>
      <c r="F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3850.76</v>
      </c>
      <c r="G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3839.71</v>
      </c>
      <c r="H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3827.94</v>
      </c>
      <c r="I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3969.4700000000003</v>
      </c>
      <c r="J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3892</v>
      </c>
      <c r="K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3980.69</v>
      </c>
      <c r="L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3964.95</v>
      </c>
      <c r="M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3854.9700000000003</v>
      </c>
      <c r="N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3890.79</v>
      </c>
      <c r="O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3907.4</v>
      </c>
      <c r="P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3907.96</v>
      </c>
      <c r="Q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3875.45</v>
      </c>
      <c r="R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3953.2799999999997</v>
      </c>
      <c r="S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3801.13</v>
      </c>
      <c r="T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3860.8199999999997</v>
      </c>
      <c r="U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3854.64</v>
      </c>
      <c r="V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3813.35</v>
      </c>
      <c r="W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3858.9700000000003</v>
      </c>
      <c r="X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4042.58</v>
      </c>
      <c r="Y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3924.3900000000003</v>
      </c>
    </row>
    <row r="546" spans="1:25" x14ac:dyDescent="0.2">
      <c r="A546" s="79">
        <f t="shared" si="23"/>
        <v>42685</v>
      </c>
      <c r="B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3808.21</v>
      </c>
      <c r="C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3828.88</v>
      </c>
      <c r="D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3861.65</v>
      </c>
      <c r="E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3861.7200000000003</v>
      </c>
      <c r="F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3861.81</v>
      </c>
      <c r="G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3818.4700000000003</v>
      </c>
      <c r="H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3828.63</v>
      </c>
      <c r="I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3956.32</v>
      </c>
      <c r="J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3892.14</v>
      </c>
      <c r="K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3958.92</v>
      </c>
      <c r="L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3965.82</v>
      </c>
      <c r="M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3865.6800000000003</v>
      </c>
      <c r="N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3897.2</v>
      </c>
      <c r="O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3919.8199999999997</v>
      </c>
      <c r="P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3920.08</v>
      </c>
      <c r="Q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3920.29</v>
      </c>
      <c r="R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3998.56</v>
      </c>
      <c r="S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3811.3</v>
      </c>
      <c r="T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3818.64</v>
      </c>
      <c r="U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3819.84</v>
      </c>
      <c r="V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3819.84</v>
      </c>
      <c r="W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3822.08</v>
      </c>
      <c r="X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3985.57</v>
      </c>
      <c r="Y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3871.33</v>
      </c>
    </row>
    <row r="547" spans="1:25" x14ac:dyDescent="0.2">
      <c r="A547" s="79">
        <f t="shared" si="23"/>
        <v>42686</v>
      </c>
      <c r="B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3883.42</v>
      </c>
      <c r="C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3904.45</v>
      </c>
      <c r="D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3934.02</v>
      </c>
      <c r="E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3949.49</v>
      </c>
      <c r="F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3949.24</v>
      </c>
      <c r="G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3918.7200000000003</v>
      </c>
      <c r="H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3851.38</v>
      </c>
      <c r="I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3830.84</v>
      </c>
      <c r="J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3903.36</v>
      </c>
      <c r="K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4037.02</v>
      </c>
      <c r="L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4083.74</v>
      </c>
      <c r="M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4083.8</v>
      </c>
      <c r="N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4136.2700000000004</v>
      </c>
      <c r="O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4136.55</v>
      </c>
      <c r="P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4136</v>
      </c>
      <c r="Q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4136.8999999999996</v>
      </c>
      <c r="R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4039.73</v>
      </c>
      <c r="S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3804.34</v>
      </c>
      <c r="T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3860.8199999999997</v>
      </c>
      <c r="U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3843.9300000000003</v>
      </c>
      <c r="V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3827.02</v>
      </c>
      <c r="W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3829.25</v>
      </c>
      <c r="X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3965.5</v>
      </c>
      <c r="Y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3834.77</v>
      </c>
    </row>
    <row r="548" spans="1:25" x14ac:dyDescent="0.2">
      <c r="A548" s="79">
        <f t="shared" si="23"/>
        <v>42687</v>
      </c>
      <c r="B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3884.29</v>
      </c>
      <c r="C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3904.89</v>
      </c>
      <c r="D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3934.35</v>
      </c>
      <c r="E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3949.94</v>
      </c>
      <c r="F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3950.11</v>
      </c>
      <c r="G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3919.38</v>
      </c>
      <c r="H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3851.84</v>
      </c>
      <c r="I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3825.14</v>
      </c>
      <c r="J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3895.73</v>
      </c>
      <c r="K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4037.34</v>
      </c>
      <c r="L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4083.9</v>
      </c>
      <c r="M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4083.51</v>
      </c>
      <c r="N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4135.1900000000005</v>
      </c>
      <c r="O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4135.33</v>
      </c>
      <c r="P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4135.4799999999996</v>
      </c>
      <c r="Q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4135.8500000000004</v>
      </c>
      <c r="R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4039.17</v>
      </c>
      <c r="S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3804.17</v>
      </c>
      <c r="T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3857.6</v>
      </c>
      <c r="U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3842.45</v>
      </c>
      <c r="V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3826.14</v>
      </c>
      <c r="W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3829.24</v>
      </c>
      <c r="X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3960.43</v>
      </c>
      <c r="Y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3848.73</v>
      </c>
    </row>
    <row r="549" spans="1:25" x14ac:dyDescent="0.2">
      <c r="A549" s="79">
        <f t="shared" si="23"/>
        <v>42688</v>
      </c>
      <c r="B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3808.01</v>
      </c>
      <c r="C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3828.59</v>
      </c>
      <c r="D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3855.89</v>
      </c>
      <c r="E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3855.8199999999997</v>
      </c>
      <c r="F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3855.69</v>
      </c>
      <c r="G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3838.95</v>
      </c>
      <c r="H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3830.14</v>
      </c>
      <c r="I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3931.2</v>
      </c>
      <c r="J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3865.45</v>
      </c>
      <c r="K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3910.12</v>
      </c>
      <c r="L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3910.45</v>
      </c>
      <c r="M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3817.75</v>
      </c>
      <c r="N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3840.26</v>
      </c>
      <c r="O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3864.95</v>
      </c>
      <c r="P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3865.29</v>
      </c>
      <c r="Q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3865.2</v>
      </c>
      <c r="R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3938.4</v>
      </c>
      <c r="S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3846.56</v>
      </c>
      <c r="T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3864.13</v>
      </c>
      <c r="U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3865.21</v>
      </c>
      <c r="V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3850.06</v>
      </c>
      <c r="W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3837.8900000000003</v>
      </c>
      <c r="X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4049.1</v>
      </c>
      <c r="Y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3902.26</v>
      </c>
    </row>
    <row r="550" spans="1:25" x14ac:dyDescent="0.2">
      <c r="A550" s="79">
        <f t="shared" si="23"/>
        <v>42689</v>
      </c>
      <c r="B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3808.88</v>
      </c>
      <c r="C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3829.0299999999997</v>
      </c>
      <c r="D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3856</v>
      </c>
      <c r="E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3856.0299999999997</v>
      </c>
      <c r="F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3856.06</v>
      </c>
      <c r="G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3839.63</v>
      </c>
      <c r="H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3833.16</v>
      </c>
      <c r="I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3931.84</v>
      </c>
      <c r="J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3865.99</v>
      </c>
      <c r="K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3911.59</v>
      </c>
      <c r="L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3911.84</v>
      </c>
      <c r="M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3809.73</v>
      </c>
      <c r="N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3827.24</v>
      </c>
      <c r="O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3841.38</v>
      </c>
      <c r="P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3841.64</v>
      </c>
      <c r="Q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3841.92</v>
      </c>
      <c r="R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3893.56</v>
      </c>
      <c r="S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3857.11</v>
      </c>
      <c r="T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3927.46</v>
      </c>
      <c r="U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3926.9700000000003</v>
      </c>
      <c r="V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3863.51</v>
      </c>
      <c r="W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3858</v>
      </c>
      <c r="X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4058.09</v>
      </c>
      <c r="Y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3906.3</v>
      </c>
    </row>
    <row r="551" spans="1:25" x14ac:dyDescent="0.2">
      <c r="A551" s="79">
        <f t="shared" si="23"/>
        <v>42690</v>
      </c>
      <c r="B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3815.39</v>
      </c>
      <c r="C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3803.49</v>
      </c>
      <c r="D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3828.51</v>
      </c>
      <c r="E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3828.57</v>
      </c>
      <c r="F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3828.66</v>
      </c>
      <c r="G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3828.9300000000003</v>
      </c>
      <c r="H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3851.92</v>
      </c>
      <c r="I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3932.13</v>
      </c>
      <c r="J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3866.96</v>
      </c>
      <c r="K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3894</v>
      </c>
      <c r="L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3894.12</v>
      </c>
      <c r="M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3801.13</v>
      </c>
      <c r="N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3802.66</v>
      </c>
      <c r="O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3802.54</v>
      </c>
      <c r="P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3802.49</v>
      </c>
      <c r="Q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3849.95</v>
      </c>
      <c r="R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3837.6800000000003</v>
      </c>
      <c r="S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3857.41</v>
      </c>
      <c r="T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3929.55</v>
      </c>
      <c r="U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3927.48</v>
      </c>
      <c r="V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3888.05</v>
      </c>
      <c r="W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3876.84</v>
      </c>
      <c r="X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4080.76</v>
      </c>
      <c r="Y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3940.5299999999997</v>
      </c>
    </row>
    <row r="552" spans="1:25" x14ac:dyDescent="0.2">
      <c r="A552" s="79">
        <f t="shared" si="23"/>
        <v>42691</v>
      </c>
      <c r="B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3819.53</v>
      </c>
      <c r="C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3856.77</v>
      </c>
      <c r="D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3856.54</v>
      </c>
      <c r="E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3885.84</v>
      </c>
      <c r="F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3885.89</v>
      </c>
      <c r="G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3856.49</v>
      </c>
      <c r="H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3812.4700000000003</v>
      </c>
      <c r="I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3951.49</v>
      </c>
      <c r="J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3843.12</v>
      </c>
      <c r="K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3837.11</v>
      </c>
      <c r="L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3811.46</v>
      </c>
      <c r="M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3903.31</v>
      </c>
      <c r="N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3849.89</v>
      </c>
      <c r="O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3849.96</v>
      </c>
      <c r="P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3847.99</v>
      </c>
      <c r="Q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3896.5</v>
      </c>
      <c r="R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3850.2799999999997</v>
      </c>
      <c r="S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3937.23</v>
      </c>
      <c r="T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3943.92</v>
      </c>
      <c r="U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3945.59</v>
      </c>
      <c r="V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3896.89</v>
      </c>
      <c r="W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3963.15</v>
      </c>
      <c r="X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4126.3500000000004</v>
      </c>
      <c r="Y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3997.21</v>
      </c>
    </row>
    <row r="553" spans="1:25" x14ac:dyDescent="0.2">
      <c r="A553" s="79">
        <f t="shared" si="23"/>
        <v>42692</v>
      </c>
      <c r="B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3804.5</v>
      </c>
      <c r="C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3804.13</v>
      </c>
      <c r="D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3818.94</v>
      </c>
      <c r="E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3829.16</v>
      </c>
      <c r="F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3829.17</v>
      </c>
      <c r="G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3804.06</v>
      </c>
      <c r="H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3842.09</v>
      </c>
      <c r="I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3910.02</v>
      </c>
      <c r="J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3799.71</v>
      </c>
      <c r="K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3810.88</v>
      </c>
      <c r="L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3811.29</v>
      </c>
      <c r="M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3923.54</v>
      </c>
      <c r="N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3899.42</v>
      </c>
      <c r="O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3900.22</v>
      </c>
      <c r="P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3897.9700000000003</v>
      </c>
      <c r="Q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3896.04</v>
      </c>
      <c r="R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3852.4700000000003</v>
      </c>
      <c r="S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3957.3599999999997</v>
      </c>
      <c r="T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3966.52</v>
      </c>
      <c r="U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3961.8</v>
      </c>
      <c r="V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3926.77</v>
      </c>
      <c r="W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3930.59</v>
      </c>
      <c r="X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4116.34</v>
      </c>
      <c r="Y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3990.84</v>
      </c>
    </row>
    <row r="554" spans="1:25" x14ac:dyDescent="0.2">
      <c r="A554" s="79">
        <f t="shared" si="23"/>
        <v>42693</v>
      </c>
      <c r="B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3830.74</v>
      </c>
      <c r="C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3830.7</v>
      </c>
      <c r="D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3821.65</v>
      </c>
      <c r="E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3851.44</v>
      </c>
      <c r="F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3851.64</v>
      </c>
      <c r="G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3821.91</v>
      </c>
      <c r="H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3813.82</v>
      </c>
      <c r="I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3951.54</v>
      </c>
      <c r="J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4045.24</v>
      </c>
      <c r="K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3839.6</v>
      </c>
      <c r="L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3839.99</v>
      </c>
      <c r="M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3840.3</v>
      </c>
      <c r="N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3940.42</v>
      </c>
      <c r="O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3939.77</v>
      </c>
      <c r="P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3940.25</v>
      </c>
      <c r="Q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4003.9700000000003</v>
      </c>
      <c r="R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4063.88</v>
      </c>
      <c r="S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4179.9799999999996</v>
      </c>
      <c r="T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4248.07</v>
      </c>
      <c r="U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4222.76</v>
      </c>
      <c r="V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4158.1499999999996</v>
      </c>
      <c r="W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4109.01</v>
      </c>
      <c r="X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4250.24</v>
      </c>
      <c r="Y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4170.5200000000004</v>
      </c>
    </row>
    <row r="555" spans="1:25" x14ac:dyDescent="0.2">
      <c r="A555" s="79">
        <f t="shared" si="23"/>
        <v>42694</v>
      </c>
      <c r="B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3828.29</v>
      </c>
      <c r="C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3823.27</v>
      </c>
      <c r="D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3852.79</v>
      </c>
      <c r="E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3865.46</v>
      </c>
      <c r="F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3852.9</v>
      </c>
      <c r="G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3822.7</v>
      </c>
      <c r="H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3820.41</v>
      </c>
      <c r="I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3932.59</v>
      </c>
      <c r="J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3982.91</v>
      </c>
      <c r="K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3804.2</v>
      </c>
      <c r="L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3837.3</v>
      </c>
      <c r="M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3837.65</v>
      </c>
      <c r="N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3837.69</v>
      </c>
      <c r="O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3837.74</v>
      </c>
      <c r="P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3837.81</v>
      </c>
      <c r="Q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3837.12</v>
      </c>
      <c r="R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3832.87</v>
      </c>
      <c r="S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3931.49</v>
      </c>
      <c r="T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4036.02</v>
      </c>
      <c r="U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4037.24</v>
      </c>
      <c r="V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3984.88</v>
      </c>
      <c r="W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3914.44</v>
      </c>
      <c r="X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4105.83</v>
      </c>
      <c r="Y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3998.1400000000003</v>
      </c>
    </row>
    <row r="556" spans="1:25" x14ac:dyDescent="0.2">
      <c r="A556" s="79">
        <f t="shared" si="23"/>
        <v>42695</v>
      </c>
      <c r="B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3804.95</v>
      </c>
      <c r="C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3804.61</v>
      </c>
      <c r="D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3819.67</v>
      </c>
      <c r="E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3829.88</v>
      </c>
      <c r="F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3829.91</v>
      </c>
      <c r="G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3805.17</v>
      </c>
      <c r="H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3839.58</v>
      </c>
      <c r="I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3910.19</v>
      </c>
      <c r="J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3799.91</v>
      </c>
      <c r="K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3812.15</v>
      </c>
      <c r="L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3843.62</v>
      </c>
      <c r="M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3962.67</v>
      </c>
      <c r="N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3937.1800000000003</v>
      </c>
      <c r="O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3937.32</v>
      </c>
      <c r="P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3935.48</v>
      </c>
      <c r="Q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3934.38</v>
      </c>
      <c r="R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3893.29</v>
      </c>
      <c r="S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4002.2799999999997</v>
      </c>
      <c r="T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4006.05</v>
      </c>
      <c r="U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3970.87</v>
      </c>
      <c r="V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3932.93</v>
      </c>
      <c r="W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4025.12</v>
      </c>
      <c r="X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4123.3</v>
      </c>
      <c r="Y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4010.62</v>
      </c>
    </row>
    <row r="557" spans="1:25" x14ac:dyDescent="0.2">
      <c r="A557" s="79">
        <f t="shared" si="23"/>
        <v>42696</v>
      </c>
      <c r="B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3841.3599999999997</v>
      </c>
      <c r="C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3827.1</v>
      </c>
      <c r="D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3804.75</v>
      </c>
      <c r="E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3819.76</v>
      </c>
      <c r="F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3830.33</v>
      </c>
      <c r="G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3806.04</v>
      </c>
      <c r="H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3840.15</v>
      </c>
      <c r="I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3896.13</v>
      </c>
      <c r="J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3800.01</v>
      </c>
      <c r="K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3813.37</v>
      </c>
      <c r="L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3840.64</v>
      </c>
      <c r="M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3952.1</v>
      </c>
      <c r="N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3933.9300000000003</v>
      </c>
      <c r="O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3934.2200000000003</v>
      </c>
      <c r="P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3916.39</v>
      </c>
      <c r="Q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3934.93</v>
      </c>
      <c r="R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3922.15</v>
      </c>
      <c r="S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4006.7799999999997</v>
      </c>
      <c r="T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4015.16</v>
      </c>
      <c r="U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3988.47</v>
      </c>
      <c r="V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3960.4700000000003</v>
      </c>
      <c r="W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3977.94</v>
      </c>
      <c r="X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4146.42</v>
      </c>
      <c r="Y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4029.08</v>
      </c>
    </row>
    <row r="558" spans="1:25" x14ac:dyDescent="0.2">
      <c r="A558" s="79">
        <f t="shared" si="23"/>
        <v>42697</v>
      </c>
      <c r="B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3884.74</v>
      </c>
      <c r="C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3842.66</v>
      </c>
      <c r="D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3804.58</v>
      </c>
      <c r="E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3819.9700000000003</v>
      </c>
      <c r="F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3809.91</v>
      </c>
      <c r="G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3828.4</v>
      </c>
      <c r="H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3856.76</v>
      </c>
      <c r="I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3895.29</v>
      </c>
      <c r="J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3799.64</v>
      </c>
      <c r="K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3813.34</v>
      </c>
      <c r="L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3798.8</v>
      </c>
      <c r="M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3963.56</v>
      </c>
      <c r="N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3943.13</v>
      </c>
      <c r="O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3942.76</v>
      </c>
      <c r="P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3943.49</v>
      </c>
      <c r="Q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3962.4</v>
      </c>
      <c r="R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3932.68</v>
      </c>
      <c r="S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4023.42</v>
      </c>
      <c r="T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4028.49</v>
      </c>
      <c r="U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3991.44</v>
      </c>
      <c r="V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3964.15</v>
      </c>
      <c r="W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3981.4</v>
      </c>
      <c r="X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4170.17</v>
      </c>
      <c r="Y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4055.7</v>
      </c>
    </row>
    <row r="559" spans="1:25" x14ac:dyDescent="0.2">
      <c r="A559" s="79">
        <f t="shared" si="23"/>
        <v>42698</v>
      </c>
      <c r="B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3911.91</v>
      </c>
      <c r="C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3856.02</v>
      </c>
      <c r="D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3841.27</v>
      </c>
      <c r="E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3829.1</v>
      </c>
      <c r="F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3844.21</v>
      </c>
      <c r="G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3900.53</v>
      </c>
      <c r="H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3947.5299999999997</v>
      </c>
      <c r="I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3829.02</v>
      </c>
      <c r="J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3853.31</v>
      </c>
      <c r="K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3864.66</v>
      </c>
      <c r="L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3864.95</v>
      </c>
      <c r="M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3966.6400000000003</v>
      </c>
      <c r="N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3912.71</v>
      </c>
      <c r="O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3912.33</v>
      </c>
      <c r="P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3926.87</v>
      </c>
      <c r="Q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3912.23</v>
      </c>
      <c r="R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3920.78</v>
      </c>
      <c r="S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4064.41</v>
      </c>
      <c r="T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4068.05</v>
      </c>
      <c r="U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4039.88</v>
      </c>
      <c r="V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4007.66</v>
      </c>
      <c r="W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4044.56</v>
      </c>
      <c r="X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4204.34</v>
      </c>
      <c r="Y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4084.54</v>
      </c>
    </row>
    <row r="560" spans="1:25" x14ac:dyDescent="0.2">
      <c r="A560" s="79">
        <f t="shared" si="23"/>
        <v>42699</v>
      </c>
      <c r="B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3859.23</v>
      </c>
      <c r="C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3823.62</v>
      </c>
      <c r="D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3816.17</v>
      </c>
      <c r="E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3812</v>
      </c>
      <c r="F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3818.88</v>
      </c>
      <c r="G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3877.95</v>
      </c>
      <c r="H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3989.37</v>
      </c>
      <c r="I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3837.18</v>
      </c>
      <c r="J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3874.99</v>
      </c>
      <c r="K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3887.06</v>
      </c>
      <c r="L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3885.83</v>
      </c>
      <c r="M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4008.5</v>
      </c>
      <c r="N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3939.73</v>
      </c>
      <c r="O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3940.56</v>
      </c>
      <c r="P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3961.5</v>
      </c>
      <c r="Q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3953.09</v>
      </c>
      <c r="R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3910.35</v>
      </c>
      <c r="S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4177.38</v>
      </c>
      <c r="T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4178.24</v>
      </c>
      <c r="U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4110.63</v>
      </c>
      <c r="V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4068.25</v>
      </c>
      <c r="W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4121.67</v>
      </c>
      <c r="X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4162.82</v>
      </c>
      <c r="Y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4054.4</v>
      </c>
    </row>
    <row r="561" spans="1:25" x14ac:dyDescent="0.2">
      <c r="A561" s="79">
        <f t="shared" si="23"/>
        <v>42700</v>
      </c>
      <c r="B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3936.97</v>
      </c>
      <c r="C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3834.74</v>
      </c>
      <c r="D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3821.6</v>
      </c>
      <c r="E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3818.2200000000003</v>
      </c>
      <c r="F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3818.16</v>
      </c>
      <c r="G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3818.32</v>
      </c>
      <c r="H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3909.48</v>
      </c>
      <c r="I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4100.0200000000004</v>
      </c>
      <c r="J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4232.0200000000004</v>
      </c>
      <c r="K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3856.09</v>
      </c>
      <c r="L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3856.25</v>
      </c>
      <c r="M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3855.93</v>
      </c>
      <c r="N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3856.52</v>
      </c>
      <c r="O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3856.83</v>
      </c>
      <c r="P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3856.62</v>
      </c>
      <c r="Q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3856.38</v>
      </c>
      <c r="R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3869.09</v>
      </c>
      <c r="S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4168.01</v>
      </c>
      <c r="T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4169.54</v>
      </c>
      <c r="U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4158.26</v>
      </c>
      <c r="V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4174.88</v>
      </c>
      <c r="W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4025.6</v>
      </c>
      <c r="X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4238.29</v>
      </c>
      <c r="Y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4111.55</v>
      </c>
    </row>
    <row r="562" spans="1:25" x14ac:dyDescent="0.2">
      <c r="A562" s="79">
        <f t="shared" si="23"/>
        <v>42701</v>
      </c>
      <c r="B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3955.2</v>
      </c>
      <c r="C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3847.17</v>
      </c>
      <c r="D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3829.85</v>
      </c>
      <c r="E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3833.17</v>
      </c>
      <c r="F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3820.79</v>
      </c>
      <c r="G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3842.79</v>
      </c>
      <c r="H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3913.44</v>
      </c>
      <c r="I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4045.13</v>
      </c>
      <c r="J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3980.96</v>
      </c>
      <c r="K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3858.41</v>
      </c>
      <c r="L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3803.57</v>
      </c>
      <c r="M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3803.57</v>
      </c>
      <c r="N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3803.27</v>
      </c>
      <c r="O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3803.51</v>
      </c>
      <c r="P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3803.1800000000003</v>
      </c>
      <c r="Q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3804.9700000000003</v>
      </c>
      <c r="R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3840.32</v>
      </c>
      <c r="S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4001.08</v>
      </c>
      <c r="T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4088.67</v>
      </c>
      <c r="U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4082.09</v>
      </c>
      <c r="V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4093.24</v>
      </c>
      <c r="W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3969.55</v>
      </c>
      <c r="X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4193.7</v>
      </c>
      <c r="Y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4057.67</v>
      </c>
    </row>
    <row r="563" spans="1:25" x14ac:dyDescent="0.2">
      <c r="A563" s="79">
        <f t="shared" si="23"/>
        <v>42702</v>
      </c>
      <c r="B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3928.6800000000003</v>
      </c>
      <c r="C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3862.57</v>
      </c>
      <c r="D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3816.7</v>
      </c>
      <c r="E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3816.17</v>
      </c>
      <c r="F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3816.58</v>
      </c>
      <c r="G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3819.84</v>
      </c>
      <c r="H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3932.05</v>
      </c>
      <c r="I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3837.2</v>
      </c>
      <c r="J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3835.04</v>
      </c>
      <c r="K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3852.82</v>
      </c>
      <c r="L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3853.05</v>
      </c>
      <c r="M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3848.34</v>
      </c>
      <c r="N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3847.9700000000003</v>
      </c>
      <c r="O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3847.4700000000003</v>
      </c>
      <c r="P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3847.44</v>
      </c>
      <c r="Q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3846.41</v>
      </c>
      <c r="R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3851.55</v>
      </c>
      <c r="S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4030.19</v>
      </c>
      <c r="T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4045.4</v>
      </c>
      <c r="U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4025.91</v>
      </c>
      <c r="V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3990.26</v>
      </c>
      <c r="W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4035.15</v>
      </c>
      <c r="X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4164.3</v>
      </c>
      <c r="Y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4056.5299999999997</v>
      </c>
    </row>
    <row r="564" spans="1:25" x14ac:dyDescent="0.2">
      <c r="A564" s="79">
        <f t="shared" si="23"/>
        <v>42703</v>
      </c>
      <c r="B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3955.8</v>
      </c>
      <c r="C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3900</v>
      </c>
      <c r="D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3863.66</v>
      </c>
      <c r="E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3847.77</v>
      </c>
      <c r="F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3848.79</v>
      </c>
      <c r="G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3847.3</v>
      </c>
      <c r="H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3932.84</v>
      </c>
      <c r="I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3856.84</v>
      </c>
      <c r="J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3801.03</v>
      </c>
      <c r="K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3810.23</v>
      </c>
      <c r="L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3810.4300000000003</v>
      </c>
      <c r="M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3865.54</v>
      </c>
      <c r="N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3851.85</v>
      </c>
      <c r="O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3836.86</v>
      </c>
      <c r="P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3837.55</v>
      </c>
      <c r="Q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3851.31</v>
      </c>
      <c r="R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3841.4</v>
      </c>
      <c r="S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4010.18</v>
      </c>
      <c r="T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4014.0299999999997</v>
      </c>
      <c r="U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4015.61</v>
      </c>
      <c r="V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3978.96</v>
      </c>
      <c r="W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4024.83</v>
      </c>
      <c r="X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4175.92</v>
      </c>
      <c r="Y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4064.9</v>
      </c>
    </row>
    <row r="565" spans="1:25" x14ac:dyDescent="0.2">
      <c r="A565" s="79">
        <f t="shared" si="23"/>
        <v>42704</v>
      </c>
      <c r="B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3957.52</v>
      </c>
      <c r="C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3899.87</v>
      </c>
      <c r="D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3864.77</v>
      </c>
      <c r="E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3850.4</v>
      </c>
      <c r="F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3850.82</v>
      </c>
      <c r="G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3851.2799999999997</v>
      </c>
      <c r="H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3960.79</v>
      </c>
      <c r="I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3856.05</v>
      </c>
      <c r="J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3803.25</v>
      </c>
      <c r="K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3809.8599999999997</v>
      </c>
      <c r="L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3867.81</v>
      </c>
      <c r="M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3952.57</v>
      </c>
      <c r="N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3953.88</v>
      </c>
      <c r="O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3953.77</v>
      </c>
      <c r="P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3951.67</v>
      </c>
      <c r="Q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3946.7</v>
      </c>
      <c r="R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3863.52</v>
      </c>
      <c r="S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4132.78</v>
      </c>
      <c r="T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4127.53</v>
      </c>
      <c r="U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4095.31</v>
      </c>
      <c r="V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4047.29</v>
      </c>
      <c r="W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4039.49</v>
      </c>
      <c r="X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4217.8099999999995</v>
      </c>
      <c r="Y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4099.28</v>
      </c>
    </row>
    <row r="566" spans="1:25" hidden="1" x14ac:dyDescent="0.2">
      <c r="A566" s="79">
        <f t="shared" si="23"/>
        <v>42705</v>
      </c>
      <c r="B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C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D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E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F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G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H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I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J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K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L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M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N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O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P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Q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R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S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T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U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V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W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X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  <c r="Y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3083</v>
      </c>
    </row>
    <row r="567" spans="1:25" x14ac:dyDescent="0.25">
      <c r="A567" s="94"/>
      <c r="B567" s="78"/>
      <c r="C567" s="78"/>
      <c r="D567" s="78"/>
    </row>
    <row r="568" spans="1:25" x14ac:dyDescent="0.25">
      <c r="A568" s="87" t="s">
        <v>152</v>
      </c>
      <c r="B568" s="78"/>
      <c r="C568" s="78"/>
      <c r="D568" s="78"/>
    </row>
    <row r="569" spans="1:25" ht="12.75" x14ac:dyDescent="0.2">
      <c r="A569" s="169" t="s">
        <v>48</v>
      </c>
      <c r="B569" s="172" t="s">
        <v>121</v>
      </c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4"/>
    </row>
    <row r="570" spans="1:25" ht="12.75" x14ac:dyDescent="0.2">
      <c r="A570" s="170"/>
      <c r="B570" s="175"/>
      <c r="C570" s="176"/>
      <c r="D570" s="176"/>
      <c r="E570" s="176"/>
      <c r="F570" s="176"/>
      <c r="G570" s="176"/>
      <c r="H570" s="17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7"/>
    </row>
    <row r="571" spans="1:25" ht="12.75" x14ac:dyDescent="0.2">
      <c r="A571" s="170"/>
      <c r="B571" s="178" t="s">
        <v>122</v>
      </c>
      <c r="C571" s="167" t="s">
        <v>123</v>
      </c>
      <c r="D571" s="167" t="s">
        <v>124</v>
      </c>
      <c r="E571" s="167" t="s">
        <v>125</v>
      </c>
      <c r="F571" s="167" t="s">
        <v>126</v>
      </c>
      <c r="G571" s="167" t="s">
        <v>127</v>
      </c>
      <c r="H571" s="167" t="s">
        <v>128</v>
      </c>
      <c r="I571" s="167" t="s">
        <v>129</v>
      </c>
      <c r="J571" s="167" t="s">
        <v>130</v>
      </c>
      <c r="K571" s="167" t="s">
        <v>131</v>
      </c>
      <c r="L571" s="167" t="s">
        <v>132</v>
      </c>
      <c r="M571" s="167" t="s">
        <v>133</v>
      </c>
      <c r="N571" s="180" t="s">
        <v>134</v>
      </c>
      <c r="O571" s="167" t="s">
        <v>135</v>
      </c>
      <c r="P571" s="167" t="s">
        <v>136</v>
      </c>
      <c r="Q571" s="167" t="s">
        <v>137</v>
      </c>
      <c r="R571" s="167" t="s">
        <v>138</v>
      </c>
      <c r="S571" s="167" t="s">
        <v>139</v>
      </c>
      <c r="T571" s="167" t="s">
        <v>140</v>
      </c>
      <c r="U571" s="167" t="s">
        <v>141</v>
      </c>
      <c r="V571" s="167" t="s">
        <v>142</v>
      </c>
      <c r="W571" s="167" t="s">
        <v>143</v>
      </c>
      <c r="X571" s="167" t="s">
        <v>144</v>
      </c>
      <c r="Y571" s="167" t="s">
        <v>145</v>
      </c>
    </row>
    <row r="572" spans="1:25" ht="12.75" x14ac:dyDescent="0.2">
      <c r="A572" s="171"/>
      <c r="B572" s="179"/>
      <c r="C572" s="168"/>
      <c r="D572" s="168"/>
      <c r="E572" s="168"/>
      <c r="F572" s="168"/>
      <c r="G572" s="168"/>
      <c r="H572" s="168"/>
      <c r="I572" s="168"/>
      <c r="J572" s="168"/>
      <c r="K572" s="168"/>
      <c r="L572" s="168"/>
      <c r="M572" s="168"/>
      <c r="N572" s="181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</row>
    <row r="573" spans="1:25" x14ac:dyDescent="0.2">
      <c r="A573" s="79">
        <f>A536</f>
        <v>42675</v>
      </c>
      <c r="B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3864.71</v>
      </c>
      <c r="C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3818.54</v>
      </c>
      <c r="D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3790.41</v>
      </c>
      <c r="E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3778.77</v>
      </c>
      <c r="F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3784.51</v>
      </c>
      <c r="G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3822.04</v>
      </c>
      <c r="H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3861.35</v>
      </c>
      <c r="I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3874.1400000000003</v>
      </c>
      <c r="J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3797.98</v>
      </c>
      <c r="K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3803.34</v>
      </c>
      <c r="L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3834.59</v>
      </c>
      <c r="M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3919.18</v>
      </c>
      <c r="N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3903.61</v>
      </c>
      <c r="O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3885.29</v>
      </c>
      <c r="P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3832.24</v>
      </c>
      <c r="Q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3832.11</v>
      </c>
      <c r="R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3789.85</v>
      </c>
      <c r="S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3919.71</v>
      </c>
      <c r="T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3975.45</v>
      </c>
      <c r="U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3968.63</v>
      </c>
      <c r="V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3945.63</v>
      </c>
      <c r="W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3967.02</v>
      </c>
      <c r="X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4123.1499999999996</v>
      </c>
      <c r="Y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3994.4</v>
      </c>
    </row>
    <row r="574" spans="1:25" x14ac:dyDescent="0.2">
      <c r="A574" s="79">
        <f>A573+1</f>
        <v>42676</v>
      </c>
      <c r="B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3835.14</v>
      </c>
      <c r="C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3783.45</v>
      </c>
      <c r="D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3808.04</v>
      </c>
      <c r="E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3808.05</v>
      </c>
      <c r="F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3808.01</v>
      </c>
      <c r="G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3798.08</v>
      </c>
      <c r="H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3820.9</v>
      </c>
      <c r="I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3926.73</v>
      </c>
      <c r="J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3820.5299999999997</v>
      </c>
      <c r="K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3842.08</v>
      </c>
      <c r="L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3809.85</v>
      </c>
      <c r="M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3887.9700000000003</v>
      </c>
      <c r="N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3781.5299999999997</v>
      </c>
      <c r="O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3781.26</v>
      </c>
      <c r="P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3798.55</v>
      </c>
      <c r="Q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3798.99</v>
      </c>
      <c r="R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3815.46</v>
      </c>
      <c r="S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3905.7799999999997</v>
      </c>
      <c r="T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3973.13</v>
      </c>
      <c r="U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3969.39</v>
      </c>
      <c r="V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3918.96</v>
      </c>
      <c r="W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3937.67</v>
      </c>
      <c r="X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4098.0200000000004</v>
      </c>
      <c r="Y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3969.4700000000003</v>
      </c>
    </row>
    <row r="575" spans="1:25" x14ac:dyDescent="0.2">
      <c r="A575" s="79">
        <f t="shared" ref="A575:A603" si="24">A574+1</f>
        <v>42677</v>
      </c>
      <c r="B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3819.16</v>
      </c>
      <c r="C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3798.98</v>
      </c>
      <c r="D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3808.8199999999997</v>
      </c>
      <c r="E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3829.92</v>
      </c>
      <c r="F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3829.99</v>
      </c>
      <c r="G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3809.23</v>
      </c>
      <c r="H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3804.21</v>
      </c>
      <c r="I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3946.94</v>
      </c>
      <c r="J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3845.94</v>
      </c>
      <c r="K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3871.76</v>
      </c>
      <c r="L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3809.71</v>
      </c>
      <c r="M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3845.27</v>
      </c>
      <c r="N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3839.41</v>
      </c>
      <c r="O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3840.2</v>
      </c>
      <c r="P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3840.62</v>
      </c>
      <c r="Q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3828</v>
      </c>
      <c r="R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3789.2200000000003</v>
      </c>
      <c r="S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3863.23</v>
      </c>
      <c r="T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3917.28</v>
      </c>
      <c r="U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3909.2799999999997</v>
      </c>
      <c r="V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3838.01</v>
      </c>
      <c r="W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3875.93</v>
      </c>
      <c r="X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4059.24</v>
      </c>
      <c r="Y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3946.44</v>
      </c>
    </row>
    <row r="576" spans="1:25" x14ac:dyDescent="0.2">
      <c r="A576" s="79">
        <f t="shared" si="24"/>
        <v>42678</v>
      </c>
      <c r="B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3784.4</v>
      </c>
      <c r="C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3843.18</v>
      </c>
      <c r="D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3855.85</v>
      </c>
      <c r="E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3896.93</v>
      </c>
      <c r="F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3896.75</v>
      </c>
      <c r="G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3896.91</v>
      </c>
      <c r="H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3830.8</v>
      </c>
      <c r="I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3831.24</v>
      </c>
      <c r="J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3814.32</v>
      </c>
      <c r="K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3970.55</v>
      </c>
      <c r="L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3897.5</v>
      </c>
      <c r="M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3897.4700000000003</v>
      </c>
      <c r="N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3864.98</v>
      </c>
      <c r="O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3864.25</v>
      </c>
      <c r="P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3864.42</v>
      </c>
      <c r="Q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3864.8</v>
      </c>
      <c r="R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3835.85</v>
      </c>
      <c r="S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3878.88</v>
      </c>
      <c r="T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3976.07</v>
      </c>
      <c r="U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3947.37</v>
      </c>
      <c r="V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3906.54</v>
      </c>
      <c r="W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3820.95</v>
      </c>
      <c r="X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4046.96</v>
      </c>
      <c r="Y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3931.09</v>
      </c>
    </row>
    <row r="577" spans="1:25" x14ac:dyDescent="0.2">
      <c r="A577" s="79">
        <f t="shared" si="24"/>
        <v>42679</v>
      </c>
      <c r="B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3784.1</v>
      </c>
      <c r="C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3843.2799999999997</v>
      </c>
      <c r="D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3855.95</v>
      </c>
      <c r="E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3897.11</v>
      </c>
      <c r="F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3897</v>
      </c>
      <c r="G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3897.2799999999997</v>
      </c>
      <c r="H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3831.42</v>
      </c>
      <c r="I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3831.9700000000003</v>
      </c>
      <c r="J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3815.1</v>
      </c>
      <c r="K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3972.53</v>
      </c>
      <c r="L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3898.88</v>
      </c>
      <c r="M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3898.46</v>
      </c>
      <c r="N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3865.48</v>
      </c>
      <c r="O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3865.67</v>
      </c>
      <c r="P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3865.6</v>
      </c>
      <c r="Q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3865.56</v>
      </c>
      <c r="R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3837.16</v>
      </c>
      <c r="S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3875.69</v>
      </c>
      <c r="T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3978.57</v>
      </c>
      <c r="U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3944.55</v>
      </c>
      <c r="V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3897.31</v>
      </c>
      <c r="W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3820.08</v>
      </c>
      <c r="X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4049.31</v>
      </c>
      <c r="Y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3932.38</v>
      </c>
    </row>
    <row r="578" spans="1:25" x14ac:dyDescent="0.2">
      <c r="A578" s="79">
        <f t="shared" si="24"/>
        <v>42680</v>
      </c>
      <c r="B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3784.34</v>
      </c>
      <c r="C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3843.15</v>
      </c>
      <c r="D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3855.7200000000003</v>
      </c>
      <c r="E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3896.66</v>
      </c>
      <c r="F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3896.58</v>
      </c>
      <c r="G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3896.63</v>
      </c>
      <c r="H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3855.87</v>
      </c>
      <c r="I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3856.03</v>
      </c>
      <c r="J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3808.2200000000003</v>
      </c>
      <c r="K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4039.89</v>
      </c>
      <c r="L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3970.81</v>
      </c>
      <c r="M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3932.5</v>
      </c>
      <c r="N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3932.1</v>
      </c>
      <c r="O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3932.13</v>
      </c>
      <c r="P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3932.27</v>
      </c>
      <c r="Q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3932.64</v>
      </c>
      <c r="R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3899.2200000000003</v>
      </c>
      <c r="S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3840.46</v>
      </c>
      <c r="T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3935.54</v>
      </c>
      <c r="U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3921.65</v>
      </c>
      <c r="V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3898.3</v>
      </c>
      <c r="W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3816.76</v>
      </c>
      <c r="X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4039.19</v>
      </c>
      <c r="Y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3927.92</v>
      </c>
    </row>
    <row r="579" spans="1:25" x14ac:dyDescent="0.2">
      <c r="A579" s="79">
        <f t="shared" si="24"/>
        <v>42681</v>
      </c>
      <c r="B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3805.68</v>
      </c>
      <c r="C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3808.4700000000003</v>
      </c>
      <c r="D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3818.74</v>
      </c>
      <c r="E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3851.88</v>
      </c>
      <c r="F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3851.81</v>
      </c>
      <c r="G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3835.45</v>
      </c>
      <c r="H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3789.45</v>
      </c>
      <c r="I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3986.01</v>
      </c>
      <c r="J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3898.6</v>
      </c>
      <c r="K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3937.42</v>
      </c>
      <c r="L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3903.3</v>
      </c>
      <c r="M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3799.17</v>
      </c>
      <c r="N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3798.8</v>
      </c>
      <c r="O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3798.63</v>
      </c>
      <c r="P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3798.49</v>
      </c>
      <c r="Q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3790.0299999999997</v>
      </c>
      <c r="R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3831.46</v>
      </c>
      <c r="S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3856.39</v>
      </c>
      <c r="T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3988.49</v>
      </c>
      <c r="U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3925.9</v>
      </c>
      <c r="V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3852.81</v>
      </c>
      <c r="W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3873.3</v>
      </c>
      <c r="X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4044.21</v>
      </c>
      <c r="Y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3935.57</v>
      </c>
    </row>
    <row r="580" spans="1:25" x14ac:dyDescent="0.2">
      <c r="A580" s="79">
        <f t="shared" si="24"/>
        <v>42682</v>
      </c>
      <c r="B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3803.12</v>
      </c>
      <c r="C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3808.5</v>
      </c>
      <c r="D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3818.5699999999997</v>
      </c>
      <c r="E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3834.6800000000003</v>
      </c>
      <c r="F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3834.87</v>
      </c>
      <c r="G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3835.25</v>
      </c>
      <c r="H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3789.25</v>
      </c>
      <c r="I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3971.51</v>
      </c>
      <c r="J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3897.77</v>
      </c>
      <c r="K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3973.07</v>
      </c>
      <c r="L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3902.03</v>
      </c>
      <c r="M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3798.4300000000003</v>
      </c>
      <c r="N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3798.21</v>
      </c>
      <c r="O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3798.04</v>
      </c>
      <c r="P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3797.94</v>
      </c>
      <c r="Q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3806.77</v>
      </c>
      <c r="R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3870.6</v>
      </c>
      <c r="S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3833.68</v>
      </c>
      <c r="T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3854.56</v>
      </c>
      <c r="U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3848.21</v>
      </c>
      <c r="V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3820.42</v>
      </c>
      <c r="W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3860.93</v>
      </c>
      <c r="X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4028.19</v>
      </c>
      <c r="Y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3928.9700000000003</v>
      </c>
    </row>
    <row r="581" spans="1:25" x14ac:dyDescent="0.2">
      <c r="A581" s="79">
        <f t="shared" si="24"/>
        <v>42683</v>
      </c>
      <c r="B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3778.72</v>
      </c>
      <c r="C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3798.15</v>
      </c>
      <c r="D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3834.52</v>
      </c>
      <c r="E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3845.73</v>
      </c>
      <c r="F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3845.81</v>
      </c>
      <c r="G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3835.05</v>
      </c>
      <c r="H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3798.95</v>
      </c>
      <c r="I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4029.35</v>
      </c>
      <c r="J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3958.46</v>
      </c>
      <c r="K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3987.7200000000003</v>
      </c>
      <c r="L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4012.82</v>
      </c>
      <c r="M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3870.3199999999997</v>
      </c>
      <c r="N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3897.55</v>
      </c>
      <c r="O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3897.19</v>
      </c>
      <c r="P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3897.0299999999997</v>
      </c>
      <c r="Q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3897.3199999999997</v>
      </c>
      <c r="R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3973.41</v>
      </c>
      <c r="S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3815.3199999999997</v>
      </c>
      <c r="T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3834.6</v>
      </c>
      <c r="U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3829.49</v>
      </c>
      <c r="V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3792.17</v>
      </c>
      <c r="W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3833.34</v>
      </c>
      <c r="X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4005.44</v>
      </c>
      <c r="Y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3890.52</v>
      </c>
    </row>
    <row r="582" spans="1:25" x14ac:dyDescent="0.2">
      <c r="A582" s="79">
        <f t="shared" si="24"/>
        <v>42684</v>
      </c>
      <c r="B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3778.71</v>
      </c>
      <c r="C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3797.94</v>
      </c>
      <c r="D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3834.7</v>
      </c>
      <c r="E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3829.17</v>
      </c>
      <c r="F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3829.17</v>
      </c>
      <c r="G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3818.43</v>
      </c>
      <c r="H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3806.99</v>
      </c>
      <c r="I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3944.54</v>
      </c>
      <c r="J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3869.25</v>
      </c>
      <c r="K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3955.44</v>
      </c>
      <c r="L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3940.15</v>
      </c>
      <c r="M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3833.26</v>
      </c>
      <c r="N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3868.08</v>
      </c>
      <c r="O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3884.21</v>
      </c>
      <c r="P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3884.76</v>
      </c>
      <c r="Q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3853.17</v>
      </c>
      <c r="R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3928.81</v>
      </c>
      <c r="S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3780.93</v>
      </c>
      <c r="T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3838.94</v>
      </c>
      <c r="U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3832.94</v>
      </c>
      <c r="V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3792.81</v>
      </c>
      <c r="W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3837.15</v>
      </c>
      <c r="X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4015.59</v>
      </c>
      <c r="Y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3900.73</v>
      </c>
    </row>
    <row r="583" spans="1:25" x14ac:dyDescent="0.2">
      <c r="A583" s="79">
        <f t="shared" si="24"/>
        <v>42685</v>
      </c>
      <c r="B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3787.8199999999997</v>
      </c>
      <c r="C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3807.91</v>
      </c>
      <c r="D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3839.75</v>
      </c>
      <c r="E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3839.8199999999997</v>
      </c>
      <c r="F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3839.9</v>
      </c>
      <c r="G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3797.78</v>
      </c>
      <c r="H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3807.66</v>
      </c>
      <c r="I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3931.76</v>
      </c>
      <c r="J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3869.39</v>
      </c>
      <c r="K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3934.29</v>
      </c>
      <c r="L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3940.99</v>
      </c>
      <c r="M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3843.67</v>
      </c>
      <c r="N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3874.3</v>
      </c>
      <c r="O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3896.29</v>
      </c>
      <c r="P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3896.54</v>
      </c>
      <c r="Q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3896.75</v>
      </c>
      <c r="R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3972.81</v>
      </c>
      <c r="S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3790.8199999999997</v>
      </c>
      <c r="T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3797.95</v>
      </c>
      <c r="U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3799.12</v>
      </c>
      <c r="V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3799.12</v>
      </c>
      <c r="W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3801.3</v>
      </c>
      <c r="X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3960.19</v>
      </c>
      <c r="Y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3849.16</v>
      </c>
    </row>
    <row r="584" spans="1:25" x14ac:dyDescent="0.2">
      <c r="A584" s="79">
        <f t="shared" si="24"/>
        <v>42686</v>
      </c>
      <c r="B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3860.91</v>
      </c>
      <c r="C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3881.35</v>
      </c>
      <c r="D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3910.09</v>
      </c>
      <c r="E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3925.13</v>
      </c>
      <c r="F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3924.88</v>
      </c>
      <c r="G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3895.21</v>
      </c>
      <c r="H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3829.77</v>
      </c>
      <c r="I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3809.8</v>
      </c>
      <c r="J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3880.29</v>
      </c>
      <c r="K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4010.19</v>
      </c>
      <c r="L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4055.6</v>
      </c>
      <c r="M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4055.66</v>
      </c>
      <c r="N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4106.6499999999996</v>
      </c>
      <c r="O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4106.92</v>
      </c>
      <c r="P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4106.3900000000003</v>
      </c>
      <c r="Q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4107.26</v>
      </c>
      <c r="R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4012.83</v>
      </c>
      <c r="S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3784.05</v>
      </c>
      <c r="T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3838.94</v>
      </c>
      <c r="U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3822.53</v>
      </c>
      <c r="V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3806.09</v>
      </c>
      <c r="W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3808.26</v>
      </c>
      <c r="X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3940.68</v>
      </c>
      <c r="Y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3813.63</v>
      </c>
    </row>
    <row r="585" spans="1:25" x14ac:dyDescent="0.2">
      <c r="A585" s="79">
        <f t="shared" si="24"/>
        <v>42687</v>
      </c>
      <c r="B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3861.76</v>
      </c>
      <c r="C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3881.77</v>
      </c>
      <c r="D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3910.4</v>
      </c>
      <c r="E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3925.56</v>
      </c>
      <c r="F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3925.72</v>
      </c>
      <c r="G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3895.86</v>
      </c>
      <c r="H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3830.2200000000003</v>
      </c>
      <c r="I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3804.27</v>
      </c>
      <c r="J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3872.87</v>
      </c>
      <c r="K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4010.5</v>
      </c>
      <c r="L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4055.75</v>
      </c>
      <c r="M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4055.38</v>
      </c>
      <c r="N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4105.6000000000004</v>
      </c>
      <c r="O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4105.7299999999996</v>
      </c>
      <c r="P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4105.88</v>
      </c>
      <c r="Q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4106.25</v>
      </c>
      <c r="R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4012.2799999999997</v>
      </c>
      <c r="S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3783.89</v>
      </c>
      <c r="T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3835.8199999999997</v>
      </c>
      <c r="U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3821.1</v>
      </c>
      <c r="V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3805.24</v>
      </c>
      <c r="W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3808.25</v>
      </c>
      <c r="X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3935.75</v>
      </c>
      <c r="Y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3827.19</v>
      </c>
    </row>
    <row r="586" spans="1:25" x14ac:dyDescent="0.2">
      <c r="A586" s="79">
        <f t="shared" si="24"/>
        <v>42688</v>
      </c>
      <c r="B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3787.62</v>
      </c>
      <c r="C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3807.63</v>
      </c>
      <c r="D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3834.16</v>
      </c>
      <c r="E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3834.09</v>
      </c>
      <c r="F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3833.96</v>
      </c>
      <c r="G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3817.69</v>
      </c>
      <c r="H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3809.13</v>
      </c>
      <c r="I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3907.35</v>
      </c>
      <c r="J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3843.45</v>
      </c>
      <c r="K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3886.86</v>
      </c>
      <c r="L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3887.1800000000003</v>
      </c>
      <c r="M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3797.08</v>
      </c>
      <c r="N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3818.9700000000003</v>
      </c>
      <c r="O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3842.96</v>
      </c>
      <c r="P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3843.29</v>
      </c>
      <c r="Q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3843.2</v>
      </c>
      <c r="R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3914.35</v>
      </c>
      <c r="S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3825.09</v>
      </c>
      <c r="T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3842.17</v>
      </c>
      <c r="U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3843.21</v>
      </c>
      <c r="V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3828.49</v>
      </c>
      <c r="W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3816.66</v>
      </c>
      <c r="X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4021.9300000000003</v>
      </c>
      <c r="Y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3879.2200000000003</v>
      </c>
    </row>
    <row r="587" spans="1:25" x14ac:dyDescent="0.2">
      <c r="A587" s="79">
        <f t="shared" si="24"/>
        <v>42689</v>
      </c>
      <c r="B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3788.46</v>
      </c>
      <c r="C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3808.05</v>
      </c>
      <c r="D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3834.26</v>
      </c>
      <c r="E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3834.29</v>
      </c>
      <c r="F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3834.32</v>
      </c>
      <c r="G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3818.35</v>
      </c>
      <c r="H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3812.0699999999997</v>
      </c>
      <c r="I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3907.96</v>
      </c>
      <c r="J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3843.9700000000003</v>
      </c>
      <c r="K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3888.29</v>
      </c>
      <c r="L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3888.5299999999997</v>
      </c>
      <c r="M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3789.3</v>
      </c>
      <c r="N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3806.31</v>
      </c>
      <c r="O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3820.05</v>
      </c>
      <c r="P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3820.3</v>
      </c>
      <c r="Q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3820.57</v>
      </c>
      <c r="R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3870.76</v>
      </c>
      <c r="S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3835.34</v>
      </c>
      <c r="T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3903.71</v>
      </c>
      <c r="U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3903.23</v>
      </c>
      <c r="V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3841.56</v>
      </c>
      <c r="W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3836.2</v>
      </c>
      <c r="X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4030.67</v>
      </c>
      <c r="Y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3883.15</v>
      </c>
    </row>
    <row r="588" spans="1:25" x14ac:dyDescent="0.2">
      <c r="A588" s="79">
        <f t="shared" si="24"/>
        <v>42690</v>
      </c>
      <c r="B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3794.79</v>
      </c>
      <c r="C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3783.23</v>
      </c>
      <c r="D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3807.54</v>
      </c>
      <c r="E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3807.6</v>
      </c>
      <c r="F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3807.69</v>
      </c>
      <c r="G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3807.95</v>
      </c>
      <c r="H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3830.29</v>
      </c>
      <c r="I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3908.25</v>
      </c>
      <c r="J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3844.91</v>
      </c>
      <c r="K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3871.19</v>
      </c>
      <c r="L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3871.31</v>
      </c>
      <c r="M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3780.93</v>
      </c>
      <c r="N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3782.4300000000003</v>
      </c>
      <c r="O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3782.3</v>
      </c>
      <c r="P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3782.26</v>
      </c>
      <c r="Q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3828.38</v>
      </c>
      <c r="R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3816.46</v>
      </c>
      <c r="S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3835.63</v>
      </c>
      <c r="T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3905.74</v>
      </c>
      <c r="U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3903.73</v>
      </c>
      <c r="V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3865.41</v>
      </c>
      <c r="W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3854.51</v>
      </c>
      <c r="X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4052.7</v>
      </c>
      <c r="Y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3916.41</v>
      </c>
    </row>
    <row r="589" spans="1:25" x14ac:dyDescent="0.2">
      <c r="A589" s="79">
        <f t="shared" si="24"/>
        <v>42691</v>
      </c>
      <c r="B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3798.82</v>
      </c>
      <c r="C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3835.01</v>
      </c>
      <c r="D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3834.78</v>
      </c>
      <c r="E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3863.26</v>
      </c>
      <c r="F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3863.31</v>
      </c>
      <c r="G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3834.73</v>
      </c>
      <c r="H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3791.96</v>
      </c>
      <c r="I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3927.07</v>
      </c>
      <c r="J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3821.74</v>
      </c>
      <c r="K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3815.9</v>
      </c>
      <c r="L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3790.98</v>
      </c>
      <c r="M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3880.24</v>
      </c>
      <c r="N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3828.32</v>
      </c>
      <c r="O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3828.3900000000003</v>
      </c>
      <c r="P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3826.48</v>
      </c>
      <c r="Q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3873.62</v>
      </c>
      <c r="R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3828.71</v>
      </c>
      <c r="S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3913.21</v>
      </c>
      <c r="T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3919.7</v>
      </c>
      <c r="U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3921.33</v>
      </c>
      <c r="V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3874</v>
      </c>
      <c r="W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3938.4</v>
      </c>
      <c r="X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4097.01</v>
      </c>
      <c r="Y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3971.5</v>
      </c>
    </row>
    <row r="590" spans="1:25" x14ac:dyDescent="0.2">
      <c r="A590" s="79">
        <f t="shared" si="24"/>
        <v>42692</v>
      </c>
      <c r="B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3784.21</v>
      </c>
      <c r="C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3783.85</v>
      </c>
      <c r="D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3798.24</v>
      </c>
      <c r="E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3808.18</v>
      </c>
      <c r="F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3808.19</v>
      </c>
      <c r="G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3783.7799999999997</v>
      </c>
      <c r="H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3820.74</v>
      </c>
      <c r="I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3886.76</v>
      </c>
      <c r="J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3779.56</v>
      </c>
      <c r="K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3790.41</v>
      </c>
      <c r="L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3790.81</v>
      </c>
      <c r="M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3899.91</v>
      </c>
      <c r="N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3876.46</v>
      </c>
      <c r="O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3877.24</v>
      </c>
      <c r="P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3875.05</v>
      </c>
      <c r="Q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3873.17</v>
      </c>
      <c r="R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3830.83</v>
      </c>
      <c r="S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3932.77</v>
      </c>
      <c r="T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3941.67</v>
      </c>
      <c r="U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3937.08</v>
      </c>
      <c r="V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3903.04</v>
      </c>
      <c r="W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3906.76</v>
      </c>
      <c r="X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4087.2799999999997</v>
      </c>
      <c r="Y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3965.31</v>
      </c>
    </row>
    <row r="591" spans="1:25" x14ac:dyDescent="0.2">
      <c r="A591" s="79">
        <f t="shared" si="24"/>
        <v>42693</v>
      </c>
      <c r="B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3809.71</v>
      </c>
      <c r="C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3809.67</v>
      </c>
      <c r="D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3800.88</v>
      </c>
      <c r="E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3829.83</v>
      </c>
      <c r="F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3830.02</v>
      </c>
      <c r="G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3801.13</v>
      </c>
      <c r="H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3793.27</v>
      </c>
      <c r="I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3927.12</v>
      </c>
      <c r="J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4018.1800000000003</v>
      </c>
      <c r="K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3818.3199999999997</v>
      </c>
      <c r="L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3818.7</v>
      </c>
      <c r="M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3819</v>
      </c>
      <c r="N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3916.31</v>
      </c>
      <c r="O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3915.68</v>
      </c>
      <c r="P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3916.14</v>
      </c>
      <c r="Q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3978.07</v>
      </c>
      <c r="R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4036.3</v>
      </c>
      <c r="S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4149.13</v>
      </c>
      <c r="T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4215.3</v>
      </c>
      <c r="U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4190.71</v>
      </c>
      <c r="V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4127.91</v>
      </c>
      <c r="W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4080.16</v>
      </c>
      <c r="X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4217.42</v>
      </c>
      <c r="Y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4139.93</v>
      </c>
    </row>
    <row r="592" spans="1:25" x14ac:dyDescent="0.2">
      <c r="A592" s="79">
        <f t="shared" si="24"/>
        <v>42694</v>
      </c>
      <c r="B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3807.33</v>
      </c>
      <c r="C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3802.45</v>
      </c>
      <c r="D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3831.15</v>
      </c>
      <c r="E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3843.46</v>
      </c>
      <c r="F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3831.25</v>
      </c>
      <c r="G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3801.9</v>
      </c>
      <c r="H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3799.67</v>
      </c>
      <c r="I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3908.69</v>
      </c>
      <c r="J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3957.6</v>
      </c>
      <c r="K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3783.92</v>
      </c>
      <c r="L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3816.09</v>
      </c>
      <c r="M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3816.42</v>
      </c>
      <c r="N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3816.4700000000003</v>
      </c>
      <c r="O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3816.52</v>
      </c>
      <c r="P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3816.58</v>
      </c>
      <c r="Q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3815.91</v>
      </c>
      <c r="R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3811.79</v>
      </c>
      <c r="S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3907.63</v>
      </c>
      <c r="T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4009.2200000000003</v>
      </c>
      <c r="U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4010.4</v>
      </c>
      <c r="V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3959.52</v>
      </c>
      <c r="W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3891.05</v>
      </c>
      <c r="X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4077.06</v>
      </c>
      <c r="Y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3972.41</v>
      </c>
    </row>
    <row r="593" spans="1:25" x14ac:dyDescent="0.2">
      <c r="A593" s="79">
        <f t="shared" si="24"/>
        <v>42695</v>
      </c>
      <c r="B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3784.65</v>
      </c>
      <c r="C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3784.31</v>
      </c>
      <c r="D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3798.95</v>
      </c>
      <c r="E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3808.88</v>
      </c>
      <c r="F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3808.91</v>
      </c>
      <c r="G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3784.87</v>
      </c>
      <c r="H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3818.3</v>
      </c>
      <c r="I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3886.9300000000003</v>
      </c>
      <c r="J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3779.75</v>
      </c>
      <c r="K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3791.6400000000003</v>
      </c>
      <c r="L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3822.23</v>
      </c>
      <c r="M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3937.93</v>
      </c>
      <c r="N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3913.16</v>
      </c>
      <c r="O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3913.29</v>
      </c>
      <c r="P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3911.51</v>
      </c>
      <c r="Q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3910.44</v>
      </c>
      <c r="R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3870.5</v>
      </c>
      <c r="S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3976.43</v>
      </c>
      <c r="T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3980.09</v>
      </c>
      <c r="U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3945.9</v>
      </c>
      <c r="V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3909.0299999999997</v>
      </c>
      <c r="W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3998.63</v>
      </c>
      <c r="X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4094.05</v>
      </c>
      <c r="Y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3984.53</v>
      </c>
    </row>
    <row r="594" spans="1:25" x14ac:dyDescent="0.2">
      <c r="A594" s="79">
        <f t="shared" si="24"/>
        <v>42696</v>
      </c>
      <c r="B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3820.0299999999997</v>
      </c>
      <c r="C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3806.18</v>
      </c>
      <c r="D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3784.45</v>
      </c>
      <c r="E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3799.04</v>
      </c>
      <c r="F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3809.31</v>
      </c>
      <c r="G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3785.71</v>
      </c>
      <c r="H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3818.85</v>
      </c>
      <c r="I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3873.27</v>
      </c>
      <c r="J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3779.85</v>
      </c>
      <c r="K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3792.83</v>
      </c>
      <c r="L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3819.33</v>
      </c>
      <c r="M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3927.66</v>
      </c>
      <c r="N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3910</v>
      </c>
      <c r="O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3910.2799999999997</v>
      </c>
      <c r="P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3892.95</v>
      </c>
      <c r="Q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3910.9700000000003</v>
      </c>
      <c r="R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3898.55</v>
      </c>
      <c r="S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3980.8</v>
      </c>
      <c r="T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3988.94</v>
      </c>
      <c r="U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3963</v>
      </c>
      <c r="V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3935.79</v>
      </c>
      <c r="W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3952.7799999999997</v>
      </c>
      <c r="X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4116.5200000000004</v>
      </c>
      <c r="Y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4002.48</v>
      </c>
    </row>
    <row r="595" spans="1:25" x14ac:dyDescent="0.2">
      <c r="A595" s="79">
        <f t="shared" si="24"/>
        <v>42697</v>
      </c>
      <c r="B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3862.19</v>
      </c>
      <c r="C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3821.29</v>
      </c>
      <c r="D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3784.29</v>
      </c>
      <c r="E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3799.24</v>
      </c>
      <c r="F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3789.46</v>
      </c>
      <c r="G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3807.44</v>
      </c>
      <c r="H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3835</v>
      </c>
      <c r="I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3872.44</v>
      </c>
      <c r="J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3779.49</v>
      </c>
      <c r="K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3792.8</v>
      </c>
      <c r="L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3778.67</v>
      </c>
      <c r="M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3938.79</v>
      </c>
      <c r="N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3918.94</v>
      </c>
      <c r="O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3918.58</v>
      </c>
      <c r="P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3919.29</v>
      </c>
      <c r="Q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3937.67</v>
      </c>
      <c r="R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3908.79</v>
      </c>
      <c r="S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3996.9700000000003</v>
      </c>
      <c r="T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4001.9</v>
      </c>
      <c r="U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3965.8900000000003</v>
      </c>
      <c r="V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3939.37</v>
      </c>
      <c r="W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3956.13</v>
      </c>
      <c r="X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4139.6000000000004</v>
      </c>
      <c r="Y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4028.34</v>
      </c>
    </row>
    <row r="596" spans="1:25" x14ac:dyDescent="0.2">
      <c r="A596" s="79">
        <f t="shared" si="24"/>
        <v>42698</v>
      </c>
      <c r="B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3888.6</v>
      </c>
      <c r="C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3834.28</v>
      </c>
      <c r="D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3819.95</v>
      </c>
      <c r="E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3808.12</v>
      </c>
      <c r="F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3822.81</v>
      </c>
      <c r="G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3877.54</v>
      </c>
      <c r="H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3923.2200000000003</v>
      </c>
      <c r="I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3808.04</v>
      </c>
      <c r="J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3831.65</v>
      </c>
      <c r="K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3842.68</v>
      </c>
      <c r="L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3842.96</v>
      </c>
      <c r="M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3941.79</v>
      </c>
      <c r="N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3889.38</v>
      </c>
      <c r="O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3889.01</v>
      </c>
      <c r="P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3903.14</v>
      </c>
      <c r="Q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3888.91</v>
      </c>
      <c r="R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3897.2200000000003</v>
      </c>
      <c r="S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4036.81</v>
      </c>
      <c r="T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4040.34</v>
      </c>
      <c r="U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4012.98</v>
      </c>
      <c r="V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3981.66</v>
      </c>
      <c r="W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4017.52</v>
      </c>
      <c r="X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4172.8099999999995</v>
      </c>
      <c r="Y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4056.38</v>
      </c>
    </row>
    <row r="597" spans="1:25" x14ac:dyDescent="0.2">
      <c r="A597" s="79">
        <f t="shared" si="24"/>
        <v>42699</v>
      </c>
      <c r="B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3837.4</v>
      </c>
      <c r="C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3802.79</v>
      </c>
      <c r="D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3795.55</v>
      </c>
      <c r="E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3791.5</v>
      </c>
      <c r="F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3798.19</v>
      </c>
      <c r="G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3855.6</v>
      </c>
      <c r="H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3963.88</v>
      </c>
      <c r="I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3815.9700000000003</v>
      </c>
      <c r="J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3852.7200000000003</v>
      </c>
      <c r="K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3864.45</v>
      </c>
      <c r="L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3863.25</v>
      </c>
      <c r="M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3982.4700000000003</v>
      </c>
      <c r="N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3915.64</v>
      </c>
      <c r="O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3916.44</v>
      </c>
      <c r="P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3936.79</v>
      </c>
      <c r="Q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3928.62</v>
      </c>
      <c r="R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3887.08</v>
      </c>
      <c r="S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4146.6000000000004</v>
      </c>
      <c r="T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4147.4400000000005</v>
      </c>
      <c r="U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4081.73</v>
      </c>
      <c r="V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4040.54</v>
      </c>
      <c r="W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4092.46</v>
      </c>
      <c r="X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4132.46</v>
      </c>
      <c r="Y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4027.08</v>
      </c>
    </row>
    <row r="598" spans="1:25" x14ac:dyDescent="0.2">
      <c r="A598" s="79">
        <f t="shared" si="24"/>
        <v>42700</v>
      </c>
      <c r="B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3912.96</v>
      </c>
      <c r="C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3813.6</v>
      </c>
      <c r="D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3800.83</v>
      </c>
      <c r="E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3797.54</v>
      </c>
      <c r="F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3797.48</v>
      </c>
      <c r="G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3797.6400000000003</v>
      </c>
      <c r="H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3886.24</v>
      </c>
      <c r="I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4071.42</v>
      </c>
      <c r="J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4199.7</v>
      </c>
      <c r="K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3834.35</v>
      </c>
      <c r="L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3834.5</v>
      </c>
      <c r="M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3834.19</v>
      </c>
      <c r="N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3834.76</v>
      </c>
      <c r="O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3835.07</v>
      </c>
      <c r="P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3834.87</v>
      </c>
      <c r="Q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3834.63</v>
      </c>
      <c r="R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3846.98</v>
      </c>
      <c r="S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4137.49</v>
      </c>
      <c r="T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4138.9799999999996</v>
      </c>
      <c r="U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4128.03</v>
      </c>
      <c r="V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4144.18</v>
      </c>
      <c r="W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3999.09</v>
      </c>
      <c r="X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4205.8</v>
      </c>
      <c r="Y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4082.62</v>
      </c>
    </row>
    <row r="599" spans="1:25" x14ac:dyDescent="0.2">
      <c r="A599" s="79">
        <f t="shared" si="24"/>
        <v>42701</v>
      </c>
      <c r="B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3930.67</v>
      </c>
      <c r="C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3825.6800000000003</v>
      </c>
      <c r="D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3808.85</v>
      </c>
      <c r="E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3812.08</v>
      </c>
      <c r="F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3800.05</v>
      </c>
      <c r="G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3821.42</v>
      </c>
      <c r="H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3890.08</v>
      </c>
      <c r="I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4018.07</v>
      </c>
      <c r="J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3955.71</v>
      </c>
      <c r="K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3836.6</v>
      </c>
      <c r="L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3783.3</v>
      </c>
      <c r="M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3783.3</v>
      </c>
      <c r="N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3783.01</v>
      </c>
      <c r="O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3783.25</v>
      </c>
      <c r="P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3782.9300000000003</v>
      </c>
      <c r="Q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3784.67</v>
      </c>
      <c r="R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3819.02</v>
      </c>
      <c r="S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3975.26</v>
      </c>
      <c r="T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4060.39</v>
      </c>
      <c r="U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4053.99</v>
      </c>
      <c r="V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4064.83</v>
      </c>
      <c r="W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3944.62</v>
      </c>
      <c r="X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4162.46</v>
      </c>
      <c r="Y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4030.26</v>
      </c>
    </row>
    <row r="600" spans="1:25" x14ac:dyDescent="0.2">
      <c r="A600" s="79">
        <f t="shared" si="24"/>
        <v>42702</v>
      </c>
      <c r="B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3904.9</v>
      </c>
      <c r="C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3840.6400000000003</v>
      </c>
      <c r="D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3796.06</v>
      </c>
      <c r="E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3795.55</v>
      </c>
      <c r="F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3795.95</v>
      </c>
      <c r="G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3799.12</v>
      </c>
      <c r="H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3908.17</v>
      </c>
      <c r="I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3815.99</v>
      </c>
      <c r="J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3813.89</v>
      </c>
      <c r="K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3831.17</v>
      </c>
      <c r="L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3831.4</v>
      </c>
      <c r="M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3826.8199999999997</v>
      </c>
      <c r="N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3826.45</v>
      </c>
      <c r="O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3825.98</v>
      </c>
      <c r="P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3825.94</v>
      </c>
      <c r="Q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3824.94</v>
      </c>
      <c r="R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3829.94</v>
      </c>
      <c r="S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4003.55</v>
      </c>
      <c r="T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4018.33</v>
      </c>
      <c r="U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3999.3900000000003</v>
      </c>
      <c r="V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3964.74</v>
      </c>
      <c r="W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4008.38</v>
      </c>
      <c r="X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4133.8999999999996</v>
      </c>
      <c r="Y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4029.16</v>
      </c>
    </row>
    <row r="601" spans="1:25" x14ac:dyDescent="0.2">
      <c r="A601" s="79">
        <f t="shared" si="24"/>
        <v>42703</v>
      </c>
      <c r="B601" s="97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3931.26</v>
      </c>
      <c r="C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3877.02</v>
      </c>
      <c r="D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3841.71</v>
      </c>
      <c r="E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3826.27</v>
      </c>
      <c r="F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3827.26</v>
      </c>
      <c r="G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3825.81</v>
      </c>
      <c r="H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3908.94</v>
      </c>
      <c r="I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3835.08</v>
      </c>
      <c r="J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3780.84</v>
      </c>
      <c r="K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3789.7799999999997</v>
      </c>
      <c r="L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3789.9700000000003</v>
      </c>
      <c r="M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3843.53</v>
      </c>
      <c r="N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3830.23</v>
      </c>
      <c r="O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3815.66</v>
      </c>
      <c r="P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3816.33</v>
      </c>
      <c r="Q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3829.71</v>
      </c>
      <c r="R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3820.07</v>
      </c>
      <c r="S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3984.11</v>
      </c>
      <c r="T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3987.85</v>
      </c>
      <c r="U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3989.38</v>
      </c>
      <c r="V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3953.77</v>
      </c>
      <c r="W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3998.35</v>
      </c>
      <c r="X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4145.1900000000005</v>
      </c>
      <c r="Y601" s="136">
        <f>VLOOKUP($A601+ROUND((COLUMN()-2)/24,5),АТС!$A$41:$F$7821,6)+VLOOKUP($A601+ROUND((COLUMN()-2)/24,5),'Расчет сбытовых надбавок'!$B$43:'Расчет сбытовых надбавок'!$G$786,6)+'Иные услуги '!$C$5+'РСТ РСО-А'!$N$6</f>
        <v>4037.29</v>
      </c>
    </row>
    <row r="602" spans="1:25" x14ac:dyDescent="0.2">
      <c r="A602" s="79">
        <f t="shared" si="24"/>
        <v>42704</v>
      </c>
      <c r="B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3932.92</v>
      </c>
      <c r="C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3876.9</v>
      </c>
      <c r="D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3842.7799999999997</v>
      </c>
      <c r="E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3828.82</v>
      </c>
      <c r="F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3829.23</v>
      </c>
      <c r="G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3829.68</v>
      </c>
      <c r="H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3936.1</v>
      </c>
      <c r="I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3834.31</v>
      </c>
      <c r="J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3783</v>
      </c>
      <c r="K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3789.42</v>
      </c>
      <c r="L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3845.74</v>
      </c>
      <c r="M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3928.12</v>
      </c>
      <c r="N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3929.39</v>
      </c>
      <c r="O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3929.29</v>
      </c>
      <c r="P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3927.24</v>
      </c>
      <c r="Q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3922.42</v>
      </c>
      <c r="R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3841.57</v>
      </c>
      <c r="S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4103.25</v>
      </c>
      <c r="T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4098.16</v>
      </c>
      <c r="U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4066.85</v>
      </c>
      <c r="V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4020.17</v>
      </c>
      <c r="W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4012.59</v>
      </c>
      <c r="X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4185.8999999999996</v>
      </c>
      <c r="Y602" s="136">
        <f>VLOOKUP($A602+ROUND((COLUMN()-2)/24,5),АТС!$A$41:$F$7821,6)+VLOOKUP($A602+ROUND((COLUMN()-2)/24,5),'Расчет сбытовых надбавок'!$B$43:'Расчет сбытовых надбавок'!$G$786,6)+'Иные услуги '!$C$5+'РСТ РСО-А'!$N$6</f>
        <v>4070.7</v>
      </c>
    </row>
    <row r="603" spans="1:25" hidden="1" x14ac:dyDescent="0.2">
      <c r="A603" s="79">
        <f t="shared" si="24"/>
        <v>42705</v>
      </c>
      <c r="B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C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D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E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F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G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H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I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J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K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L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M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N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O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P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Q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R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S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T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U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V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W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X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  <c r="Y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3083</v>
      </c>
    </row>
    <row r="605" spans="1:25" x14ac:dyDescent="0.2">
      <c r="A605" s="192" t="s">
        <v>158</v>
      </c>
      <c r="B605" s="192"/>
      <c r="C605" s="192"/>
      <c r="D605" s="192"/>
      <c r="E605" s="192"/>
      <c r="F605" s="192"/>
      <c r="G605" s="192"/>
      <c r="H605" s="192"/>
      <c r="I605" s="192"/>
      <c r="J605" s="192"/>
      <c r="K605" s="192"/>
      <c r="L605" s="192"/>
      <c r="M605" s="192"/>
      <c r="N605" s="193" t="s">
        <v>5</v>
      </c>
      <c r="O605" s="193"/>
      <c r="P605" s="193" t="s">
        <v>155</v>
      </c>
      <c r="Q605" s="193"/>
      <c r="R605" s="193" t="s">
        <v>156</v>
      </c>
      <c r="S605" s="193"/>
      <c r="T605" s="193" t="s">
        <v>157</v>
      </c>
      <c r="U605" s="193"/>
      <c r="V605" s="88"/>
      <c r="W605" s="88"/>
      <c r="X605" s="88"/>
      <c r="Y605" s="88"/>
    </row>
    <row r="606" spans="1:25" ht="54" customHeight="1" x14ac:dyDescent="0.25">
      <c r="A606" s="192"/>
      <c r="B606" s="192"/>
      <c r="C606" s="192"/>
      <c r="D606" s="192"/>
      <c r="E606" s="192"/>
      <c r="F606" s="192"/>
      <c r="G606" s="192"/>
      <c r="H606" s="192"/>
      <c r="I606" s="192"/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</row>
    <row r="607" spans="1:25" x14ac:dyDescent="0.25">
      <c r="A607" s="192"/>
      <c r="B607" s="192"/>
      <c r="C607" s="192"/>
      <c r="D607" s="192"/>
      <c r="E607" s="192"/>
      <c r="F607" s="192"/>
      <c r="G607" s="192"/>
      <c r="H607" s="192"/>
      <c r="I607" s="192"/>
      <c r="J607" s="192"/>
      <c r="K607" s="192"/>
      <c r="L607" s="192"/>
      <c r="M607" s="192"/>
      <c r="N607" s="190">
        <f>'Расчет сбытовых надбавок'!D3034+АТС!$B$24</f>
        <v>419335.75</v>
      </c>
      <c r="O607" s="191"/>
      <c r="P607" s="190">
        <f>'Расчет сбытовых надбавок'!E3034+АТС!$B$24</f>
        <v>415795.29</v>
      </c>
      <c r="Q607" s="191"/>
      <c r="R607" s="190">
        <f>'Расчет сбытовых надбавок'!F3034+АТС!$B$24</f>
        <v>402987.19</v>
      </c>
      <c r="S607" s="191"/>
      <c r="T607" s="190">
        <f>'Расчет сбытовых надбавок'!G3034+АТС!$B$24</f>
        <v>391654.27</v>
      </c>
      <c r="U607" s="191"/>
    </row>
    <row r="608" spans="1:25" x14ac:dyDescent="0.25">
      <c r="A608" s="185"/>
      <c r="B608" s="185"/>
      <c r="C608" s="185"/>
      <c r="D608" s="185"/>
      <c r="E608" s="185"/>
      <c r="F608" s="183"/>
      <c r="G608" s="183"/>
      <c r="H608" s="183"/>
      <c r="I608" s="183"/>
      <c r="J608" s="183"/>
      <c r="K608" s="183"/>
      <c r="L608" s="183"/>
      <c r="M608" s="183"/>
    </row>
    <row r="609" spans="1:13" x14ac:dyDescent="0.25">
      <c r="A609" s="182"/>
      <c r="B609" s="182"/>
      <c r="C609" s="182"/>
      <c r="D609" s="182"/>
      <c r="E609" s="182"/>
      <c r="F609" s="184"/>
      <c r="G609" s="184"/>
      <c r="H609" s="184"/>
      <c r="I609" s="184"/>
      <c r="J609" s="184"/>
      <c r="K609" s="184"/>
      <c r="L609" s="184"/>
      <c r="M609" s="184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77" customWidth="1"/>
    <col min="2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s="90" customFormat="1" ht="44.25" customHeight="1" x14ac:dyDescent="0.25">
      <c r="A1" s="186" t="s">
        <v>165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</row>
    <row r="2" spans="1:27" ht="18.75" customHeight="1" x14ac:dyDescent="0.2">
      <c r="A2" s="187" t="s">
        <v>275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</row>
    <row r="3" spans="1:27" ht="39.75" customHeight="1" x14ac:dyDescent="0.2">
      <c r="A3" s="188" t="s">
        <v>109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</row>
    <row r="4" spans="1:27" ht="25.5" customHeight="1" x14ac:dyDescent="0.2">
      <c r="A4" s="189" t="s">
        <v>52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</row>
    <row r="7" spans="1:27" x14ac:dyDescent="0.25">
      <c r="A7" s="77" t="s">
        <v>119</v>
      </c>
    </row>
    <row r="9" spans="1:27" s="90" customFormat="1" x14ac:dyDescent="0.25">
      <c r="A9" s="88" t="s">
        <v>120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149</v>
      </c>
      <c r="B10" s="78"/>
      <c r="C10" s="78"/>
      <c r="D10" s="78"/>
    </row>
    <row r="11" spans="1:27" ht="12.75" x14ac:dyDescent="0.2">
      <c r="A11" s="169" t="s">
        <v>48</v>
      </c>
      <c r="B11" s="172" t="s">
        <v>121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4"/>
    </row>
    <row r="12" spans="1:27" ht="12.75" x14ac:dyDescent="0.2">
      <c r="A12" s="170"/>
      <c r="B12" s="175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7"/>
    </row>
    <row r="13" spans="1:27" ht="12.75" customHeight="1" x14ac:dyDescent="0.2">
      <c r="A13" s="170"/>
      <c r="B13" s="178" t="s">
        <v>122</v>
      </c>
      <c r="C13" s="167" t="s">
        <v>123</v>
      </c>
      <c r="D13" s="167" t="s">
        <v>124</v>
      </c>
      <c r="E13" s="167" t="s">
        <v>125</v>
      </c>
      <c r="F13" s="167" t="s">
        <v>126</v>
      </c>
      <c r="G13" s="167" t="s">
        <v>127</v>
      </c>
      <c r="H13" s="167" t="s">
        <v>128</v>
      </c>
      <c r="I13" s="167" t="s">
        <v>129</v>
      </c>
      <c r="J13" s="167" t="s">
        <v>130</v>
      </c>
      <c r="K13" s="167" t="s">
        <v>131</v>
      </c>
      <c r="L13" s="167" t="s">
        <v>132</v>
      </c>
      <c r="M13" s="167" t="s">
        <v>133</v>
      </c>
      <c r="N13" s="180" t="s">
        <v>134</v>
      </c>
      <c r="O13" s="167" t="s">
        <v>135</v>
      </c>
      <c r="P13" s="167" t="s">
        <v>136</v>
      </c>
      <c r="Q13" s="167" t="s">
        <v>137</v>
      </c>
      <c r="R13" s="167" t="s">
        <v>138</v>
      </c>
      <c r="S13" s="167" t="s">
        <v>139</v>
      </c>
      <c r="T13" s="167" t="s">
        <v>140</v>
      </c>
      <c r="U13" s="167" t="s">
        <v>141</v>
      </c>
      <c r="V13" s="167" t="s">
        <v>142</v>
      </c>
      <c r="W13" s="167" t="s">
        <v>143</v>
      </c>
      <c r="X13" s="167" t="s">
        <v>144</v>
      </c>
      <c r="Y13" s="167" t="s">
        <v>145</v>
      </c>
    </row>
    <row r="14" spans="1:27" ht="11.25" customHeight="1" x14ac:dyDescent="0.2">
      <c r="A14" s="171"/>
      <c r="B14" s="179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81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</row>
    <row r="15" spans="1:27" ht="18.75" customHeight="1" x14ac:dyDescent="0.2">
      <c r="A15" s="79">
        <f>АТС!A41</f>
        <v>42675</v>
      </c>
      <c r="B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877.82874000000004</v>
      </c>
      <c r="C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828.39873999999998</v>
      </c>
      <c r="D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798.27873999999997</v>
      </c>
      <c r="E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785.80874000000006</v>
      </c>
      <c r="F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791.95874000000003</v>
      </c>
      <c r="G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832.14873999999998</v>
      </c>
      <c r="H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874.2287399999999</v>
      </c>
      <c r="I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887.92874000000006</v>
      </c>
      <c r="J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806.38873999999998</v>
      </c>
      <c r="K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812.11874</v>
      </c>
      <c r="L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845.57874000000004</v>
      </c>
      <c r="M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936.14873999999998</v>
      </c>
      <c r="N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919.47874000000002</v>
      </c>
      <c r="O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899.85874000000001</v>
      </c>
      <c r="P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843.06874000000005</v>
      </c>
      <c r="Q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842.91873999999996</v>
      </c>
      <c r="R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797.67874000000006</v>
      </c>
      <c r="S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936.71873999999991</v>
      </c>
      <c r="T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996.39873999999998</v>
      </c>
      <c r="U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989.09874000000002</v>
      </c>
      <c r="V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964.46874000000003</v>
      </c>
      <c r="W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987.36874</v>
      </c>
      <c r="X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1154.5287400000002</v>
      </c>
      <c r="Y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1016.6787399999999</v>
      </c>
      <c r="AA15" s="80"/>
    </row>
    <row r="16" spans="1:27" x14ac:dyDescent="0.2">
      <c r="A16" s="79">
        <f>A15+1</f>
        <v>42676</v>
      </c>
      <c r="B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846.16873999999996</v>
      </c>
      <c r="C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790.81874000000005</v>
      </c>
      <c r="D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817.15873999999997</v>
      </c>
      <c r="E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817.16873999999996</v>
      </c>
      <c r="F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817.11874</v>
      </c>
      <c r="G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806.48874000000001</v>
      </c>
      <c r="H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830.91873999999996</v>
      </c>
      <c r="I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944.23874000000001</v>
      </c>
      <c r="J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830.52873999999997</v>
      </c>
      <c r="K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853.59874000000002</v>
      </c>
      <c r="L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819.08874000000003</v>
      </c>
      <c r="M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902.72874000000002</v>
      </c>
      <c r="N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788.76873999999998</v>
      </c>
      <c r="O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788.47874000000002</v>
      </c>
      <c r="P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806.99874000000011</v>
      </c>
      <c r="Q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807.46874000000003</v>
      </c>
      <c r="R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825.08874000000003</v>
      </c>
      <c r="S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921.79873999999995</v>
      </c>
      <c r="T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993.90873999999997</v>
      </c>
      <c r="U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989.90873999999997</v>
      </c>
      <c r="V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935.91873999999996</v>
      </c>
      <c r="W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955.93873999999994</v>
      </c>
      <c r="X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1127.6287400000001</v>
      </c>
      <c r="Y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989.98874000000001</v>
      </c>
    </row>
    <row r="17" spans="1:25" x14ac:dyDescent="0.2">
      <c r="A17" s="79">
        <f t="shared" ref="A17:A45" si="0">A16+1</f>
        <v>42677</v>
      </c>
      <c r="B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829.05874000000006</v>
      </c>
      <c r="C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807.45874000000003</v>
      </c>
      <c r="D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817.98874000000001</v>
      </c>
      <c r="E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840.57874000000004</v>
      </c>
      <c r="F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840.65873999999997</v>
      </c>
      <c r="G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818.42873999999995</v>
      </c>
      <c r="H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813.04874000000007</v>
      </c>
      <c r="I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965.86874</v>
      </c>
      <c r="J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857.72874000000002</v>
      </c>
      <c r="K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885.36874</v>
      </c>
      <c r="L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818.93873999999994</v>
      </c>
      <c r="M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857.01873999999998</v>
      </c>
      <c r="N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850.74874</v>
      </c>
      <c r="O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851.57874000000004</v>
      </c>
      <c r="P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852.03873999999996</v>
      </c>
      <c r="Q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838.51873999999998</v>
      </c>
      <c r="R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797.00873999999999</v>
      </c>
      <c r="S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876.23874000000001</v>
      </c>
      <c r="T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934.10874000000001</v>
      </c>
      <c r="U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925.54873999999995</v>
      </c>
      <c r="V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849.23874000000001</v>
      </c>
      <c r="W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889.83874000000003</v>
      </c>
      <c r="X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1086.0987400000001</v>
      </c>
      <c r="Y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965.32873999999993</v>
      </c>
    </row>
    <row r="18" spans="1:25" x14ac:dyDescent="0.2">
      <c r="A18" s="79">
        <f t="shared" si="0"/>
        <v>42678</v>
      </c>
      <c r="B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791.83874000000003</v>
      </c>
      <c r="C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854.77873999999997</v>
      </c>
      <c r="D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868.33874000000003</v>
      </c>
      <c r="E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912.32873999999993</v>
      </c>
      <c r="F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912.12873999999999</v>
      </c>
      <c r="G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912.30873999999994</v>
      </c>
      <c r="H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841.52873999999997</v>
      </c>
      <c r="I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841.98874000000001</v>
      </c>
      <c r="J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823.87873999999999</v>
      </c>
      <c r="K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991.14873999999998</v>
      </c>
      <c r="L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912.92874000000006</v>
      </c>
      <c r="M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912.89874000000009</v>
      </c>
      <c r="N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878.11874</v>
      </c>
      <c r="O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877.33874000000003</v>
      </c>
      <c r="P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877.50873999999999</v>
      </c>
      <c r="Q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877.92874000000006</v>
      </c>
      <c r="R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846.92874000000006</v>
      </c>
      <c r="S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892.99874</v>
      </c>
      <c r="T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997.05874000000006</v>
      </c>
      <c r="U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966.33873999999992</v>
      </c>
      <c r="V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922.60874000000001</v>
      </c>
      <c r="W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830.9787399999999</v>
      </c>
      <c r="X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1072.9687400000003</v>
      </c>
      <c r="Y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948.89874000000009</v>
      </c>
    </row>
    <row r="19" spans="1:25" x14ac:dyDescent="0.2">
      <c r="A19" s="79">
        <f t="shared" si="0"/>
        <v>42679</v>
      </c>
      <c r="B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791.52874000000008</v>
      </c>
      <c r="C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854.88873999999998</v>
      </c>
      <c r="D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868.44874000000004</v>
      </c>
      <c r="E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912.51873999999998</v>
      </c>
      <c r="F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912.39873999999998</v>
      </c>
      <c r="G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912.69873999999993</v>
      </c>
      <c r="H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842.17874000000006</v>
      </c>
      <c r="I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842.77873999999997</v>
      </c>
      <c r="J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824.70874000000003</v>
      </c>
      <c r="K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993.26874000000009</v>
      </c>
      <c r="L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914.41873999999996</v>
      </c>
      <c r="M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913.95874000000003</v>
      </c>
      <c r="N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878.64873999999998</v>
      </c>
      <c r="O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878.84874000000002</v>
      </c>
      <c r="P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878.78873999999996</v>
      </c>
      <c r="Q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878.73874000000001</v>
      </c>
      <c r="R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848.33874000000003</v>
      </c>
      <c r="S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889.57873999999993</v>
      </c>
      <c r="T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999.73874000000001</v>
      </c>
      <c r="U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963.30874000000006</v>
      </c>
      <c r="V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912.7287399999999</v>
      </c>
      <c r="W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830.04874000000007</v>
      </c>
      <c r="X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1075.4787400000002</v>
      </c>
      <c r="Y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950.28873999999996</v>
      </c>
    </row>
    <row r="20" spans="1:25" x14ac:dyDescent="0.2">
      <c r="A20" s="79">
        <f t="shared" si="0"/>
        <v>42680</v>
      </c>
      <c r="B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791.77874000000008</v>
      </c>
      <c r="C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854.73874000000001</v>
      </c>
      <c r="D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868.19873999999993</v>
      </c>
      <c r="E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912.03873999999996</v>
      </c>
      <c r="F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911.94874000000004</v>
      </c>
      <c r="G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912.00873999999999</v>
      </c>
      <c r="H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868.35874000000001</v>
      </c>
      <c r="I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868.53874000000008</v>
      </c>
      <c r="J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817.34874000000002</v>
      </c>
      <c r="K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1065.3987400000001</v>
      </c>
      <c r="L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991.42873999999995</v>
      </c>
      <c r="M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950.40873999999997</v>
      </c>
      <c r="N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949.97874000000002</v>
      </c>
      <c r="O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950.01874000000009</v>
      </c>
      <c r="P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950.15874000000008</v>
      </c>
      <c r="Q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950.55873999999994</v>
      </c>
      <c r="R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914.77873999999997</v>
      </c>
      <c r="S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851.85874000000001</v>
      </c>
      <c r="T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953.66874000000007</v>
      </c>
      <c r="U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938.79873999999995</v>
      </c>
      <c r="V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913.78874000000008</v>
      </c>
      <c r="W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826.48874000000001</v>
      </c>
      <c r="X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1064.6387400000001</v>
      </c>
      <c r="Y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945.50873999999999</v>
      </c>
    </row>
    <row r="21" spans="1:25" x14ac:dyDescent="0.2">
      <c r="A21" s="79">
        <f t="shared" si="0"/>
        <v>42681</v>
      </c>
      <c r="B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814.61874</v>
      </c>
      <c r="C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817.60874000000001</v>
      </c>
      <c r="D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828.60874000000001</v>
      </c>
      <c r="E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864.09874000000002</v>
      </c>
      <c r="F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864.01873999999998</v>
      </c>
      <c r="G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846.49874</v>
      </c>
      <c r="H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797.24874</v>
      </c>
      <c r="I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1007.70874</v>
      </c>
      <c r="J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914.11874</v>
      </c>
      <c r="K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955.67873999999995</v>
      </c>
      <c r="L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919.14873999999998</v>
      </c>
      <c r="M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807.65873999999997</v>
      </c>
      <c r="N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807.26873999999998</v>
      </c>
      <c r="O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807.07874000000004</v>
      </c>
      <c r="P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806.92873999999995</v>
      </c>
      <c r="Q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797.86874</v>
      </c>
      <c r="R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842.22874000000002</v>
      </c>
      <c r="S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868.91873999999996</v>
      </c>
      <c r="T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1010.35874</v>
      </c>
      <c r="U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943.33874000000003</v>
      </c>
      <c r="V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865.08874000000003</v>
      </c>
      <c r="W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887.02873999999997</v>
      </c>
      <c r="X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1070.0187400000002</v>
      </c>
      <c r="Y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953.69874000000004</v>
      </c>
    </row>
    <row r="22" spans="1:25" x14ac:dyDescent="0.2">
      <c r="A22" s="79">
        <f t="shared" si="0"/>
        <v>42682</v>
      </c>
      <c r="B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811.88873999999998</v>
      </c>
      <c r="C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817.64873999999998</v>
      </c>
      <c r="D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828.42873999999995</v>
      </c>
      <c r="E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845.67874000000006</v>
      </c>
      <c r="F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845.87873999999999</v>
      </c>
      <c r="G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846.28873999999996</v>
      </c>
      <c r="H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797.03873999999996</v>
      </c>
      <c r="I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992.17874000000006</v>
      </c>
      <c r="J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913.21874000000003</v>
      </c>
      <c r="K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993.84874000000002</v>
      </c>
      <c r="L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917.78874000000008</v>
      </c>
      <c r="M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806.86874</v>
      </c>
      <c r="N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806.62873999999999</v>
      </c>
      <c r="O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806.44874000000004</v>
      </c>
      <c r="P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806.33874000000003</v>
      </c>
      <c r="Q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815.79874000000007</v>
      </c>
      <c r="R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884.12873999999999</v>
      </c>
      <c r="S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844.60874000000001</v>
      </c>
      <c r="T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866.96873999999991</v>
      </c>
      <c r="U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860.16874000000007</v>
      </c>
      <c r="V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830.40873999999997</v>
      </c>
      <c r="W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873.78873999999996</v>
      </c>
      <c r="X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1052.8587400000001</v>
      </c>
      <c r="Y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946.63873999999998</v>
      </c>
    </row>
    <row r="23" spans="1:25" x14ac:dyDescent="0.2">
      <c r="A23" s="79">
        <f t="shared" si="0"/>
        <v>42683</v>
      </c>
      <c r="B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785.76873999999998</v>
      </c>
      <c r="C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806.55873999999994</v>
      </c>
      <c r="D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845.5087400000001</v>
      </c>
      <c r="E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857.5087400000001</v>
      </c>
      <c r="F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857.58874000000003</v>
      </c>
      <c r="G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846.06874000000005</v>
      </c>
      <c r="H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807.41874000000007</v>
      </c>
      <c r="I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1054.1087400000001</v>
      </c>
      <c r="J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978.19874000000004</v>
      </c>
      <c r="K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1009.53874</v>
      </c>
      <c r="L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1036.4087400000001</v>
      </c>
      <c r="M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883.82874000000004</v>
      </c>
      <c r="N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912.98874000000001</v>
      </c>
      <c r="O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912.60874000000001</v>
      </c>
      <c r="P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912.42873999999995</v>
      </c>
      <c r="Q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912.73873999999989</v>
      </c>
      <c r="R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994.20873999999992</v>
      </c>
      <c r="S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824.94873999999993</v>
      </c>
      <c r="T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845.58874000000003</v>
      </c>
      <c r="U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840.11874</v>
      </c>
      <c r="V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800.16874000000007</v>
      </c>
      <c r="W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844.23873999999989</v>
      </c>
      <c r="X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1028.49874</v>
      </c>
      <c r="Y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905.46873999999991</v>
      </c>
    </row>
    <row r="24" spans="1:25" x14ac:dyDescent="0.2">
      <c r="A24" s="79">
        <f t="shared" si="0"/>
        <v>42684</v>
      </c>
      <c r="B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785.75873999999999</v>
      </c>
      <c r="C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806.33874000000003</v>
      </c>
      <c r="D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845.69874000000004</v>
      </c>
      <c r="E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839.76873999999998</v>
      </c>
      <c r="F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839.76873999999998</v>
      </c>
      <c r="G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828.27873999999997</v>
      </c>
      <c r="H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816.02873999999997</v>
      </c>
      <c r="I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963.29874000000007</v>
      </c>
      <c r="J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882.68873999999994</v>
      </c>
      <c r="K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974.9787399999999</v>
      </c>
      <c r="L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958.59874000000002</v>
      </c>
      <c r="M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844.15873999999997</v>
      </c>
      <c r="N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881.42873999999995</v>
      </c>
      <c r="O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898.70874000000003</v>
      </c>
      <c r="P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899.28873999999996</v>
      </c>
      <c r="Q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865.46874000000003</v>
      </c>
      <c r="R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946.45874000000003</v>
      </c>
      <c r="S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788.12873999999999</v>
      </c>
      <c r="T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850.23873999999989</v>
      </c>
      <c r="U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843.80873999999994</v>
      </c>
      <c r="V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800.84873999999991</v>
      </c>
      <c r="W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848.31874000000005</v>
      </c>
      <c r="X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1039.3787400000001</v>
      </c>
      <c r="Y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916.3887400000001</v>
      </c>
    </row>
    <row r="25" spans="1:25" x14ac:dyDescent="0.2">
      <c r="A25" s="79">
        <f t="shared" si="0"/>
        <v>42685</v>
      </c>
      <c r="B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795.49874</v>
      </c>
      <c r="C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817.00873999999999</v>
      </c>
      <c r="D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851.09874000000002</v>
      </c>
      <c r="E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851.17873999999995</v>
      </c>
      <c r="F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851.26873999999998</v>
      </c>
      <c r="G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806.16874000000007</v>
      </c>
      <c r="H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816.73873999999989</v>
      </c>
      <c r="I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949.61874</v>
      </c>
      <c r="J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882.83874000000003</v>
      </c>
      <c r="K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952.32874000000004</v>
      </c>
      <c r="L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959.5087400000001</v>
      </c>
      <c r="M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855.29874000000007</v>
      </c>
      <c r="N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888.09874000000002</v>
      </c>
      <c r="O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911.63873999999998</v>
      </c>
      <c r="P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911.90873999999997</v>
      </c>
      <c r="Q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912.12873999999999</v>
      </c>
      <c r="R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993.56874000000005</v>
      </c>
      <c r="S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798.71874000000003</v>
      </c>
      <c r="T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806.34874000000002</v>
      </c>
      <c r="U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807.59874000000002</v>
      </c>
      <c r="V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807.59874000000002</v>
      </c>
      <c r="W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809.92874000000006</v>
      </c>
      <c r="X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980.05874000000006</v>
      </c>
      <c r="Y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861.17874000000006</v>
      </c>
    </row>
    <row r="26" spans="1:25" x14ac:dyDescent="0.2">
      <c r="A26" s="79">
        <f t="shared" si="0"/>
        <v>42686</v>
      </c>
      <c r="B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873.75873999999999</v>
      </c>
      <c r="C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895.63873999999998</v>
      </c>
      <c r="D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926.41873999999996</v>
      </c>
      <c r="E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942.51874000000009</v>
      </c>
      <c r="F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942.24874</v>
      </c>
      <c r="G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910.48874000000001</v>
      </c>
      <c r="H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840.41873999999996</v>
      </c>
      <c r="I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819.03874000000008</v>
      </c>
      <c r="J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894.51874000000009</v>
      </c>
      <c r="K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1033.5887399999999</v>
      </c>
      <c r="L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1082.20874</v>
      </c>
      <c r="M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1082.26874</v>
      </c>
      <c r="N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1136.8687400000001</v>
      </c>
      <c r="O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1137.1587400000001</v>
      </c>
      <c r="P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1136.5887400000001</v>
      </c>
      <c r="Q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1137.51874</v>
      </c>
      <c r="R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1036.4187400000001</v>
      </c>
      <c r="S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791.46873999999991</v>
      </c>
      <c r="T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850.23873999999989</v>
      </c>
      <c r="U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832.66874000000007</v>
      </c>
      <c r="V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815.06873999999993</v>
      </c>
      <c r="W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817.38873999999998</v>
      </c>
      <c r="X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959.16873999999996</v>
      </c>
      <c r="Y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823.13873999999998</v>
      </c>
    </row>
    <row r="27" spans="1:25" x14ac:dyDescent="0.2">
      <c r="A27" s="79">
        <f t="shared" si="0"/>
        <v>42687</v>
      </c>
      <c r="B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874.66874000000007</v>
      </c>
      <c r="C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896.09874000000002</v>
      </c>
      <c r="D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926.74874</v>
      </c>
      <c r="E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942.97874000000002</v>
      </c>
      <c r="F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943.14873999999998</v>
      </c>
      <c r="G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911.17873999999995</v>
      </c>
      <c r="H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840.89874000000009</v>
      </c>
      <c r="I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813.11874</v>
      </c>
      <c r="J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886.56874000000005</v>
      </c>
      <c r="K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1033.9287400000001</v>
      </c>
      <c r="L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1082.3787400000001</v>
      </c>
      <c r="M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1081.96874</v>
      </c>
      <c r="N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1135.7487400000002</v>
      </c>
      <c r="O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1135.8887400000001</v>
      </c>
      <c r="P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1136.0487400000002</v>
      </c>
      <c r="Q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1136.4387400000003</v>
      </c>
      <c r="R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1035.8287399999999</v>
      </c>
      <c r="S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791.28873999999996</v>
      </c>
      <c r="T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846.89873999999998</v>
      </c>
      <c r="U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831.12873999999999</v>
      </c>
      <c r="V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814.14873999999998</v>
      </c>
      <c r="W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817.37873999999999</v>
      </c>
      <c r="X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953.88873999999998</v>
      </c>
      <c r="Y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837.65873999999997</v>
      </c>
    </row>
    <row r="28" spans="1:25" x14ac:dyDescent="0.2">
      <c r="A28" s="79">
        <f t="shared" si="0"/>
        <v>42688</v>
      </c>
      <c r="B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795.28874000000008</v>
      </c>
      <c r="C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816.70873999999992</v>
      </c>
      <c r="D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845.11874</v>
      </c>
      <c r="E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845.03873999999996</v>
      </c>
      <c r="F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844.90873999999997</v>
      </c>
      <c r="G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827.4787399999999</v>
      </c>
      <c r="H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818.31874000000005</v>
      </c>
      <c r="I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923.4787399999999</v>
      </c>
      <c r="J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855.06874000000005</v>
      </c>
      <c r="K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901.54873999999995</v>
      </c>
      <c r="L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901.87873999999999</v>
      </c>
      <c r="M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805.42873999999995</v>
      </c>
      <c r="N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828.85874000000001</v>
      </c>
      <c r="O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854.53873999999996</v>
      </c>
      <c r="P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854.89873999999998</v>
      </c>
      <c r="Q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854.79873999999995</v>
      </c>
      <c r="R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930.96874000000003</v>
      </c>
      <c r="S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835.40873999999997</v>
      </c>
      <c r="T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853.68873999999994</v>
      </c>
      <c r="U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854.80873999999994</v>
      </c>
      <c r="V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839.04873999999995</v>
      </c>
      <c r="W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826.3887400000001</v>
      </c>
      <c r="X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1046.1587400000001</v>
      </c>
      <c r="Y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893.36874</v>
      </c>
    </row>
    <row r="29" spans="1:25" x14ac:dyDescent="0.2">
      <c r="A29" s="79">
        <f t="shared" si="0"/>
        <v>42689</v>
      </c>
      <c r="B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796.18873999999994</v>
      </c>
      <c r="C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817.16873999999996</v>
      </c>
      <c r="D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845.22874000000002</v>
      </c>
      <c r="E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845.26873999999998</v>
      </c>
      <c r="F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845.28873999999996</v>
      </c>
      <c r="G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828.19873999999993</v>
      </c>
      <c r="H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821.46873999999991</v>
      </c>
      <c r="I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924.13873999999998</v>
      </c>
      <c r="J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855.61874</v>
      </c>
      <c r="K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903.07874000000004</v>
      </c>
      <c r="L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903.32874000000004</v>
      </c>
      <c r="M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797.08874000000003</v>
      </c>
      <c r="N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815.29873999999995</v>
      </c>
      <c r="O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830.01874000000009</v>
      </c>
      <c r="P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830.27873999999997</v>
      </c>
      <c r="Q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830.56874000000005</v>
      </c>
      <c r="R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884.30874000000006</v>
      </c>
      <c r="S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846.37873999999999</v>
      </c>
      <c r="T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919.58873999999992</v>
      </c>
      <c r="U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919.06874000000005</v>
      </c>
      <c r="V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853.04874000000007</v>
      </c>
      <c r="W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847.30873999999994</v>
      </c>
      <c r="X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1055.5187400000002</v>
      </c>
      <c r="Y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897.56874000000005</v>
      </c>
    </row>
    <row r="30" spans="1:25" x14ac:dyDescent="0.2">
      <c r="A30" s="79">
        <f t="shared" si="0"/>
        <v>42690</v>
      </c>
      <c r="B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802.96874000000003</v>
      </c>
      <c r="C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790.58874000000003</v>
      </c>
      <c r="D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816.61874</v>
      </c>
      <c r="E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816.68873999999994</v>
      </c>
      <c r="F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816.77874000000008</v>
      </c>
      <c r="G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817.05874000000006</v>
      </c>
      <c r="H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840.97874000000002</v>
      </c>
      <c r="I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924.43873999999994</v>
      </c>
      <c r="J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856.62873999999999</v>
      </c>
      <c r="K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884.76873999999998</v>
      </c>
      <c r="L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884.88873999999998</v>
      </c>
      <c r="M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788.12873999999999</v>
      </c>
      <c r="N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789.72874000000002</v>
      </c>
      <c r="O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789.59874000000002</v>
      </c>
      <c r="P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789.54874000000007</v>
      </c>
      <c r="Q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838.93873999999994</v>
      </c>
      <c r="R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826.16873999999996</v>
      </c>
      <c r="S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846.68873999999994</v>
      </c>
      <c r="T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921.75873999999999</v>
      </c>
      <c r="U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919.60874000000001</v>
      </c>
      <c r="V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878.57874000000004</v>
      </c>
      <c r="W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866.90873999999997</v>
      </c>
      <c r="X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1079.0987400000001</v>
      </c>
      <c r="Y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933.17874000000006</v>
      </c>
    </row>
    <row r="31" spans="1:25" x14ac:dyDescent="0.2">
      <c r="A31" s="79">
        <f t="shared" si="0"/>
        <v>42691</v>
      </c>
      <c r="B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807.27874000000008</v>
      </c>
      <c r="C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846.03873999999996</v>
      </c>
      <c r="D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845.78874000000008</v>
      </c>
      <c r="E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876.27873999999997</v>
      </c>
      <c r="F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876.32873999999993</v>
      </c>
      <c r="G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845.72874000000002</v>
      </c>
      <c r="H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799.92873999999995</v>
      </c>
      <c r="I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944.58874000000003</v>
      </c>
      <c r="J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831.82873999999993</v>
      </c>
      <c r="K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825.56874000000005</v>
      </c>
      <c r="L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798.87873999999999</v>
      </c>
      <c r="M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894.45873999999992</v>
      </c>
      <c r="N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838.86874</v>
      </c>
      <c r="O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838.94874000000004</v>
      </c>
      <c r="P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836.88873999999998</v>
      </c>
      <c r="Q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887.36874</v>
      </c>
      <c r="R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839.27873999999997</v>
      </c>
      <c r="S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929.75873999999999</v>
      </c>
      <c r="T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936.70873999999992</v>
      </c>
      <c r="U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938.44874000000004</v>
      </c>
      <c r="V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887.76873999999998</v>
      </c>
      <c r="W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956.72874000000002</v>
      </c>
      <c r="X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1126.5487400000002</v>
      </c>
      <c r="Y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992.16874000000007</v>
      </c>
    </row>
    <row r="32" spans="1:25" x14ac:dyDescent="0.2">
      <c r="A32" s="79">
        <f t="shared" si="0"/>
        <v>42692</v>
      </c>
      <c r="B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791.63873999999998</v>
      </c>
      <c r="C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791.25873999999999</v>
      </c>
      <c r="D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806.65873999999997</v>
      </c>
      <c r="E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817.29873999999995</v>
      </c>
      <c r="F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817.30873999999994</v>
      </c>
      <c r="G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791.17873999999995</v>
      </c>
      <c r="H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830.74874</v>
      </c>
      <c r="I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901.43873999999994</v>
      </c>
      <c r="J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786.65873999999997</v>
      </c>
      <c r="K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798.27873999999997</v>
      </c>
      <c r="L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798.69873999999993</v>
      </c>
      <c r="M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915.50873999999999</v>
      </c>
      <c r="N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890.40873999999997</v>
      </c>
      <c r="O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891.24874</v>
      </c>
      <c r="P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888.89874000000009</v>
      </c>
      <c r="Q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886.88873999999998</v>
      </c>
      <c r="R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841.55873999999994</v>
      </c>
      <c r="S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950.69873999999993</v>
      </c>
      <c r="T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960.22874000000002</v>
      </c>
      <c r="U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955.31874000000005</v>
      </c>
      <c r="V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918.86874</v>
      </c>
      <c r="W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922.84874000000002</v>
      </c>
      <c r="X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1116.1287400000001</v>
      </c>
      <c r="Y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985.53873999999996</v>
      </c>
    </row>
    <row r="33" spans="1:25" x14ac:dyDescent="0.2">
      <c r="A33" s="79">
        <f t="shared" si="0"/>
        <v>42693</v>
      </c>
      <c r="B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818.93873999999994</v>
      </c>
      <c r="C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818.89873999999998</v>
      </c>
      <c r="D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809.48873999999989</v>
      </c>
      <c r="E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840.48874000000001</v>
      </c>
      <c r="F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840.68873999999994</v>
      </c>
      <c r="G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809.75873999999999</v>
      </c>
      <c r="H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801.33874000000003</v>
      </c>
      <c r="I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944.64873999999998</v>
      </c>
      <c r="J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1042.1387400000001</v>
      </c>
      <c r="K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828.15873999999997</v>
      </c>
      <c r="L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828.56874000000005</v>
      </c>
      <c r="M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828.88873999999998</v>
      </c>
      <c r="N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933.06874000000005</v>
      </c>
      <c r="O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932.39873999999998</v>
      </c>
      <c r="P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932.88873999999998</v>
      </c>
      <c r="Q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999.19874000000004</v>
      </c>
      <c r="R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1061.5487400000002</v>
      </c>
      <c r="S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1182.3487400000001</v>
      </c>
      <c r="T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1253.19874</v>
      </c>
      <c r="U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1226.8687400000001</v>
      </c>
      <c r="V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1159.6287400000001</v>
      </c>
      <c r="W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1108.50874</v>
      </c>
      <c r="X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1255.46874</v>
      </c>
      <c r="Y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1172.4987400000002</v>
      </c>
    </row>
    <row r="34" spans="1:25" x14ac:dyDescent="0.2">
      <c r="A34" s="79">
        <f t="shared" si="0"/>
        <v>42694</v>
      </c>
      <c r="B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816.39873999999998</v>
      </c>
      <c r="C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811.16873999999996</v>
      </c>
      <c r="D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841.88873999999998</v>
      </c>
      <c r="E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855.07874000000004</v>
      </c>
      <c r="F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842.00873999999999</v>
      </c>
      <c r="G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810.57874000000004</v>
      </c>
      <c r="H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808.18873999999994</v>
      </c>
      <c r="I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924.91874000000007</v>
      </c>
      <c r="J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977.28873999999996</v>
      </c>
      <c r="K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791.32874000000004</v>
      </c>
      <c r="L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825.76873999999998</v>
      </c>
      <c r="M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826.12873999999999</v>
      </c>
      <c r="N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826.17873999999995</v>
      </c>
      <c r="O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826.2287399999999</v>
      </c>
      <c r="P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826.29874000000007</v>
      </c>
      <c r="Q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825.58874000000003</v>
      </c>
      <c r="R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821.15873999999997</v>
      </c>
      <c r="S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923.77874000000008</v>
      </c>
      <c r="T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1032.5587400000002</v>
      </c>
      <c r="U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1033.8187400000002</v>
      </c>
      <c r="V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979.33874000000003</v>
      </c>
      <c r="W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906.03873999999996</v>
      </c>
      <c r="X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1105.1887400000003</v>
      </c>
      <c r="Y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993.1387400000001</v>
      </c>
    </row>
    <row r="35" spans="1:25" x14ac:dyDescent="0.2">
      <c r="A35" s="79">
        <f t="shared" si="0"/>
        <v>42695</v>
      </c>
      <c r="B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792.10874000000001</v>
      </c>
      <c r="C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791.74874</v>
      </c>
      <c r="D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807.41874000000007</v>
      </c>
      <c r="E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818.04874000000007</v>
      </c>
      <c r="F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818.07874000000004</v>
      </c>
      <c r="G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792.33874000000003</v>
      </c>
      <c r="H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828.13873999999998</v>
      </c>
      <c r="I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901.61874</v>
      </c>
      <c r="J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786.85874000000001</v>
      </c>
      <c r="K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799.59874000000002</v>
      </c>
      <c r="L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832.34874000000002</v>
      </c>
      <c r="M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956.21874000000003</v>
      </c>
      <c r="N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929.69874000000004</v>
      </c>
      <c r="O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929.84874000000002</v>
      </c>
      <c r="P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927.93873999999994</v>
      </c>
      <c r="Q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926.78873999999996</v>
      </c>
      <c r="R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884.02874000000008</v>
      </c>
      <c r="S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997.44873999999993</v>
      </c>
      <c r="T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1001.36874</v>
      </c>
      <c r="U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964.75873999999999</v>
      </c>
      <c r="V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925.27873999999997</v>
      </c>
      <c r="W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1021.20874</v>
      </c>
      <c r="X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1123.3787400000001</v>
      </c>
      <c r="Y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1006.11874</v>
      </c>
    </row>
    <row r="36" spans="1:25" x14ac:dyDescent="0.2">
      <c r="A36" s="79">
        <f t="shared" si="0"/>
        <v>42696</v>
      </c>
      <c r="B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829.98874000000001</v>
      </c>
      <c r="C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815.15873999999997</v>
      </c>
      <c r="D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791.89873999999998</v>
      </c>
      <c r="E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807.51873999999998</v>
      </c>
      <c r="F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818.51873999999998</v>
      </c>
      <c r="G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793.24874</v>
      </c>
      <c r="H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828.7287399999999</v>
      </c>
      <c r="I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886.98874000000001</v>
      </c>
      <c r="J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786.96874000000003</v>
      </c>
      <c r="K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800.86874</v>
      </c>
      <c r="L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829.24874</v>
      </c>
      <c r="M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945.22874000000002</v>
      </c>
      <c r="N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926.31874000000005</v>
      </c>
      <c r="O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926.61874</v>
      </c>
      <c r="P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908.06874000000005</v>
      </c>
      <c r="Q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927.35874000000001</v>
      </c>
      <c r="R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914.05874000000006</v>
      </c>
      <c r="S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1002.12874</v>
      </c>
      <c r="T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1010.8387399999999</v>
      </c>
      <c r="U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983.06873999999993</v>
      </c>
      <c r="V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953.93874000000005</v>
      </c>
      <c r="W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972.11874</v>
      </c>
      <c r="X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1147.4287400000001</v>
      </c>
      <c r="Y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1025.3287399999999</v>
      </c>
    </row>
    <row r="37" spans="1:25" x14ac:dyDescent="0.2">
      <c r="A37" s="79">
        <f t="shared" si="0"/>
        <v>42697</v>
      </c>
      <c r="B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875.13873999999998</v>
      </c>
      <c r="C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831.34874000000002</v>
      </c>
      <c r="D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791.72874000000002</v>
      </c>
      <c r="E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807.73874000000001</v>
      </c>
      <c r="F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797.25873999999999</v>
      </c>
      <c r="G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816.50873999999999</v>
      </c>
      <c r="H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846.01873999999998</v>
      </c>
      <c r="I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886.10874000000001</v>
      </c>
      <c r="J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786.57874000000004</v>
      </c>
      <c r="K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800.83873999999992</v>
      </c>
      <c r="L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785.70874000000003</v>
      </c>
      <c r="M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957.14874000000009</v>
      </c>
      <c r="N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935.89873999999998</v>
      </c>
      <c r="O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935.5087400000001</v>
      </c>
      <c r="P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936.25873999999999</v>
      </c>
      <c r="Q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955.93873999999994</v>
      </c>
      <c r="R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925.01873999999998</v>
      </c>
      <c r="S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1019.4387399999999</v>
      </c>
      <c r="T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1024.71874</v>
      </c>
      <c r="U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986.15874000000008</v>
      </c>
      <c r="V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957.75873999999999</v>
      </c>
      <c r="W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975.70874000000003</v>
      </c>
      <c r="X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1172.1487400000001</v>
      </c>
      <c r="Y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1053.0287400000002</v>
      </c>
    </row>
    <row r="38" spans="1:25" x14ac:dyDescent="0.2">
      <c r="A38" s="79">
        <f t="shared" si="0"/>
        <v>42698</v>
      </c>
      <c r="B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903.40874000000008</v>
      </c>
      <c r="C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845.24874</v>
      </c>
      <c r="D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829.90874000000008</v>
      </c>
      <c r="E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817.23874000000001</v>
      </c>
      <c r="F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832.95874000000003</v>
      </c>
      <c r="G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891.56874000000005</v>
      </c>
      <c r="H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940.46874000000003</v>
      </c>
      <c r="I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817.15873999999997</v>
      </c>
      <c r="J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842.42873999999995</v>
      </c>
      <c r="K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854.23874000000001</v>
      </c>
      <c r="L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854.53873999999996</v>
      </c>
      <c r="M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960.34874000000002</v>
      </c>
      <c r="N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904.23873999999989</v>
      </c>
      <c r="O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903.84874000000002</v>
      </c>
      <c r="P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918.96874000000003</v>
      </c>
      <c r="Q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903.73874000000001</v>
      </c>
      <c r="R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912.62873999999999</v>
      </c>
      <c r="S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1062.0887400000001</v>
      </c>
      <c r="T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1065.8787400000001</v>
      </c>
      <c r="U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1036.5687400000002</v>
      </c>
      <c r="V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1003.0387400000001</v>
      </c>
      <c r="W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1041.4387400000001</v>
      </c>
      <c r="X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1207.69874</v>
      </c>
      <c r="Y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1083.0487400000002</v>
      </c>
    </row>
    <row r="39" spans="1:25" x14ac:dyDescent="0.2">
      <c r="A39" s="79">
        <f t="shared" si="0"/>
        <v>42699</v>
      </c>
      <c r="B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848.58874000000003</v>
      </c>
      <c r="C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811.52873999999997</v>
      </c>
      <c r="D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803.77874000000008</v>
      </c>
      <c r="E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799.43873999999994</v>
      </c>
      <c r="F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806.60874000000001</v>
      </c>
      <c r="G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868.06873999999993</v>
      </c>
      <c r="H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984.00873999999999</v>
      </c>
      <c r="I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825.63873999999998</v>
      </c>
      <c r="J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864.98874000000001</v>
      </c>
      <c r="K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877.54873999999995</v>
      </c>
      <c r="L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876.25873999999999</v>
      </c>
      <c r="M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1003.90874</v>
      </c>
      <c r="N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932.35874000000001</v>
      </c>
      <c r="O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933.21874000000003</v>
      </c>
      <c r="P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955.00873999999999</v>
      </c>
      <c r="Q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946.2587400000001</v>
      </c>
      <c r="R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901.77874000000008</v>
      </c>
      <c r="S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1179.6487400000001</v>
      </c>
      <c r="T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1180.5387400000002</v>
      </c>
      <c r="U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1110.1887400000001</v>
      </c>
      <c r="V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1066.0887400000001</v>
      </c>
      <c r="W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1121.6787400000001</v>
      </c>
      <c r="X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1164.4987400000002</v>
      </c>
      <c r="Y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1051.6787400000001</v>
      </c>
    </row>
    <row r="40" spans="1:25" x14ac:dyDescent="0.2">
      <c r="A40" s="79">
        <f t="shared" si="0"/>
        <v>42700</v>
      </c>
      <c r="B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929.48873999999989</v>
      </c>
      <c r="C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823.10874000000001</v>
      </c>
      <c r="D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809.42873999999995</v>
      </c>
      <c r="E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805.91874000000007</v>
      </c>
      <c r="F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805.84874000000002</v>
      </c>
      <c r="G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806.01874000000009</v>
      </c>
      <c r="H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900.87873999999999</v>
      </c>
      <c r="I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1099.1487400000001</v>
      </c>
      <c r="J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1236.49874</v>
      </c>
      <c r="K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845.31873999999993</v>
      </c>
      <c r="L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845.48873999999989</v>
      </c>
      <c r="M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845.14873999999998</v>
      </c>
      <c r="N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845.76873999999998</v>
      </c>
      <c r="O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846.08874000000003</v>
      </c>
      <c r="P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845.87873999999999</v>
      </c>
      <c r="Q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845.61874</v>
      </c>
      <c r="R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858.84874000000002</v>
      </c>
      <c r="S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1169.8887400000001</v>
      </c>
      <c r="T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1171.4887400000002</v>
      </c>
      <c r="U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1159.7587400000002</v>
      </c>
      <c r="V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1177.0487400000002</v>
      </c>
      <c r="W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1021.7087399999999</v>
      </c>
      <c r="X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1243.0287400000002</v>
      </c>
      <c r="Y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1111.1387400000001</v>
      </c>
    </row>
    <row r="41" spans="1:25" x14ac:dyDescent="0.2">
      <c r="A41" s="79">
        <f t="shared" si="0"/>
        <v>42701</v>
      </c>
      <c r="B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948.44873999999993</v>
      </c>
      <c r="C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836.03874000000008</v>
      </c>
      <c r="D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818.01874000000009</v>
      </c>
      <c r="E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821.4787399999999</v>
      </c>
      <c r="F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808.59874000000002</v>
      </c>
      <c r="G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831.47874000000002</v>
      </c>
      <c r="H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904.99874</v>
      </c>
      <c r="I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1042.02874</v>
      </c>
      <c r="J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975.25873999999999</v>
      </c>
      <c r="K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847.7287399999999</v>
      </c>
      <c r="L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790.66874000000007</v>
      </c>
      <c r="M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790.66874000000007</v>
      </c>
      <c r="N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790.35874000000001</v>
      </c>
      <c r="O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790.60874000000001</v>
      </c>
      <c r="P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790.26874000000009</v>
      </c>
      <c r="Q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792.12873999999999</v>
      </c>
      <c r="R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828.90874000000008</v>
      </c>
      <c r="S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996.19873999999993</v>
      </c>
      <c r="T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1087.3387400000001</v>
      </c>
      <c r="U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1080.4887400000002</v>
      </c>
      <c r="V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1092.0987400000001</v>
      </c>
      <c r="W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963.38873999999998</v>
      </c>
      <c r="X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1196.6287400000001</v>
      </c>
      <c r="Y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1055.0787399999999</v>
      </c>
    </row>
    <row r="42" spans="1:25" x14ac:dyDescent="0.2">
      <c r="A42" s="79">
        <f t="shared" si="0"/>
        <v>42702</v>
      </c>
      <c r="B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920.85874000000001</v>
      </c>
      <c r="C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852.05874000000006</v>
      </c>
      <c r="D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804.32873999999993</v>
      </c>
      <c r="E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803.77874000000008</v>
      </c>
      <c r="F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804.20874000000003</v>
      </c>
      <c r="G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807.59874000000002</v>
      </c>
      <c r="H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924.36874</v>
      </c>
      <c r="I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825.65873999999997</v>
      </c>
      <c r="J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823.41873999999996</v>
      </c>
      <c r="K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841.91874000000007</v>
      </c>
      <c r="L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842.15874000000008</v>
      </c>
      <c r="M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837.25873999999999</v>
      </c>
      <c r="N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836.86874</v>
      </c>
      <c r="O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836.35874000000001</v>
      </c>
      <c r="P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836.31874000000005</v>
      </c>
      <c r="Q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835.24874</v>
      </c>
      <c r="R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840.59874000000002</v>
      </c>
      <c r="S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1026.47874</v>
      </c>
      <c r="T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1042.3087400000002</v>
      </c>
      <c r="U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1022.0287400000001</v>
      </c>
      <c r="V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984.92874000000006</v>
      </c>
      <c r="W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1031.6487400000001</v>
      </c>
      <c r="X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1166.0387400000002</v>
      </c>
      <c r="Y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1053.8987400000001</v>
      </c>
    </row>
    <row r="43" spans="1:25" x14ac:dyDescent="0.2">
      <c r="A43" s="79">
        <f t="shared" si="0"/>
        <v>42703</v>
      </c>
      <c r="B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949.07874000000004</v>
      </c>
      <c r="C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891.0087400000001</v>
      </c>
      <c r="D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853.19874000000004</v>
      </c>
      <c r="E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836.66873999999996</v>
      </c>
      <c r="F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837.72874000000002</v>
      </c>
      <c r="G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836.17874000000006</v>
      </c>
      <c r="H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925.18874000000005</v>
      </c>
      <c r="I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846.09874000000002</v>
      </c>
      <c r="J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788.02874000000008</v>
      </c>
      <c r="K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797.59874000000002</v>
      </c>
      <c r="L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797.80874000000006</v>
      </c>
      <c r="M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855.15874000000008</v>
      </c>
      <c r="N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840.90874000000008</v>
      </c>
      <c r="O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825.31874000000005</v>
      </c>
      <c r="P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826.02873999999997</v>
      </c>
      <c r="Q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840.34874000000002</v>
      </c>
      <c r="R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830.03874000000008</v>
      </c>
      <c r="S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1005.65874</v>
      </c>
      <c r="T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1009.66874</v>
      </c>
      <c r="U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1011.3087400000001</v>
      </c>
      <c r="V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973.17874000000006</v>
      </c>
      <c r="W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1020.9087400000001</v>
      </c>
      <c r="X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1178.1287400000001</v>
      </c>
      <c r="Y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1062.6087400000001</v>
      </c>
    </row>
    <row r="44" spans="1:25" x14ac:dyDescent="0.2">
      <c r="A44" s="79">
        <f t="shared" si="0"/>
        <v>42704</v>
      </c>
      <c r="B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950.86874</v>
      </c>
      <c r="C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890.87873999999999</v>
      </c>
      <c r="D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854.34874000000002</v>
      </c>
      <c r="E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839.39873999999998</v>
      </c>
      <c r="F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839.83874000000003</v>
      </c>
      <c r="G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840.31873999999993</v>
      </c>
      <c r="H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954.26873999999998</v>
      </c>
      <c r="I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845.27873999999997</v>
      </c>
      <c r="J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790.33874000000003</v>
      </c>
      <c r="K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797.21873999999991</v>
      </c>
      <c r="L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857.51874000000009</v>
      </c>
      <c r="M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945.71874000000003</v>
      </c>
      <c r="N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947.07873999999993</v>
      </c>
      <c r="O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946.96874000000003</v>
      </c>
      <c r="P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944.77873999999997</v>
      </c>
      <c r="Q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939.60874000000001</v>
      </c>
      <c r="R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853.05874000000006</v>
      </c>
      <c r="S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1133.2287400000002</v>
      </c>
      <c r="T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1127.76874</v>
      </c>
      <c r="U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1094.24874</v>
      </c>
      <c r="V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1044.27874</v>
      </c>
      <c r="W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1036.1587400000001</v>
      </c>
      <c r="X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1221.71874</v>
      </c>
      <c r="Y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1098.3787400000001</v>
      </c>
    </row>
    <row r="45" spans="1:25" hidden="1" x14ac:dyDescent="0.2">
      <c r="A45" s="79">
        <f t="shared" si="0"/>
        <v>42705</v>
      </c>
      <c r="B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C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D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E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F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G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H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I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J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K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L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M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N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O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P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Q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R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S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T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U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V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W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X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  <c r="Y45" s="14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40.868739999999995</v>
      </c>
    </row>
    <row r="47" spans="1:25" x14ac:dyDescent="0.25">
      <c r="A47" s="87" t="s">
        <v>150</v>
      </c>
    </row>
    <row r="48" spans="1:25" ht="12.75" x14ac:dyDescent="0.2">
      <c r="A48" s="169" t="s">
        <v>48</v>
      </c>
      <c r="B48" s="172" t="s">
        <v>121</v>
      </c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4"/>
    </row>
    <row r="49" spans="1:27" ht="12.75" x14ac:dyDescent="0.2">
      <c r="A49" s="170"/>
      <c r="B49" s="175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7"/>
    </row>
    <row r="50" spans="1:27" ht="12.75" customHeight="1" x14ac:dyDescent="0.2">
      <c r="A50" s="170"/>
      <c r="B50" s="178" t="s">
        <v>122</v>
      </c>
      <c r="C50" s="167" t="s">
        <v>123</v>
      </c>
      <c r="D50" s="167" t="s">
        <v>124</v>
      </c>
      <c r="E50" s="167" t="s">
        <v>125</v>
      </c>
      <c r="F50" s="167" t="s">
        <v>126</v>
      </c>
      <c r="G50" s="167" t="s">
        <v>127</v>
      </c>
      <c r="H50" s="167" t="s">
        <v>128</v>
      </c>
      <c r="I50" s="167" t="s">
        <v>129</v>
      </c>
      <c r="J50" s="167" t="s">
        <v>130</v>
      </c>
      <c r="K50" s="167" t="s">
        <v>131</v>
      </c>
      <c r="L50" s="167" t="s">
        <v>132</v>
      </c>
      <c r="M50" s="167" t="s">
        <v>133</v>
      </c>
      <c r="N50" s="180" t="s">
        <v>134</v>
      </c>
      <c r="O50" s="167" t="s">
        <v>135</v>
      </c>
      <c r="P50" s="167" t="s">
        <v>136</v>
      </c>
      <c r="Q50" s="167" t="s">
        <v>137</v>
      </c>
      <c r="R50" s="167" t="s">
        <v>138</v>
      </c>
      <c r="S50" s="167" t="s">
        <v>139</v>
      </c>
      <c r="T50" s="167" t="s">
        <v>140</v>
      </c>
      <c r="U50" s="167" t="s">
        <v>141</v>
      </c>
      <c r="V50" s="167" t="s">
        <v>142</v>
      </c>
      <c r="W50" s="167" t="s">
        <v>143</v>
      </c>
      <c r="X50" s="167" t="s">
        <v>144</v>
      </c>
      <c r="Y50" s="167" t="s">
        <v>145</v>
      </c>
    </row>
    <row r="51" spans="1:27" ht="11.25" customHeight="1" x14ac:dyDescent="0.2">
      <c r="A51" s="171"/>
      <c r="B51" s="179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81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</row>
    <row r="52" spans="1:27" ht="18.75" customHeight="1" x14ac:dyDescent="0.2">
      <c r="A52" s="79">
        <f t="shared" ref="A52:A80" si="1">A15</f>
        <v>42675</v>
      </c>
      <c r="B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870.75873999999999</v>
      </c>
      <c r="C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821.74874</v>
      </c>
      <c r="D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791.88873999999998</v>
      </c>
      <c r="E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779.51874000000009</v>
      </c>
      <c r="F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785.61874</v>
      </c>
      <c r="G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825.46874000000003</v>
      </c>
      <c r="H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867.19873999999993</v>
      </c>
      <c r="I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880.77874000000008</v>
      </c>
      <c r="J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799.91873999999996</v>
      </c>
      <c r="K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805.60874000000001</v>
      </c>
      <c r="L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838.77873999999997</v>
      </c>
      <c r="M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928.58874000000003</v>
      </c>
      <c r="N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912.05874000000006</v>
      </c>
      <c r="O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892.60874000000001</v>
      </c>
      <c r="P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836.28873999999996</v>
      </c>
      <c r="Q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836.14873999999998</v>
      </c>
      <c r="R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791.28874000000008</v>
      </c>
      <c r="S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929.15873999999997</v>
      </c>
      <c r="T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988.32874000000004</v>
      </c>
      <c r="U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981.08874000000003</v>
      </c>
      <c r="V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956.67873999999995</v>
      </c>
      <c r="W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979.37873999999999</v>
      </c>
      <c r="X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1145.1287400000001</v>
      </c>
      <c r="Y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1008.4387399999999</v>
      </c>
      <c r="AA52" s="80"/>
    </row>
    <row r="53" spans="1:27" x14ac:dyDescent="0.2">
      <c r="A53" s="79">
        <f t="shared" si="1"/>
        <v>42676</v>
      </c>
      <c r="B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839.36874</v>
      </c>
      <c r="C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784.48874000000001</v>
      </c>
      <c r="D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810.59874000000002</v>
      </c>
      <c r="E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810.60874000000001</v>
      </c>
      <c r="F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810.56874000000005</v>
      </c>
      <c r="G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800.01873999999998</v>
      </c>
      <c r="H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824.24874</v>
      </c>
      <c r="I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936.60874000000001</v>
      </c>
      <c r="J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823.85874000000001</v>
      </c>
      <c r="K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846.73874000000001</v>
      </c>
      <c r="L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812.51873999999998</v>
      </c>
      <c r="M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895.44874000000004</v>
      </c>
      <c r="N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782.45874000000003</v>
      </c>
      <c r="O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782.16873999999996</v>
      </c>
      <c r="P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800.52874000000008</v>
      </c>
      <c r="Q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800.99874</v>
      </c>
      <c r="R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818.46873999999991</v>
      </c>
      <c r="S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914.35874000000001</v>
      </c>
      <c r="T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985.85874000000001</v>
      </c>
      <c r="U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981.89873999999998</v>
      </c>
      <c r="V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928.35874000000001</v>
      </c>
      <c r="W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948.21874000000003</v>
      </c>
      <c r="X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1118.44874</v>
      </c>
      <c r="Y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981.97874000000002</v>
      </c>
    </row>
    <row r="54" spans="1:27" x14ac:dyDescent="0.2">
      <c r="A54" s="79">
        <f t="shared" si="1"/>
        <v>42677</v>
      </c>
      <c r="B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822.39874000000009</v>
      </c>
      <c r="C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800.97874000000002</v>
      </c>
      <c r="D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811.42873999999995</v>
      </c>
      <c r="E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833.81873999999993</v>
      </c>
      <c r="F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833.89873999999998</v>
      </c>
      <c r="G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811.85874000000001</v>
      </c>
      <c r="H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806.52873999999997</v>
      </c>
      <c r="I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958.05873999999994</v>
      </c>
      <c r="J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850.83874000000003</v>
      </c>
      <c r="K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878.23874000000001</v>
      </c>
      <c r="L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812.36874</v>
      </c>
      <c r="M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850.12873999999999</v>
      </c>
      <c r="N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843.90873999999997</v>
      </c>
      <c r="O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844.73874000000001</v>
      </c>
      <c r="P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845.18873999999994</v>
      </c>
      <c r="Q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831.78873999999996</v>
      </c>
      <c r="R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790.61874</v>
      </c>
      <c r="S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869.18874000000005</v>
      </c>
      <c r="T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926.56874000000005</v>
      </c>
      <c r="U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918.07874000000004</v>
      </c>
      <c r="V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842.40873999999997</v>
      </c>
      <c r="W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882.66873999999996</v>
      </c>
      <c r="X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1077.2787400000002</v>
      </c>
      <c r="Y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957.52873999999997</v>
      </c>
    </row>
    <row r="55" spans="1:27" x14ac:dyDescent="0.2">
      <c r="A55" s="79">
        <f t="shared" si="1"/>
        <v>42678</v>
      </c>
      <c r="B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785.49874</v>
      </c>
      <c r="C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847.89873999999998</v>
      </c>
      <c r="D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861.34874000000002</v>
      </c>
      <c r="E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904.96873999999991</v>
      </c>
      <c r="F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904.76873999999998</v>
      </c>
      <c r="G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904.94873999999993</v>
      </c>
      <c r="H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834.76873999999998</v>
      </c>
      <c r="I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835.2287399999999</v>
      </c>
      <c r="J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817.26874000000009</v>
      </c>
      <c r="K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983.12873999999999</v>
      </c>
      <c r="L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905.56874000000005</v>
      </c>
      <c r="M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905.53874000000008</v>
      </c>
      <c r="N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871.04873999999995</v>
      </c>
      <c r="O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870.26874000000009</v>
      </c>
      <c r="P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870.44874000000004</v>
      </c>
      <c r="Q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870.85874000000001</v>
      </c>
      <c r="R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840.11874</v>
      </c>
      <c r="S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885.79874000000007</v>
      </c>
      <c r="T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988.97874000000002</v>
      </c>
      <c r="U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958.51873999999998</v>
      </c>
      <c r="V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915.16873999999996</v>
      </c>
      <c r="W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824.30873999999994</v>
      </c>
      <c r="X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1064.24874</v>
      </c>
      <c r="Y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941.22874000000002</v>
      </c>
    </row>
    <row r="56" spans="1:27" x14ac:dyDescent="0.2">
      <c r="A56" s="79">
        <f t="shared" si="1"/>
        <v>42679</v>
      </c>
      <c r="B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785.18874000000005</v>
      </c>
      <c r="C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848.00873999999999</v>
      </c>
      <c r="D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861.45874000000003</v>
      </c>
      <c r="E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905.15873999999997</v>
      </c>
      <c r="F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905.03874000000008</v>
      </c>
      <c r="G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905.33874000000003</v>
      </c>
      <c r="H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835.41874000000007</v>
      </c>
      <c r="I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836.00873999999999</v>
      </c>
      <c r="J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818.09874000000002</v>
      </c>
      <c r="K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985.22874000000002</v>
      </c>
      <c r="L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907.03873999999996</v>
      </c>
      <c r="M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906.58874000000003</v>
      </c>
      <c r="N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871.57874000000004</v>
      </c>
      <c r="O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871.77874000000008</v>
      </c>
      <c r="P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871.70874000000003</v>
      </c>
      <c r="Q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871.66874000000007</v>
      </c>
      <c r="R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841.51873999999998</v>
      </c>
      <c r="S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882.41873999999996</v>
      </c>
      <c r="T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991.63873999999998</v>
      </c>
      <c r="U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955.51873999999998</v>
      </c>
      <c r="V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905.36874</v>
      </c>
      <c r="W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823.38873999999998</v>
      </c>
      <c r="X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1066.7387400000002</v>
      </c>
      <c r="Y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942.60874000000001</v>
      </c>
    </row>
    <row r="57" spans="1:27" x14ac:dyDescent="0.2">
      <c r="A57" s="79">
        <f t="shared" si="1"/>
        <v>42680</v>
      </c>
      <c r="B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785.43874000000005</v>
      </c>
      <c r="C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847.86874</v>
      </c>
      <c r="D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861.21874000000003</v>
      </c>
      <c r="E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904.68873999999994</v>
      </c>
      <c r="F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904.59874000000002</v>
      </c>
      <c r="G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904.64873999999998</v>
      </c>
      <c r="H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861.36874</v>
      </c>
      <c r="I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861.54874000000007</v>
      </c>
      <c r="J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810.78874000000008</v>
      </c>
      <c r="K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1056.74874</v>
      </c>
      <c r="L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983.40873999999997</v>
      </c>
      <c r="M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942.7287399999999</v>
      </c>
      <c r="N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942.30873999999994</v>
      </c>
      <c r="O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942.33874000000003</v>
      </c>
      <c r="P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942.48874000000001</v>
      </c>
      <c r="Q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942.87873999999999</v>
      </c>
      <c r="R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907.39873999999998</v>
      </c>
      <c r="S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845.01873999999998</v>
      </c>
      <c r="T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945.95874000000003</v>
      </c>
      <c r="U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931.21874000000003</v>
      </c>
      <c r="V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906.41873999999996</v>
      </c>
      <c r="W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819.85874000000001</v>
      </c>
      <c r="X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1055.98874</v>
      </c>
      <c r="Y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937.86874</v>
      </c>
    </row>
    <row r="58" spans="1:27" x14ac:dyDescent="0.2">
      <c r="A58" s="79">
        <f t="shared" si="1"/>
        <v>42681</v>
      </c>
      <c r="B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808.08874000000003</v>
      </c>
      <c r="C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811.05874000000006</v>
      </c>
      <c r="D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821.95873999999992</v>
      </c>
      <c r="E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857.14873999999998</v>
      </c>
      <c r="F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857.06873999999993</v>
      </c>
      <c r="G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839.69874000000004</v>
      </c>
      <c r="H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790.86874</v>
      </c>
      <c r="I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999.53873999999996</v>
      </c>
      <c r="J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906.73874000000001</v>
      </c>
      <c r="K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947.94873999999993</v>
      </c>
      <c r="L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911.73874000000001</v>
      </c>
      <c r="M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801.17873999999995</v>
      </c>
      <c r="N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800.79873999999995</v>
      </c>
      <c r="O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800.60874000000001</v>
      </c>
      <c r="P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800.45874000000003</v>
      </c>
      <c r="Q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791.47874000000002</v>
      </c>
      <c r="R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835.45874000000003</v>
      </c>
      <c r="S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861.92873999999995</v>
      </c>
      <c r="T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1002.1787399999999</v>
      </c>
      <c r="U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935.71874000000003</v>
      </c>
      <c r="V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858.12873999999999</v>
      </c>
      <c r="W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879.87873999999999</v>
      </c>
      <c r="X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1061.3287400000002</v>
      </c>
      <c r="Y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945.98874000000001</v>
      </c>
    </row>
    <row r="59" spans="1:27" x14ac:dyDescent="0.2">
      <c r="A59" s="79">
        <f t="shared" si="1"/>
        <v>42682</v>
      </c>
      <c r="B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805.37873999999999</v>
      </c>
      <c r="C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811.08874000000003</v>
      </c>
      <c r="D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821.77873999999997</v>
      </c>
      <c r="E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838.87873999999999</v>
      </c>
      <c r="F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839.07874000000004</v>
      </c>
      <c r="G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839.48874000000001</v>
      </c>
      <c r="H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790.65873999999997</v>
      </c>
      <c r="I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984.14873999999998</v>
      </c>
      <c r="J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905.85874000000001</v>
      </c>
      <c r="K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985.80874000000006</v>
      </c>
      <c r="L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910.3887400000001</v>
      </c>
      <c r="M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800.39874000000009</v>
      </c>
      <c r="N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800.16873999999996</v>
      </c>
      <c r="O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799.98874000000001</v>
      </c>
      <c r="P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799.87873999999999</v>
      </c>
      <c r="Q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809.24874000000011</v>
      </c>
      <c r="R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877.00873999999999</v>
      </c>
      <c r="S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837.81874000000005</v>
      </c>
      <c r="T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859.98874000000001</v>
      </c>
      <c r="U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853.24874000000011</v>
      </c>
      <c r="V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823.73874000000001</v>
      </c>
      <c r="W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866.74874</v>
      </c>
      <c r="X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1044.3187400000002</v>
      </c>
      <c r="Y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938.98874000000001</v>
      </c>
    </row>
    <row r="60" spans="1:27" x14ac:dyDescent="0.2">
      <c r="A60" s="79">
        <f t="shared" si="1"/>
        <v>42683</v>
      </c>
      <c r="B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779.4787399999999</v>
      </c>
      <c r="C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800.09873999999991</v>
      </c>
      <c r="D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838.71874000000003</v>
      </c>
      <c r="E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850.61874</v>
      </c>
      <c r="F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850.68873999999994</v>
      </c>
      <c r="G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839.26874000000009</v>
      </c>
      <c r="H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800.94874000000004</v>
      </c>
      <c r="I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1045.5587400000002</v>
      </c>
      <c r="J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970.28874000000008</v>
      </c>
      <c r="K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1001.35874</v>
      </c>
      <c r="L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1027.99874</v>
      </c>
      <c r="M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876.71874000000003</v>
      </c>
      <c r="N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905.62873999999999</v>
      </c>
      <c r="O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905.24874</v>
      </c>
      <c r="P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905.06874000000005</v>
      </c>
      <c r="Q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905.37873999999999</v>
      </c>
      <c r="R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986.15873999999997</v>
      </c>
      <c r="S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818.32874000000004</v>
      </c>
      <c r="T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838.78873999999996</v>
      </c>
      <c r="U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833.36874</v>
      </c>
      <c r="V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793.7587400000001</v>
      </c>
      <c r="W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837.45873999999992</v>
      </c>
      <c r="X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1020.15874</v>
      </c>
      <c r="Y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898.16873999999996</v>
      </c>
    </row>
    <row r="61" spans="1:27" x14ac:dyDescent="0.2">
      <c r="A61" s="79">
        <f t="shared" si="1"/>
        <v>42684</v>
      </c>
      <c r="B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779.46873999999991</v>
      </c>
      <c r="C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799.87873999999999</v>
      </c>
      <c r="D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838.90873999999997</v>
      </c>
      <c r="E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833.02873999999997</v>
      </c>
      <c r="F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833.02873999999997</v>
      </c>
      <c r="G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821.62873999999999</v>
      </c>
      <c r="H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809.48874000000001</v>
      </c>
      <c r="I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955.50873999999999</v>
      </c>
      <c r="J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875.58874000000003</v>
      </c>
      <c r="K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967.08873999999992</v>
      </c>
      <c r="L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950.84874000000002</v>
      </c>
      <c r="M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837.37873999999999</v>
      </c>
      <c r="N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874.33874000000003</v>
      </c>
      <c r="O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891.46874000000003</v>
      </c>
      <c r="P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892.04874000000007</v>
      </c>
      <c r="Q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858.5087400000001</v>
      </c>
      <c r="R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938.80874000000006</v>
      </c>
      <c r="S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781.81873999999993</v>
      </c>
      <c r="T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843.40873999999997</v>
      </c>
      <c r="U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837.02873999999997</v>
      </c>
      <c r="V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794.42873999999995</v>
      </c>
      <c r="W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841.50873999999999</v>
      </c>
      <c r="X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1030.94874</v>
      </c>
      <c r="Y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908.99874000000011</v>
      </c>
    </row>
    <row r="62" spans="1:27" x14ac:dyDescent="0.2">
      <c r="A62" s="79">
        <f t="shared" si="1"/>
        <v>42685</v>
      </c>
      <c r="B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789.12873999999999</v>
      </c>
      <c r="C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810.45873999999992</v>
      </c>
      <c r="D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844.2587400000001</v>
      </c>
      <c r="E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844.33874000000003</v>
      </c>
      <c r="F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844.42874000000006</v>
      </c>
      <c r="G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799.70874000000003</v>
      </c>
      <c r="H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810.18873999999994</v>
      </c>
      <c r="I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941.93874000000005</v>
      </c>
      <c r="J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875.72874000000002</v>
      </c>
      <c r="K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944.62873999999999</v>
      </c>
      <c r="L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951.74874000000011</v>
      </c>
      <c r="M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848.41874000000007</v>
      </c>
      <c r="N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880.93874000000005</v>
      </c>
      <c r="O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904.28873999999996</v>
      </c>
      <c r="P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904.54873999999995</v>
      </c>
      <c r="Q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904.76873999999998</v>
      </c>
      <c r="R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985.52874000000008</v>
      </c>
      <c r="S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792.31873999999993</v>
      </c>
      <c r="T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799.88873999999998</v>
      </c>
      <c r="U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801.12873999999999</v>
      </c>
      <c r="V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801.12873999999999</v>
      </c>
      <c r="W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803.43874000000005</v>
      </c>
      <c r="X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972.12873999999999</v>
      </c>
      <c r="Y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854.25873999999999</v>
      </c>
    </row>
    <row r="63" spans="1:27" x14ac:dyDescent="0.2">
      <c r="A63" s="79">
        <f t="shared" si="1"/>
        <v>42686</v>
      </c>
      <c r="B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866.72874000000002</v>
      </c>
      <c r="C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888.42874000000006</v>
      </c>
      <c r="D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918.93873999999994</v>
      </c>
      <c r="E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934.89873999999998</v>
      </c>
      <c r="F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934.63873999999998</v>
      </c>
      <c r="G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903.14873999999998</v>
      </c>
      <c r="H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833.66873999999996</v>
      </c>
      <c r="I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812.46874000000003</v>
      </c>
      <c r="J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887.30874000000006</v>
      </c>
      <c r="K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1025.20874</v>
      </c>
      <c r="L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1073.4187400000001</v>
      </c>
      <c r="M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1073.47874</v>
      </c>
      <c r="N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1127.6187400000001</v>
      </c>
      <c r="O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1127.9087400000001</v>
      </c>
      <c r="P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1127.3387400000001</v>
      </c>
      <c r="Q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1128.25874</v>
      </c>
      <c r="R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1028.00874</v>
      </c>
      <c r="S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785.12873999999999</v>
      </c>
      <c r="T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843.40873999999997</v>
      </c>
      <c r="U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825.98874000000001</v>
      </c>
      <c r="V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808.52873999999997</v>
      </c>
      <c r="W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810.83874000000003</v>
      </c>
      <c r="X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951.41873999999996</v>
      </c>
      <c r="Y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816.53873999999996</v>
      </c>
    </row>
    <row r="64" spans="1:27" x14ac:dyDescent="0.2">
      <c r="A64" s="79">
        <f t="shared" si="1"/>
        <v>42687</v>
      </c>
      <c r="B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867.62873999999999</v>
      </c>
      <c r="C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888.87873999999999</v>
      </c>
      <c r="D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919.26873999999998</v>
      </c>
      <c r="E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935.36874</v>
      </c>
      <c r="F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935.52873999999997</v>
      </c>
      <c r="G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903.82874000000004</v>
      </c>
      <c r="H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834.14874000000009</v>
      </c>
      <c r="I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806.59874000000002</v>
      </c>
      <c r="J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879.42874000000006</v>
      </c>
      <c r="K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1025.5387400000002</v>
      </c>
      <c r="L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1073.5787400000002</v>
      </c>
      <c r="M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1073.1787400000001</v>
      </c>
      <c r="N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1126.4987400000002</v>
      </c>
      <c r="O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1126.6387400000001</v>
      </c>
      <c r="P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1126.7987400000002</v>
      </c>
      <c r="Q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1127.1887400000003</v>
      </c>
      <c r="R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1027.4287400000001</v>
      </c>
      <c r="S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784.95874000000003</v>
      </c>
      <c r="T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840.08873999999992</v>
      </c>
      <c r="U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824.45874000000003</v>
      </c>
      <c r="V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807.62873999999999</v>
      </c>
      <c r="W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810.81874000000005</v>
      </c>
      <c r="X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946.17873999999995</v>
      </c>
      <c r="Y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830.93873999999994</v>
      </c>
    </row>
    <row r="65" spans="1:25" x14ac:dyDescent="0.2">
      <c r="A65" s="79">
        <f t="shared" si="1"/>
        <v>42688</v>
      </c>
      <c r="B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788.91874000000007</v>
      </c>
      <c r="C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810.15873999999997</v>
      </c>
      <c r="D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838.32874000000004</v>
      </c>
      <c r="E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838.24874</v>
      </c>
      <c r="F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838.11874</v>
      </c>
      <c r="G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820.83873999999992</v>
      </c>
      <c r="H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811.74874</v>
      </c>
      <c r="I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916.02873999999997</v>
      </c>
      <c r="J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848.18873999999994</v>
      </c>
      <c r="K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894.27873999999997</v>
      </c>
      <c r="L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894.60874000000001</v>
      </c>
      <c r="M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798.96873999999991</v>
      </c>
      <c r="N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822.19873999999993</v>
      </c>
      <c r="O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847.66873999999996</v>
      </c>
      <c r="P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848.02874000000008</v>
      </c>
      <c r="Q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847.92873999999995</v>
      </c>
      <c r="R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923.45874000000003</v>
      </c>
      <c r="S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828.69873999999993</v>
      </c>
      <c r="T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846.82874000000004</v>
      </c>
      <c r="U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847.93873999999994</v>
      </c>
      <c r="V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832.30873999999994</v>
      </c>
      <c r="W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819.7587400000001</v>
      </c>
      <c r="X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1037.6787400000001</v>
      </c>
      <c r="Y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886.16874000000007</v>
      </c>
    </row>
    <row r="66" spans="1:25" x14ac:dyDescent="0.2">
      <c r="A66" s="79">
        <f t="shared" si="1"/>
        <v>42689</v>
      </c>
      <c r="B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789.81874000000005</v>
      </c>
      <c r="C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810.60874000000001</v>
      </c>
      <c r="D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838.43874000000005</v>
      </c>
      <c r="E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838.46874000000003</v>
      </c>
      <c r="F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838.49874</v>
      </c>
      <c r="G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821.54873999999995</v>
      </c>
      <c r="H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814.87873999999999</v>
      </c>
      <c r="I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916.67873999999995</v>
      </c>
      <c r="J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848.74874</v>
      </c>
      <c r="K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895.79873999999995</v>
      </c>
      <c r="L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896.04874000000007</v>
      </c>
      <c r="M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790.69874000000004</v>
      </c>
      <c r="N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808.76873999999998</v>
      </c>
      <c r="O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823.34874000000002</v>
      </c>
      <c r="P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823.61874</v>
      </c>
      <c r="Q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823.90874000000008</v>
      </c>
      <c r="R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877.18874000000005</v>
      </c>
      <c r="S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839.57874000000004</v>
      </c>
      <c r="T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912.16873999999996</v>
      </c>
      <c r="U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911.65873999999997</v>
      </c>
      <c r="V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846.18874000000005</v>
      </c>
      <c r="W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840.49874</v>
      </c>
      <c r="X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1046.94874</v>
      </c>
      <c r="Y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890.33874000000003</v>
      </c>
    </row>
    <row r="67" spans="1:25" x14ac:dyDescent="0.2">
      <c r="A67" s="79">
        <f t="shared" si="1"/>
        <v>42690</v>
      </c>
      <c r="B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796.52874000000008</v>
      </c>
      <c r="C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784.25873999999999</v>
      </c>
      <c r="D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810.06874000000005</v>
      </c>
      <c r="E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810.13873999999998</v>
      </c>
      <c r="F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810.22874000000002</v>
      </c>
      <c r="G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810.49874</v>
      </c>
      <c r="H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834.21874000000003</v>
      </c>
      <c r="I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916.97874000000002</v>
      </c>
      <c r="J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849.73874000000001</v>
      </c>
      <c r="K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877.64873999999998</v>
      </c>
      <c r="L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877.76873999999998</v>
      </c>
      <c r="M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781.81873999999993</v>
      </c>
      <c r="N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783.40873999999997</v>
      </c>
      <c r="O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783.26873999999998</v>
      </c>
      <c r="P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783.22874000000002</v>
      </c>
      <c r="Q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832.19873999999993</v>
      </c>
      <c r="R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819.53874000000008</v>
      </c>
      <c r="S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839.88873999999998</v>
      </c>
      <c r="T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914.32874000000004</v>
      </c>
      <c r="U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912.18874000000005</v>
      </c>
      <c r="V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871.49874000000011</v>
      </c>
      <c r="W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859.93874000000005</v>
      </c>
      <c r="X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1070.3387400000001</v>
      </c>
      <c r="Y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925.64873999999998</v>
      </c>
    </row>
    <row r="68" spans="1:25" x14ac:dyDescent="0.2">
      <c r="A68" s="79">
        <f t="shared" si="1"/>
        <v>42691</v>
      </c>
      <c r="B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800.80874000000006</v>
      </c>
      <c r="C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839.23874000000001</v>
      </c>
      <c r="D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838.98874000000001</v>
      </c>
      <c r="E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869.21874000000003</v>
      </c>
      <c r="F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869.27873999999997</v>
      </c>
      <c r="G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838.93873999999994</v>
      </c>
      <c r="H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793.51873999999998</v>
      </c>
      <c r="I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936.95874000000003</v>
      </c>
      <c r="J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825.14873999999998</v>
      </c>
      <c r="K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818.94874000000004</v>
      </c>
      <c r="L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792.4787399999999</v>
      </c>
      <c r="M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887.24874</v>
      </c>
      <c r="N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832.12873999999999</v>
      </c>
      <c r="O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832.20874000000003</v>
      </c>
      <c r="P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830.16874000000007</v>
      </c>
      <c r="Q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880.21874000000003</v>
      </c>
      <c r="R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832.53874000000008</v>
      </c>
      <c r="S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922.24874</v>
      </c>
      <c r="T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929.14873999999998</v>
      </c>
      <c r="U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930.86874</v>
      </c>
      <c r="V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880.61874</v>
      </c>
      <c r="W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948.98874000000001</v>
      </c>
      <c r="X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1117.3787400000001</v>
      </c>
      <c r="Y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984.13873999999998</v>
      </c>
    </row>
    <row r="69" spans="1:25" x14ac:dyDescent="0.2">
      <c r="A69" s="79">
        <f t="shared" si="1"/>
        <v>42692</v>
      </c>
      <c r="B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785.29873999999995</v>
      </c>
      <c r="C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784.91874000000007</v>
      </c>
      <c r="D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800.19873999999993</v>
      </c>
      <c r="E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810.74874</v>
      </c>
      <c r="F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810.75873999999999</v>
      </c>
      <c r="G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784.84874000000002</v>
      </c>
      <c r="H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824.07874000000004</v>
      </c>
      <c r="I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894.16873999999996</v>
      </c>
      <c r="J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780.35874000000001</v>
      </c>
      <c r="K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791.88873999999998</v>
      </c>
      <c r="L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792.30873999999994</v>
      </c>
      <c r="M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908.12873999999999</v>
      </c>
      <c r="N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883.23874000000001</v>
      </c>
      <c r="O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884.06873999999993</v>
      </c>
      <c r="P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881.73874000000012</v>
      </c>
      <c r="Q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879.74874</v>
      </c>
      <c r="R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834.79873999999995</v>
      </c>
      <c r="S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943.01873999999998</v>
      </c>
      <c r="T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952.46874000000003</v>
      </c>
      <c r="U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947.59874000000002</v>
      </c>
      <c r="V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911.45873999999992</v>
      </c>
      <c r="W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915.39873999999998</v>
      </c>
      <c r="X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1107.0487400000002</v>
      </c>
      <c r="Y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977.55874000000006</v>
      </c>
    </row>
    <row r="70" spans="1:25" x14ac:dyDescent="0.2">
      <c r="A70" s="79">
        <f t="shared" si="1"/>
        <v>42693</v>
      </c>
      <c r="B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812.36874</v>
      </c>
      <c r="C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812.32874000000004</v>
      </c>
      <c r="D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802.99874</v>
      </c>
      <c r="E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833.73874000000001</v>
      </c>
      <c r="F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833.93873999999994</v>
      </c>
      <c r="G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803.25873999999999</v>
      </c>
      <c r="H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794.91873999999996</v>
      </c>
      <c r="I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937.01873999999998</v>
      </c>
      <c r="J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1033.6887400000001</v>
      </c>
      <c r="K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821.51873999999998</v>
      </c>
      <c r="L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821.91873999999996</v>
      </c>
      <c r="M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822.23873999999989</v>
      </c>
      <c r="N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925.53873999999996</v>
      </c>
      <c r="O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924.87873999999999</v>
      </c>
      <c r="P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925.35874000000001</v>
      </c>
      <c r="Q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991.10874000000001</v>
      </c>
      <c r="R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1052.9287400000001</v>
      </c>
      <c r="S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1172.7087400000003</v>
      </c>
      <c r="T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1242.95874</v>
      </c>
      <c r="U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1216.8487400000001</v>
      </c>
      <c r="V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1150.1887400000001</v>
      </c>
      <c r="W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1099.48874</v>
      </c>
      <c r="X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1245.20874</v>
      </c>
      <c r="Y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1162.94874</v>
      </c>
    </row>
    <row r="71" spans="1:25" x14ac:dyDescent="0.2">
      <c r="A71" s="79">
        <f t="shared" si="1"/>
        <v>42694</v>
      </c>
      <c r="B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809.84874000000002</v>
      </c>
      <c r="C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804.66873999999996</v>
      </c>
      <c r="D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835.12873999999999</v>
      </c>
      <c r="E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848.19873999999993</v>
      </c>
      <c r="F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835.23873999999989</v>
      </c>
      <c r="G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804.07874000000004</v>
      </c>
      <c r="H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801.70874000000003</v>
      </c>
      <c r="I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917.45874000000003</v>
      </c>
      <c r="J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969.37873999999999</v>
      </c>
      <c r="K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784.98874000000001</v>
      </c>
      <c r="L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819.14873999999998</v>
      </c>
      <c r="M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819.49874</v>
      </c>
      <c r="N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819.54874000000007</v>
      </c>
      <c r="O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819.59874000000002</v>
      </c>
      <c r="P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819.66873999999996</v>
      </c>
      <c r="Q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818.95874000000003</v>
      </c>
      <c r="R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814.57874000000004</v>
      </c>
      <c r="S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916.32874000000004</v>
      </c>
      <c r="T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1024.1787400000001</v>
      </c>
      <c r="U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1025.4287400000001</v>
      </c>
      <c r="V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971.41874000000007</v>
      </c>
      <c r="W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898.7287399999999</v>
      </c>
      <c r="X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1096.2087400000003</v>
      </c>
      <c r="Y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985.09874000000002</v>
      </c>
    </row>
    <row r="72" spans="1:25" x14ac:dyDescent="0.2">
      <c r="A72" s="79">
        <f t="shared" si="1"/>
        <v>42695</v>
      </c>
      <c r="B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785.76873999999998</v>
      </c>
      <c r="C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785.40873999999997</v>
      </c>
      <c r="D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800.94874000000004</v>
      </c>
      <c r="E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811.48874000000001</v>
      </c>
      <c r="F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811.51873999999998</v>
      </c>
      <c r="G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785.99874000000011</v>
      </c>
      <c r="H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821.48874000000001</v>
      </c>
      <c r="I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894.34874000000002</v>
      </c>
      <c r="J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780.55873999999994</v>
      </c>
      <c r="K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793.18874000000005</v>
      </c>
      <c r="L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825.66873999999996</v>
      </c>
      <c r="M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948.49874</v>
      </c>
      <c r="N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922.19874000000004</v>
      </c>
      <c r="O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922.33874000000003</v>
      </c>
      <c r="P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920.44873999999993</v>
      </c>
      <c r="Q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919.30874000000006</v>
      </c>
      <c r="R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876.91874000000007</v>
      </c>
      <c r="S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989.36874</v>
      </c>
      <c r="T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993.2587400000001</v>
      </c>
      <c r="U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956.95873999999992</v>
      </c>
      <c r="V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917.80873999999994</v>
      </c>
      <c r="W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1012.9387400000001</v>
      </c>
      <c r="X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1114.23874</v>
      </c>
      <c r="Y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997.96874000000003</v>
      </c>
    </row>
    <row r="73" spans="1:25" x14ac:dyDescent="0.2">
      <c r="A73" s="79">
        <f t="shared" si="1"/>
        <v>42696</v>
      </c>
      <c r="B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823.32873999999993</v>
      </c>
      <c r="C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808.61874</v>
      </c>
      <c r="D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785.54873999999995</v>
      </c>
      <c r="E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801.04873999999995</v>
      </c>
      <c r="F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811.94873999999993</v>
      </c>
      <c r="G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786.88873999999998</v>
      </c>
      <c r="H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822.07873999999993</v>
      </c>
      <c r="I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879.84874000000002</v>
      </c>
      <c r="J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780.66873999999996</v>
      </c>
      <c r="K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794.44874000000004</v>
      </c>
      <c r="L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822.58874000000003</v>
      </c>
      <c r="M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937.58874000000003</v>
      </c>
      <c r="N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918.83874000000003</v>
      </c>
      <c r="O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919.13873999999998</v>
      </c>
      <c r="P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900.74874</v>
      </c>
      <c r="Q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919.86874</v>
      </c>
      <c r="R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906.68874000000005</v>
      </c>
      <c r="S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994.00873999999999</v>
      </c>
      <c r="T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1002.64874</v>
      </c>
      <c r="U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975.11874</v>
      </c>
      <c r="V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946.22874000000002</v>
      </c>
      <c r="W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964.25873999999999</v>
      </c>
      <c r="X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1138.0887400000001</v>
      </c>
      <c r="Y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1017.01874</v>
      </c>
    </row>
    <row r="74" spans="1:25" x14ac:dyDescent="0.2">
      <c r="A74" s="79">
        <f t="shared" si="1"/>
        <v>42697</v>
      </c>
      <c r="B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868.08874000000003</v>
      </c>
      <c r="C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824.66873999999996</v>
      </c>
      <c r="D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785.38873999999998</v>
      </c>
      <c r="E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801.25873999999999</v>
      </c>
      <c r="F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790.87873999999999</v>
      </c>
      <c r="G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809.95874000000003</v>
      </c>
      <c r="H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839.22874000000002</v>
      </c>
      <c r="I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878.96874000000003</v>
      </c>
      <c r="J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780.28873999999996</v>
      </c>
      <c r="K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794.41873999999996</v>
      </c>
      <c r="L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779.41873999999996</v>
      </c>
      <c r="M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949.40874000000008</v>
      </c>
      <c r="N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928.33874000000003</v>
      </c>
      <c r="O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927.94874000000004</v>
      </c>
      <c r="P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928.70874000000003</v>
      </c>
      <c r="Q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948.21874000000003</v>
      </c>
      <c r="R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917.55873999999994</v>
      </c>
      <c r="S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1011.1787399999999</v>
      </c>
      <c r="T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1016.40874</v>
      </c>
      <c r="U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978.17874000000006</v>
      </c>
      <c r="V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950.01873999999998</v>
      </c>
      <c r="W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967.81874000000005</v>
      </c>
      <c r="X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1162.5987400000001</v>
      </c>
      <c r="Y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1044.47874</v>
      </c>
    </row>
    <row r="75" spans="1:25" x14ac:dyDescent="0.2">
      <c r="A75" s="79">
        <f t="shared" si="1"/>
        <v>42698</v>
      </c>
      <c r="B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896.12873999999999</v>
      </c>
      <c r="C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838.45874000000003</v>
      </c>
      <c r="D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823.23874000000001</v>
      </c>
      <c r="E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810.67873999999995</v>
      </c>
      <c r="F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826.27874000000008</v>
      </c>
      <c r="G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884.38873999999998</v>
      </c>
      <c r="H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932.87873999999999</v>
      </c>
      <c r="I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810.59874000000002</v>
      </c>
      <c r="J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835.65873999999997</v>
      </c>
      <c r="K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847.36874</v>
      </c>
      <c r="L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847.66873999999996</v>
      </c>
      <c r="M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952.58874000000003</v>
      </c>
      <c r="N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896.94873999999993</v>
      </c>
      <c r="O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896.55874000000006</v>
      </c>
      <c r="P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911.55874000000006</v>
      </c>
      <c r="Q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896.44874000000004</v>
      </c>
      <c r="R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905.26874000000009</v>
      </c>
      <c r="S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1053.46874</v>
      </c>
      <c r="T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1057.21874</v>
      </c>
      <c r="U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1028.1687400000001</v>
      </c>
      <c r="V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994.91874000000007</v>
      </c>
      <c r="W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1032.98874</v>
      </c>
      <c r="X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1197.8487400000001</v>
      </c>
      <c r="Y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1074.2487400000002</v>
      </c>
    </row>
    <row r="76" spans="1:25" x14ac:dyDescent="0.2">
      <c r="A76" s="79">
        <f t="shared" si="1"/>
        <v>42699</v>
      </c>
      <c r="B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841.76874000000009</v>
      </c>
      <c r="C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805.01873999999998</v>
      </c>
      <c r="D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797.33874000000003</v>
      </c>
      <c r="E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793.03873999999996</v>
      </c>
      <c r="F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800.13873999999998</v>
      </c>
      <c r="G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861.08874000000003</v>
      </c>
      <c r="H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976.04873999999995</v>
      </c>
      <c r="I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819.01873999999998</v>
      </c>
      <c r="J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858.02873999999997</v>
      </c>
      <c r="K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870.47874000000002</v>
      </c>
      <c r="L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869.20874000000003</v>
      </c>
      <c r="M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995.77874000000008</v>
      </c>
      <c r="N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924.82874000000004</v>
      </c>
      <c r="O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925.67873999999995</v>
      </c>
      <c r="P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947.28873999999996</v>
      </c>
      <c r="Q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938.60874000000001</v>
      </c>
      <c r="R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894.50873999999999</v>
      </c>
      <c r="S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1170.0287400000002</v>
      </c>
      <c r="T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1170.9187400000001</v>
      </c>
      <c r="U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1101.1587400000001</v>
      </c>
      <c r="V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1057.4287400000001</v>
      </c>
      <c r="W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1112.5487400000002</v>
      </c>
      <c r="X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1155.0087400000002</v>
      </c>
      <c r="Y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1043.1387400000001</v>
      </c>
    </row>
    <row r="77" spans="1:25" x14ac:dyDescent="0.2">
      <c r="A77" s="79">
        <f t="shared" si="1"/>
        <v>42700</v>
      </c>
      <c r="B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921.98873999999989</v>
      </c>
      <c r="C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816.49874</v>
      </c>
      <c r="D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802.93873999999994</v>
      </c>
      <c r="E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799.45874000000003</v>
      </c>
      <c r="F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799.38873999999998</v>
      </c>
      <c r="G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799.55874000000006</v>
      </c>
      <c r="H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893.61874</v>
      </c>
      <c r="I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1090.21874</v>
      </c>
      <c r="J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1226.4087400000001</v>
      </c>
      <c r="K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838.52873999999997</v>
      </c>
      <c r="L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838.69873999999993</v>
      </c>
      <c r="M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838.35874000000001</v>
      </c>
      <c r="N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838.96873999999991</v>
      </c>
      <c r="O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839.28874000000008</v>
      </c>
      <c r="P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839.07874000000004</v>
      </c>
      <c r="Q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838.82873999999993</v>
      </c>
      <c r="R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851.93873999999994</v>
      </c>
      <c r="S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1160.3587400000001</v>
      </c>
      <c r="T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1161.9387400000001</v>
      </c>
      <c r="U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1150.3087400000002</v>
      </c>
      <c r="V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1167.4487400000003</v>
      </c>
      <c r="W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1013.41874</v>
      </c>
      <c r="X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1232.8787400000001</v>
      </c>
      <c r="Y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1102.1087400000001</v>
      </c>
    </row>
    <row r="78" spans="1:25" x14ac:dyDescent="0.2">
      <c r="A78" s="79">
        <f t="shared" si="1"/>
        <v>42701</v>
      </c>
      <c r="B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940.78873999999996</v>
      </c>
      <c r="C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829.32874000000004</v>
      </c>
      <c r="D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811.45874000000003</v>
      </c>
      <c r="E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814.88873999999998</v>
      </c>
      <c r="F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802.10874000000001</v>
      </c>
      <c r="G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824.79874000000007</v>
      </c>
      <c r="H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897.69874000000004</v>
      </c>
      <c r="I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1033.5787400000002</v>
      </c>
      <c r="J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967.36874</v>
      </c>
      <c r="K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840.91873999999996</v>
      </c>
      <c r="L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784.33874000000003</v>
      </c>
      <c r="M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784.33874000000003</v>
      </c>
      <c r="N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784.02873999999997</v>
      </c>
      <c r="O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784.27873999999997</v>
      </c>
      <c r="P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783.93874000000005</v>
      </c>
      <c r="Q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785.78873999999996</v>
      </c>
      <c r="R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822.2587400000001</v>
      </c>
      <c r="S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988.12873999999999</v>
      </c>
      <c r="T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1078.5087400000002</v>
      </c>
      <c r="U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1071.7087400000003</v>
      </c>
      <c r="V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1083.21874</v>
      </c>
      <c r="W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955.59874000000002</v>
      </c>
      <c r="X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1186.8687400000001</v>
      </c>
      <c r="Y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1046.51874</v>
      </c>
    </row>
    <row r="79" spans="1:25" x14ac:dyDescent="0.2">
      <c r="A79" s="79">
        <f t="shared" si="1"/>
        <v>42702</v>
      </c>
      <c r="B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913.42874000000006</v>
      </c>
      <c r="C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845.20874000000003</v>
      </c>
      <c r="D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797.88873999999998</v>
      </c>
      <c r="E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797.33874000000003</v>
      </c>
      <c r="F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797.7587400000001</v>
      </c>
      <c r="G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801.12873999999999</v>
      </c>
      <c r="H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916.90874000000008</v>
      </c>
      <c r="I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819.03873999999996</v>
      </c>
      <c r="J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816.80873999999994</v>
      </c>
      <c r="K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835.14873999999998</v>
      </c>
      <c r="L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835.39874000000009</v>
      </c>
      <c r="M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830.53873999999996</v>
      </c>
      <c r="N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830.14874000000009</v>
      </c>
      <c r="O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829.63873999999998</v>
      </c>
      <c r="P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829.60874000000001</v>
      </c>
      <c r="Q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828.54873999999995</v>
      </c>
      <c r="R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833.84874000000002</v>
      </c>
      <c r="S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1018.1587400000001</v>
      </c>
      <c r="T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1033.8587400000001</v>
      </c>
      <c r="U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1013.7487400000001</v>
      </c>
      <c r="V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976.95874000000003</v>
      </c>
      <c r="W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1023.2887400000001</v>
      </c>
      <c r="X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1156.5387400000002</v>
      </c>
      <c r="Y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1045.3487400000001</v>
      </c>
    </row>
    <row r="80" spans="1:25" x14ac:dyDescent="0.2">
      <c r="A80" s="79">
        <f t="shared" si="1"/>
        <v>42703</v>
      </c>
      <c r="B80" s="10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941.40873999999997</v>
      </c>
      <c r="C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883.82874000000004</v>
      </c>
      <c r="D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846.33874000000003</v>
      </c>
      <c r="E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829.94873999999993</v>
      </c>
      <c r="F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830.99874</v>
      </c>
      <c r="G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829.45874000000003</v>
      </c>
      <c r="H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917.71874000000003</v>
      </c>
      <c r="I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839.29874000000007</v>
      </c>
      <c r="J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781.72874000000002</v>
      </c>
      <c r="K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791.20873999999992</v>
      </c>
      <c r="L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791.41874000000007</v>
      </c>
      <c r="M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848.27874000000008</v>
      </c>
      <c r="N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834.15874000000008</v>
      </c>
      <c r="O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818.68874000000005</v>
      </c>
      <c r="P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819.39873999999998</v>
      </c>
      <c r="Q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833.59874000000002</v>
      </c>
      <c r="R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823.37873999999999</v>
      </c>
      <c r="S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997.51873999999998</v>
      </c>
      <c r="T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1001.48874</v>
      </c>
      <c r="U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1003.11874</v>
      </c>
      <c r="V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965.30874000000006</v>
      </c>
      <c r="W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1012.63874</v>
      </c>
      <c r="X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1168.52874</v>
      </c>
      <c r="Y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1053.97874</v>
      </c>
    </row>
    <row r="81" spans="1:27" x14ac:dyDescent="0.2">
      <c r="A81" s="79">
        <f t="shared" ref="A81:A82" si="2">A44</f>
        <v>42704</v>
      </c>
      <c r="B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943.17874000000006</v>
      </c>
      <c r="C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883.69874000000004</v>
      </c>
      <c r="D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847.47874000000002</v>
      </c>
      <c r="E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832.65873999999997</v>
      </c>
      <c r="F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833.08874000000003</v>
      </c>
      <c r="G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833.56873999999993</v>
      </c>
      <c r="H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946.55874000000006</v>
      </c>
      <c r="I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838.47874000000002</v>
      </c>
      <c r="J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784.01873999999998</v>
      </c>
      <c r="K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790.82873999999993</v>
      </c>
      <c r="L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850.62873999999999</v>
      </c>
      <c r="M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938.07874000000004</v>
      </c>
      <c r="N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939.42873999999995</v>
      </c>
      <c r="O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939.31874000000005</v>
      </c>
      <c r="P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937.14873999999998</v>
      </c>
      <c r="Q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932.02873999999997</v>
      </c>
      <c r="R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846.19874000000004</v>
      </c>
      <c r="S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1124.0087400000002</v>
      </c>
      <c r="T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1118.5987400000001</v>
      </c>
      <c r="U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1085.3587400000001</v>
      </c>
      <c r="V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1035.79874</v>
      </c>
      <c r="W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1027.75874</v>
      </c>
      <c r="X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1211.74874</v>
      </c>
      <c r="Y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1089.44874</v>
      </c>
    </row>
    <row r="82" spans="1:27" hidden="1" x14ac:dyDescent="0.2">
      <c r="A82" s="79">
        <f t="shared" si="2"/>
        <v>42705</v>
      </c>
      <c r="B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C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D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E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F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G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H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I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J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K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L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M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N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O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P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Q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R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S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T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U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V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W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X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  <c r="Y82" s="14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40.868739999999995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151</v>
      </c>
    </row>
    <row r="85" spans="1:27" ht="12.75" x14ac:dyDescent="0.2">
      <c r="A85" s="169" t="s">
        <v>48</v>
      </c>
      <c r="B85" s="172" t="s">
        <v>121</v>
      </c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4"/>
    </row>
    <row r="86" spans="1:27" ht="12.75" x14ac:dyDescent="0.2">
      <c r="A86" s="170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7"/>
    </row>
    <row r="87" spans="1:27" ht="12.75" customHeight="1" x14ac:dyDescent="0.2">
      <c r="A87" s="170"/>
      <c r="B87" s="178" t="s">
        <v>122</v>
      </c>
      <c r="C87" s="167" t="s">
        <v>123</v>
      </c>
      <c r="D87" s="167" t="s">
        <v>124</v>
      </c>
      <c r="E87" s="167" t="s">
        <v>125</v>
      </c>
      <c r="F87" s="167" t="s">
        <v>126</v>
      </c>
      <c r="G87" s="167" t="s">
        <v>127</v>
      </c>
      <c r="H87" s="167" t="s">
        <v>128</v>
      </c>
      <c r="I87" s="167" t="s">
        <v>129</v>
      </c>
      <c r="J87" s="167" t="s">
        <v>130</v>
      </c>
      <c r="K87" s="167" t="s">
        <v>131</v>
      </c>
      <c r="L87" s="167" t="s">
        <v>132</v>
      </c>
      <c r="M87" s="167" t="s">
        <v>133</v>
      </c>
      <c r="N87" s="180" t="s">
        <v>134</v>
      </c>
      <c r="O87" s="167" t="s">
        <v>135</v>
      </c>
      <c r="P87" s="167" t="s">
        <v>136</v>
      </c>
      <c r="Q87" s="167" t="s">
        <v>137</v>
      </c>
      <c r="R87" s="167" t="s">
        <v>138</v>
      </c>
      <c r="S87" s="167" t="s">
        <v>139</v>
      </c>
      <c r="T87" s="167" t="s">
        <v>140</v>
      </c>
      <c r="U87" s="167" t="s">
        <v>141</v>
      </c>
      <c r="V87" s="167" t="s">
        <v>142</v>
      </c>
      <c r="W87" s="167" t="s">
        <v>143</v>
      </c>
      <c r="X87" s="167" t="s">
        <v>144</v>
      </c>
      <c r="Y87" s="167" t="s">
        <v>145</v>
      </c>
    </row>
    <row r="88" spans="1:27" ht="11.25" customHeight="1" x14ac:dyDescent="0.2">
      <c r="A88" s="171"/>
      <c r="B88" s="179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81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</row>
    <row r="89" spans="1:27" ht="18.75" customHeight="1" x14ac:dyDescent="0.2">
      <c r="A89" s="79">
        <f t="shared" ref="A89:A117" si="3">A52</f>
        <v>42675</v>
      </c>
      <c r="B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845.19873999999993</v>
      </c>
      <c r="C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797.68874000000005</v>
      </c>
      <c r="D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768.74874</v>
      </c>
      <c r="E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756.76874000000009</v>
      </c>
      <c r="F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762.67874000000006</v>
      </c>
      <c r="G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801.29874000000007</v>
      </c>
      <c r="H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841.73874000000001</v>
      </c>
      <c r="I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854.90874000000008</v>
      </c>
      <c r="J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776.53873999999996</v>
      </c>
      <c r="K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782.04873999999995</v>
      </c>
      <c r="L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814.19874000000004</v>
      </c>
      <c r="M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901.24874</v>
      </c>
      <c r="N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885.21874000000003</v>
      </c>
      <c r="O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866.36874</v>
      </c>
      <c r="P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811.78873999999996</v>
      </c>
      <c r="Q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811.64873999999998</v>
      </c>
      <c r="R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768.16874000000007</v>
      </c>
      <c r="S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901.79873999999995</v>
      </c>
      <c r="T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959.14873999999998</v>
      </c>
      <c r="U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952.12873999999999</v>
      </c>
      <c r="V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928.46874000000003</v>
      </c>
      <c r="W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950.46874000000003</v>
      </c>
      <c r="X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1111.1087400000001</v>
      </c>
      <c r="Y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978.63873999999998</v>
      </c>
      <c r="AA89" s="80"/>
    </row>
    <row r="90" spans="1:27" x14ac:dyDescent="0.2">
      <c r="A90" s="79">
        <f t="shared" si="3"/>
        <v>42676</v>
      </c>
      <c r="B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814.76873999999998</v>
      </c>
      <c r="C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761.58874000000003</v>
      </c>
      <c r="D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786.88873999999998</v>
      </c>
      <c r="E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786.89873999999998</v>
      </c>
      <c r="F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786.85874000000001</v>
      </c>
      <c r="G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776.63873999999998</v>
      </c>
      <c r="H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800.11874</v>
      </c>
      <c r="I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909.01873999999998</v>
      </c>
      <c r="J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799.73874000000001</v>
      </c>
      <c r="K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821.91874000000007</v>
      </c>
      <c r="L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788.74874</v>
      </c>
      <c r="M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869.12873999999999</v>
      </c>
      <c r="N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759.60874000000001</v>
      </c>
      <c r="O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759.32874000000004</v>
      </c>
      <c r="P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777.12873999999999</v>
      </c>
      <c r="Q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777.57874000000004</v>
      </c>
      <c r="R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794.51873999999998</v>
      </c>
      <c r="S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887.44873999999993</v>
      </c>
      <c r="T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956.74874</v>
      </c>
      <c r="U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952.90873999999997</v>
      </c>
      <c r="V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901.01873999999998</v>
      </c>
      <c r="W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920.26873999999998</v>
      </c>
      <c r="X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1085.25874</v>
      </c>
      <c r="Y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952.98874000000001</v>
      </c>
    </row>
    <row r="91" spans="1:27" x14ac:dyDescent="0.2">
      <c r="A91" s="79">
        <f t="shared" si="3"/>
        <v>42677</v>
      </c>
      <c r="B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798.32874000000004</v>
      </c>
      <c r="C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777.56874000000005</v>
      </c>
      <c r="D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787.69873999999993</v>
      </c>
      <c r="E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809.39873999999998</v>
      </c>
      <c r="F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809.46874000000003</v>
      </c>
      <c r="G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788.11874</v>
      </c>
      <c r="H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782.93874000000005</v>
      </c>
      <c r="I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929.80873999999994</v>
      </c>
      <c r="J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825.88873999999998</v>
      </c>
      <c r="K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852.44873999999993</v>
      </c>
      <c r="L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788.60874000000001</v>
      </c>
      <c r="M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825.19874000000004</v>
      </c>
      <c r="N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819.16873999999996</v>
      </c>
      <c r="O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819.97874000000002</v>
      </c>
      <c r="P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820.41873999999996</v>
      </c>
      <c r="Q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807.41873999999996</v>
      </c>
      <c r="R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767.52873999999997</v>
      </c>
      <c r="S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843.66874000000007</v>
      </c>
      <c r="T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899.28874000000008</v>
      </c>
      <c r="U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891.05873999999994</v>
      </c>
      <c r="V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817.71873999999991</v>
      </c>
      <c r="W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856.73874000000001</v>
      </c>
      <c r="X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1045.3487400000001</v>
      </c>
      <c r="Y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929.28873999999996</v>
      </c>
    </row>
    <row r="92" spans="1:27" x14ac:dyDescent="0.2">
      <c r="A92" s="79">
        <f t="shared" si="3"/>
        <v>42678</v>
      </c>
      <c r="B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762.55874000000006</v>
      </c>
      <c r="C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823.03873999999996</v>
      </c>
      <c r="D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836.07874000000004</v>
      </c>
      <c r="E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878.35874000000001</v>
      </c>
      <c r="F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878.15873999999997</v>
      </c>
      <c r="G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878.32873999999993</v>
      </c>
      <c r="H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810.30874000000006</v>
      </c>
      <c r="I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810.75873999999999</v>
      </c>
      <c r="J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793.34874000000002</v>
      </c>
      <c r="K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954.09874000000002</v>
      </c>
      <c r="L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878.93874000000005</v>
      </c>
      <c r="M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878.89874000000009</v>
      </c>
      <c r="N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845.47874000000002</v>
      </c>
      <c r="O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844.71874000000003</v>
      </c>
      <c r="P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844.89873999999998</v>
      </c>
      <c r="Q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845.28874000000008</v>
      </c>
      <c r="R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815.49874</v>
      </c>
      <c r="S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859.77873999999997</v>
      </c>
      <c r="T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959.77874000000008</v>
      </c>
      <c r="U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930.25873999999999</v>
      </c>
      <c r="V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888.23874000000001</v>
      </c>
      <c r="W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800.16873999999996</v>
      </c>
      <c r="X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1032.72874</v>
      </c>
      <c r="Y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913.49874000000011</v>
      </c>
    </row>
    <row r="93" spans="1:27" x14ac:dyDescent="0.2">
      <c r="A93" s="79">
        <f t="shared" si="3"/>
        <v>42679</v>
      </c>
      <c r="B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762.25873999999999</v>
      </c>
      <c r="C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823.14873999999998</v>
      </c>
      <c r="D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836.18874000000005</v>
      </c>
      <c r="E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878.53874000000008</v>
      </c>
      <c r="F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878.41873999999996</v>
      </c>
      <c r="G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878.70874000000003</v>
      </c>
      <c r="H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810.93874000000005</v>
      </c>
      <c r="I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811.50873999999999</v>
      </c>
      <c r="J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794.14874000000009</v>
      </c>
      <c r="K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956.1387400000001</v>
      </c>
      <c r="L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880.35874000000001</v>
      </c>
      <c r="M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879.91873999999996</v>
      </c>
      <c r="N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845.98874000000001</v>
      </c>
      <c r="O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846.17874000000006</v>
      </c>
      <c r="P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846.11874</v>
      </c>
      <c r="Q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846.07874000000004</v>
      </c>
      <c r="R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816.84874000000002</v>
      </c>
      <c r="S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856.48874000000001</v>
      </c>
      <c r="T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962.34874000000002</v>
      </c>
      <c r="U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927.34874000000002</v>
      </c>
      <c r="V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878.73874000000001</v>
      </c>
      <c r="W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799.27874000000008</v>
      </c>
      <c r="X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1035.1387400000001</v>
      </c>
      <c r="Y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914.82873999999993</v>
      </c>
    </row>
    <row r="94" spans="1:27" x14ac:dyDescent="0.2">
      <c r="A94" s="79">
        <f t="shared" si="3"/>
        <v>42680</v>
      </c>
      <c r="B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762.5087400000001</v>
      </c>
      <c r="C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823.00873999999999</v>
      </c>
      <c r="D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835.94873999999993</v>
      </c>
      <c r="E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878.07873999999993</v>
      </c>
      <c r="F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877.98874000000001</v>
      </c>
      <c r="G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878.04873999999995</v>
      </c>
      <c r="H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836.09874000000002</v>
      </c>
      <c r="I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836.26874000000009</v>
      </c>
      <c r="J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787.06874000000005</v>
      </c>
      <c r="K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1025.44874</v>
      </c>
      <c r="L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954.36874</v>
      </c>
      <c r="M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914.94873999999993</v>
      </c>
      <c r="N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914.53873999999996</v>
      </c>
      <c r="O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914.56874000000005</v>
      </c>
      <c r="P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914.70874000000003</v>
      </c>
      <c r="Q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915.09873999999991</v>
      </c>
      <c r="R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880.70874000000003</v>
      </c>
      <c r="S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820.23874000000001</v>
      </c>
      <c r="T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918.07874000000004</v>
      </c>
      <c r="U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903.78873999999996</v>
      </c>
      <c r="V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879.75873999999999</v>
      </c>
      <c r="W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795.85874000000001</v>
      </c>
      <c r="X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1024.71874</v>
      </c>
      <c r="Y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910.23874000000001</v>
      </c>
    </row>
    <row r="95" spans="1:27" x14ac:dyDescent="0.2">
      <c r="A95" s="79">
        <f t="shared" si="3"/>
        <v>42681</v>
      </c>
      <c r="B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784.45873999999992</v>
      </c>
      <c r="C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787.32874000000004</v>
      </c>
      <c r="D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797.89873999999998</v>
      </c>
      <c r="E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831.99874</v>
      </c>
      <c r="F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831.92873999999995</v>
      </c>
      <c r="G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815.09874000000002</v>
      </c>
      <c r="H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767.75873999999999</v>
      </c>
      <c r="I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970.00873999999999</v>
      </c>
      <c r="J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880.06873999999993</v>
      </c>
      <c r="K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920.00873999999999</v>
      </c>
      <c r="L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884.90873999999997</v>
      </c>
      <c r="M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777.75873999999999</v>
      </c>
      <c r="N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777.38873999999998</v>
      </c>
      <c r="O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777.20874000000003</v>
      </c>
      <c r="P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777.06874000000005</v>
      </c>
      <c r="Q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768.34874000000002</v>
      </c>
      <c r="R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810.98874000000001</v>
      </c>
      <c r="S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836.63873999999998</v>
      </c>
      <c r="T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972.56874000000005</v>
      </c>
      <c r="U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908.15874000000008</v>
      </c>
      <c r="V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832.95874000000003</v>
      </c>
      <c r="W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854.03873999999996</v>
      </c>
      <c r="X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1029.8887400000001</v>
      </c>
      <c r="Y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918.10874000000001</v>
      </c>
    </row>
    <row r="96" spans="1:27" x14ac:dyDescent="0.2">
      <c r="A96" s="79">
        <f t="shared" si="3"/>
        <v>42682</v>
      </c>
      <c r="B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781.82874000000004</v>
      </c>
      <c r="C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787.35874000000001</v>
      </c>
      <c r="D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797.72874000000002</v>
      </c>
      <c r="E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814.29874000000007</v>
      </c>
      <c r="F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814.48874000000001</v>
      </c>
      <c r="G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814.88873999999998</v>
      </c>
      <c r="H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767.55873999999994</v>
      </c>
      <c r="I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955.08874000000003</v>
      </c>
      <c r="J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879.20874000000003</v>
      </c>
      <c r="K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956.69874000000004</v>
      </c>
      <c r="L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883.59874000000002</v>
      </c>
      <c r="M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776.99874</v>
      </c>
      <c r="N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776.77873999999997</v>
      </c>
      <c r="O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776.59874000000002</v>
      </c>
      <c r="P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776.49874</v>
      </c>
      <c r="Q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785.57874000000004</v>
      </c>
      <c r="R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851.25873999999999</v>
      </c>
      <c r="S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813.26873999999998</v>
      </c>
      <c r="T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834.75873999999999</v>
      </c>
      <c r="U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828.22874000000002</v>
      </c>
      <c r="V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799.62873999999999</v>
      </c>
      <c r="W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841.30873999999994</v>
      </c>
      <c r="X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1013.4087400000001</v>
      </c>
      <c r="Y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911.31873999999993</v>
      </c>
    </row>
    <row r="97" spans="1:25" x14ac:dyDescent="0.2">
      <c r="A97" s="79">
        <f t="shared" si="3"/>
        <v>42683</v>
      </c>
      <c r="B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756.7287399999999</v>
      </c>
      <c r="C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776.70873999999992</v>
      </c>
      <c r="D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814.1387400000001</v>
      </c>
      <c r="E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825.66874000000007</v>
      </c>
      <c r="F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825.74874</v>
      </c>
      <c r="G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814.67874000000006</v>
      </c>
      <c r="H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777.53874000000008</v>
      </c>
      <c r="I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1014.60874</v>
      </c>
      <c r="J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941.65874000000008</v>
      </c>
      <c r="K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971.76873999999998</v>
      </c>
      <c r="L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997.58874000000003</v>
      </c>
      <c r="M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850.96874000000003</v>
      </c>
      <c r="N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878.98874000000001</v>
      </c>
      <c r="O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878.61874</v>
      </c>
      <c r="P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878.44873999999993</v>
      </c>
      <c r="Q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878.74874</v>
      </c>
      <c r="R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957.03873999999996</v>
      </c>
      <c r="S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794.37873999999999</v>
      </c>
      <c r="T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814.21874000000003</v>
      </c>
      <c r="U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808.95874000000003</v>
      </c>
      <c r="V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770.55874000000006</v>
      </c>
      <c r="W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812.91873999999996</v>
      </c>
      <c r="X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989.99874</v>
      </c>
      <c r="Y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871.75873999999999</v>
      </c>
    </row>
    <row r="98" spans="1:25" x14ac:dyDescent="0.2">
      <c r="A98" s="79">
        <f t="shared" si="3"/>
        <v>42684</v>
      </c>
      <c r="B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756.71873999999991</v>
      </c>
      <c r="C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776.49874</v>
      </c>
      <c r="D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814.31874000000005</v>
      </c>
      <c r="E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808.62873999999999</v>
      </c>
      <c r="F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808.62873999999999</v>
      </c>
      <c r="G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797.57874000000004</v>
      </c>
      <c r="H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785.80873999999994</v>
      </c>
      <c r="I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927.33874000000003</v>
      </c>
      <c r="J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849.86874</v>
      </c>
      <c r="K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938.55873999999994</v>
      </c>
      <c r="L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922.81874000000005</v>
      </c>
      <c r="M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812.83874000000003</v>
      </c>
      <c r="N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848.65873999999997</v>
      </c>
      <c r="O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865.26873999999998</v>
      </c>
      <c r="P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865.82874000000004</v>
      </c>
      <c r="Q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833.31874000000005</v>
      </c>
      <c r="R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911.14873999999998</v>
      </c>
      <c r="S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758.99874</v>
      </c>
      <c r="T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818.68873999999994</v>
      </c>
      <c r="U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812.50873999999999</v>
      </c>
      <c r="V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771.21873999999991</v>
      </c>
      <c r="W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816.83874000000003</v>
      </c>
      <c r="X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1000.44874</v>
      </c>
      <c r="Y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882.2587400000001</v>
      </c>
    </row>
    <row r="99" spans="1:25" x14ac:dyDescent="0.2">
      <c r="A99" s="79">
        <f t="shared" si="3"/>
        <v>42685</v>
      </c>
      <c r="B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766.07874000000004</v>
      </c>
      <c r="C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786.74874</v>
      </c>
      <c r="D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819.51874000000009</v>
      </c>
      <c r="E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819.58874000000003</v>
      </c>
      <c r="F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819.67874000000006</v>
      </c>
      <c r="G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776.33874000000003</v>
      </c>
      <c r="H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786.49874</v>
      </c>
      <c r="I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914.18874000000005</v>
      </c>
      <c r="J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850.00873999999999</v>
      </c>
      <c r="K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916.78873999999996</v>
      </c>
      <c r="L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923.68874000000005</v>
      </c>
      <c r="M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823.54874000000007</v>
      </c>
      <c r="N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855.06874000000005</v>
      </c>
      <c r="O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877.68873999999994</v>
      </c>
      <c r="P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877.94873999999993</v>
      </c>
      <c r="Q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878.15873999999997</v>
      </c>
      <c r="R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956.42874000000006</v>
      </c>
      <c r="S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769.16873999999996</v>
      </c>
      <c r="T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776.50873999999999</v>
      </c>
      <c r="U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777.70874000000003</v>
      </c>
      <c r="V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777.70874000000003</v>
      </c>
      <c r="W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779.94874000000004</v>
      </c>
      <c r="X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943.43874000000005</v>
      </c>
      <c r="Y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829.19874000000004</v>
      </c>
    </row>
    <row r="100" spans="1:25" x14ac:dyDescent="0.2">
      <c r="A100" s="79">
        <f t="shared" si="3"/>
        <v>42686</v>
      </c>
      <c r="B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841.28873999999996</v>
      </c>
      <c r="C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862.31874000000005</v>
      </c>
      <c r="D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891.88873999999998</v>
      </c>
      <c r="E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907.35874000000001</v>
      </c>
      <c r="F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907.10874000000001</v>
      </c>
      <c r="G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876.58874000000003</v>
      </c>
      <c r="H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809.24874</v>
      </c>
      <c r="I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788.70874000000003</v>
      </c>
      <c r="J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861.22874000000002</v>
      </c>
      <c r="K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994.88873999999998</v>
      </c>
      <c r="L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1041.6087400000001</v>
      </c>
      <c r="M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1041.6687400000001</v>
      </c>
      <c r="N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1094.1387400000001</v>
      </c>
      <c r="O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1094.4187400000001</v>
      </c>
      <c r="P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1093.8687400000001</v>
      </c>
      <c r="Q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1094.76874</v>
      </c>
      <c r="R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997.59874000000002</v>
      </c>
      <c r="S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762.20873999999992</v>
      </c>
      <c r="T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818.68873999999994</v>
      </c>
      <c r="U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801.79874000000007</v>
      </c>
      <c r="V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784.88873999999998</v>
      </c>
      <c r="W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787.11874</v>
      </c>
      <c r="X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923.36874</v>
      </c>
      <c r="Y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792.63873999999998</v>
      </c>
    </row>
    <row r="101" spans="1:25" x14ac:dyDescent="0.2">
      <c r="A101" s="79">
        <f t="shared" si="3"/>
        <v>42687</v>
      </c>
      <c r="B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842.15874000000008</v>
      </c>
      <c r="C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862.75873999999999</v>
      </c>
      <c r="D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892.21874000000003</v>
      </c>
      <c r="E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907.80873999999994</v>
      </c>
      <c r="F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907.97874000000002</v>
      </c>
      <c r="G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877.24874</v>
      </c>
      <c r="H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809.70874000000003</v>
      </c>
      <c r="I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783.00873999999999</v>
      </c>
      <c r="J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853.59874000000002</v>
      </c>
      <c r="K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995.20874000000003</v>
      </c>
      <c r="L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1041.76874</v>
      </c>
      <c r="M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1041.3787400000001</v>
      </c>
      <c r="N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1093.0587400000002</v>
      </c>
      <c r="O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1093.19874</v>
      </c>
      <c r="P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1093.3487400000001</v>
      </c>
      <c r="Q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1093.7187400000003</v>
      </c>
      <c r="R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997.03873999999996</v>
      </c>
      <c r="S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762.03873999999996</v>
      </c>
      <c r="T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815.46873999999991</v>
      </c>
      <c r="U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800.31874000000005</v>
      </c>
      <c r="V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784.00873999999999</v>
      </c>
      <c r="W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787.10874000000001</v>
      </c>
      <c r="X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918.29873999999995</v>
      </c>
      <c r="Y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806.59874000000002</v>
      </c>
    </row>
    <row r="102" spans="1:25" x14ac:dyDescent="0.2">
      <c r="A102" s="79">
        <f t="shared" si="3"/>
        <v>42688</v>
      </c>
      <c r="B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765.87873999999999</v>
      </c>
      <c r="C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786.45874000000003</v>
      </c>
      <c r="D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813.75873999999999</v>
      </c>
      <c r="E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813.68873999999994</v>
      </c>
      <c r="F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813.55873999999994</v>
      </c>
      <c r="G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796.81873999999993</v>
      </c>
      <c r="H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788.00873999999999</v>
      </c>
      <c r="I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889.06873999999993</v>
      </c>
      <c r="J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823.31874000000005</v>
      </c>
      <c r="K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867.98874000000001</v>
      </c>
      <c r="L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868.31874000000005</v>
      </c>
      <c r="M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775.61874</v>
      </c>
      <c r="N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798.12873999999999</v>
      </c>
      <c r="O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822.81873999999993</v>
      </c>
      <c r="P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823.15873999999997</v>
      </c>
      <c r="Q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823.06874000000005</v>
      </c>
      <c r="R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896.26873999999998</v>
      </c>
      <c r="S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804.42873999999995</v>
      </c>
      <c r="T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821.99874</v>
      </c>
      <c r="U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823.07874000000004</v>
      </c>
      <c r="V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807.92873999999995</v>
      </c>
      <c r="W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795.7587400000001</v>
      </c>
      <c r="X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1006.96874</v>
      </c>
      <c r="Y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860.12874000000011</v>
      </c>
    </row>
    <row r="103" spans="1:25" x14ac:dyDescent="0.2">
      <c r="A103" s="79">
        <f t="shared" si="3"/>
        <v>42689</v>
      </c>
      <c r="B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766.74874</v>
      </c>
      <c r="C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786.89873999999998</v>
      </c>
      <c r="D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813.86874</v>
      </c>
      <c r="E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813.89873999999998</v>
      </c>
      <c r="F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813.92873999999995</v>
      </c>
      <c r="G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797.49874</v>
      </c>
      <c r="H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791.02873999999997</v>
      </c>
      <c r="I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889.70874000000003</v>
      </c>
      <c r="J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823.85874000000001</v>
      </c>
      <c r="K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869.45874000000003</v>
      </c>
      <c r="L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869.70874000000003</v>
      </c>
      <c r="M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767.59874000000002</v>
      </c>
      <c r="N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785.10874000000001</v>
      </c>
      <c r="O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799.24874000000011</v>
      </c>
      <c r="P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799.50873999999999</v>
      </c>
      <c r="Q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799.78874000000008</v>
      </c>
      <c r="R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851.42874000000006</v>
      </c>
      <c r="S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814.97874000000002</v>
      </c>
      <c r="T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885.32873999999993</v>
      </c>
      <c r="U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884.83874000000003</v>
      </c>
      <c r="V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821.37873999999999</v>
      </c>
      <c r="W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815.86874</v>
      </c>
      <c r="X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1015.95874</v>
      </c>
      <c r="Y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864.16874000000007</v>
      </c>
    </row>
    <row r="104" spans="1:25" x14ac:dyDescent="0.2">
      <c r="A104" s="79">
        <f t="shared" si="3"/>
        <v>42690</v>
      </c>
      <c r="B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773.25873999999999</v>
      </c>
      <c r="C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761.35874000000001</v>
      </c>
      <c r="D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786.37874000000011</v>
      </c>
      <c r="E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786.43874000000005</v>
      </c>
      <c r="F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786.52874000000008</v>
      </c>
      <c r="G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786.79874000000007</v>
      </c>
      <c r="H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809.78873999999996</v>
      </c>
      <c r="I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889.99874</v>
      </c>
      <c r="J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824.82873999999993</v>
      </c>
      <c r="K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851.86874</v>
      </c>
      <c r="L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851.98874000000001</v>
      </c>
      <c r="M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758.99874</v>
      </c>
      <c r="N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760.52874000000008</v>
      </c>
      <c r="O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760.40873999999997</v>
      </c>
      <c r="P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760.35874000000001</v>
      </c>
      <c r="Q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807.81873999999993</v>
      </c>
      <c r="R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795.54874000000007</v>
      </c>
      <c r="S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815.27873999999997</v>
      </c>
      <c r="T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887.41873999999996</v>
      </c>
      <c r="U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885.34874000000002</v>
      </c>
      <c r="V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845.91874000000007</v>
      </c>
      <c r="W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834.70874000000003</v>
      </c>
      <c r="X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1038.6287400000001</v>
      </c>
      <c r="Y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898.39873999999998</v>
      </c>
    </row>
    <row r="105" spans="1:25" x14ac:dyDescent="0.2">
      <c r="A105" s="79">
        <f t="shared" si="3"/>
        <v>42691</v>
      </c>
      <c r="B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777.39874000000009</v>
      </c>
      <c r="C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814.63873999999998</v>
      </c>
      <c r="D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814.40874000000008</v>
      </c>
      <c r="E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843.70874000000003</v>
      </c>
      <c r="F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843.75873999999999</v>
      </c>
      <c r="G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814.35874000000001</v>
      </c>
      <c r="H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770.33874000000003</v>
      </c>
      <c r="I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909.35874000000001</v>
      </c>
      <c r="J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800.98873999999989</v>
      </c>
      <c r="K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794.97874000000002</v>
      </c>
      <c r="L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769.32873999999993</v>
      </c>
      <c r="M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861.17873999999995</v>
      </c>
      <c r="N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807.75873999999999</v>
      </c>
      <c r="O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807.82874000000004</v>
      </c>
      <c r="P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805.85874000000001</v>
      </c>
      <c r="Q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854.36874</v>
      </c>
      <c r="R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808.14873999999998</v>
      </c>
      <c r="S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895.09874000000002</v>
      </c>
      <c r="T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901.78873999999996</v>
      </c>
      <c r="U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903.45874000000003</v>
      </c>
      <c r="V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854.75873999999999</v>
      </c>
      <c r="W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921.01874000000009</v>
      </c>
      <c r="X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1084.2187400000003</v>
      </c>
      <c r="Y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955.07874000000004</v>
      </c>
    </row>
    <row r="106" spans="1:25" x14ac:dyDescent="0.2">
      <c r="A106" s="79">
        <f t="shared" si="3"/>
        <v>42692</v>
      </c>
      <c r="B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762.36874</v>
      </c>
      <c r="C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761.99874</v>
      </c>
      <c r="D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776.80873999999994</v>
      </c>
      <c r="E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787.02873999999997</v>
      </c>
      <c r="F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787.03873999999996</v>
      </c>
      <c r="G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761.92873999999995</v>
      </c>
      <c r="H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799.95874000000003</v>
      </c>
      <c r="I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867.88873999999998</v>
      </c>
      <c r="J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757.57874000000004</v>
      </c>
      <c r="K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768.74874</v>
      </c>
      <c r="L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769.15873999999997</v>
      </c>
      <c r="M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881.40873999999997</v>
      </c>
      <c r="N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857.28873999999996</v>
      </c>
      <c r="O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858.08873999999992</v>
      </c>
      <c r="P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855.83874000000003</v>
      </c>
      <c r="Q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853.90873999999997</v>
      </c>
      <c r="R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810.33874000000003</v>
      </c>
      <c r="S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915.2287399999999</v>
      </c>
      <c r="T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924.38873999999998</v>
      </c>
      <c r="U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919.66874000000007</v>
      </c>
      <c r="V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884.63873999999998</v>
      </c>
      <c r="W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888.45874000000003</v>
      </c>
      <c r="X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1074.20874</v>
      </c>
      <c r="Y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948.70874000000003</v>
      </c>
    </row>
    <row r="107" spans="1:25" x14ac:dyDescent="0.2">
      <c r="A107" s="79">
        <f t="shared" si="3"/>
        <v>42693</v>
      </c>
      <c r="B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788.60874000000001</v>
      </c>
      <c r="C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788.56874000000005</v>
      </c>
      <c r="D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779.51873999999998</v>
      </c>
      <c r="E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809.30874000000006</v>
      </c>
      <c r="F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809.50873999999999</v>
      </c>
      <c r="G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779.77873999999997</v>
      </c>
      <c r="H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771.68874000000005</v>
      </c>
      <c r="I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909.40873999999997</v>
      </c>
      <c r="J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1003.10874</v>
      </c>
      <c r="K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797.46874000000003</v>
      </c>
      <c r="L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797.85874000000001</v>
      </c>
      <c r="M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798.16873999999996</v>
      </c>
      <c r="N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898.28873999999996</v>
      </c>
      <c r="O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897.63873999999998</v>
      </c>
      <c r="P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898.11874</v>
      </c>
      <c r="Q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961.83874000000003</v>
      </c>
      <c r="R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1021.74874</v>
      </c>
      <c r="S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1137.8487400000001</v>
      </c>
      <c r="T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1205.9387400000001</v>
      </c>
      <c r="U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1180.6287400000001</v>
      </c>
      <c r="V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1116.0187400000002</v>
      </c>
      <c r="W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1066.8787400000001</v>
      </c>
      <c r="X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1208.1087400000001</v>
      </c>
      <c r="Y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1128.3887400000001</v>
      </c>
    </row>
    <row r="108" spans="1:25" x14ac:dyDescent="0.2">
      <c r="A108" s="79">
        <f t="shared" si="3"/>
        <v>42694</v>
      </c>
      <c r="B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786.15873999999997</v>
      </c>
      <c r="C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781.13873999999998</v>
      </c>
      <c r="D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810.65874000000008</v>
      </c>
      <c r="E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823.32874000000004</v>
      </c>
      <c r="F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810.76873999999998</v>
      </c>
      <c r="G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780.56873999999993</v>
      </c>
      <c r="H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778.27873999999997</v>
      </c>
      <c r="I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890.45874000000003</v>
      </c>
      <c r="J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940.77873999999997</v>
      </c>
      <c r="K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762.06873999999993</v>
      </c>
      <c r="L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795.16873999999996</v>
      </c>
      <c r="M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795.51874000000009</v>
      </c>
      <c r="N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795.55874000000006</v>
      </c>
      <c r="O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795.60874000000001</v>
      </c>
      <c r="P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795.67874000000006</v>
      </c>
      <c r="Q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794.98874000000001</v>
      </c>
      <c r="R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790.73874000000001</v>
      </c>
      <c r="S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889.35874000000001</v>
      </c>
      <c r="T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993.88873999999998</v>
      </c>
      <c r="U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995.10874000000001</v>
      </c>
      <c r="V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942.74874</v>
      </c>
      <c r="W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872.30873999999994</v>
      </c>
      <c r="X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1063.69874</v>
      </c>
      <c r="Y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956.0087400000001</v>
      </c>
    </row>
    <row r="109" spans="1:25" x14ac:dyDescent="0.2">
      <c r="A109" s="79">
        <f t="shared" si="3"/>
        <v>42695</v>
      </c>
      <c r="B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762.81874000000005</v>
      </c>
      <c r="C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762.47874000000002</v>
      </c>
      <c r="D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777.53874000000008</v>
      </c>
      <c r="E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787.74874</v>
      </c>
      <c r="F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787.77873999999997</v>
      </c>
      <c r="G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763.03874000000008</v>
      </c>
      <c r="H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797.44874000000004</v>
      </c>
      <c r="I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868.05874000000006</v>
      </c>
      <c r="J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757.77873999999997</v>
      </c>
      <c r="K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770.01874000000009</v>
      </c>
      <c r="L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801.48874000000001</v>
      </c>
      <c r="M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920.53873999999996</v>
      </c>
      <c r="N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895.04874000000007</v>
      </c>
      <c r="O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895.18874000000005</v>
      </c>
      <c r="P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893.34874000000002</v>
      </c>
      <c r="Q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892.24874</v>
      </c>
      <c r="R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851.15874000000008</v>
      </c>
      <c r="S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960.14873999999998</v>
      </c>
      <c r="T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963.91874000000007</v>
      </c>
      <c r="U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928.73874000000001</v>
      </c>
      <c r="V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890.79873999999995</v>
      </c>
      <c r="W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982.98874000000001</v>
      </c>
      <c r="X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1081.1687400000001</v>
      </c>
      <c r="Y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968.48874000000001</v>
      </c>
    </row>
    <row r="110" spans="1:25" x14ac:dyDescent="0.2">
      <c r="A110" s="79">
        <f t="shared" si="3"/>
        <v>42696</v>
      </c>
      <c r="B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799.2287399999999</v>
      </c>
      <c r="C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784.96874000000003</v>
      </c>
      <c r="D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762.61874</v>
      </c>
      <c r="E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777.62873999999999</v>
      </c>
      <c r="F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788.19873999999993</v>
      </c>
      <c r="G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763.90873999999997</v>
      </c>
      <c r="H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798.01873999999998</v>
      </c>
      <c r="I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853.99874</v>
      </c>
      <c r="J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757.87873999999999</v>
      </c>
      <c r="K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771.23874000000001</v>
      </c>
      <c r="L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798.50873999999999</v>
      </c>
      <c r="M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909.96874000000003</v>
      </c>
      <c r="N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891.79874000000007</v>
      </c>
      <c r="O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892.08874000000003</v>
      </c>
      <c r="P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874.25873999999999</v>
      </c>
      <c r="Q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892.79873999999995</v>
      </c>
      <c r="R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880.01873999999998</v>
      </c>
      <c r="S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964.64873999999998</v>
      </c>
      <c r="T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973.02873999999997</v>
      </c>
      <c r="U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946.33873999999992</v>
      </c>
      <c r="V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918.33874000000003</v>
      </c>
      <c r="W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935.80874000000006</v>
      </c>
      <c r="X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1104.2887400000002</v>
      </c>
      <c r="Y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986.94873999999993</v>
      </c>
    </row>
    <row r="111" spans="1:25" x14ac:dyDescent="0.2">
      <c r="A111" s="79">
        <f t="shared" si="3"/>
        <v>42697</v>
      </c>
      <c r="B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842.60874000000001</v>
      </c>
      <c r="C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800.52873999999997</v>
      </c>
      <c r="D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762.44873999999993</v>
      </c>
      <c r="E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777.83874000000003</v>
      </c>
      <c r="F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767.77874000000008</v>
      </c>
      <c r="G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786.26874000000009</v>
      </c>
      <c r="H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814.62873999999999</v>
      </c>
      <c r="I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853.15874000000008</v>
      </c>
      <c r="J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757.50873999999999</v>
      </c>
      <c r="K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771.20873999999992</v>
      </c>
      <c r="L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756.66873999999996</v>
      </c>
      <c r="M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921.42874000000006</v>
      </c>
      <c r="N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900.99874</v>
      </c>
      <c r="O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900.62874000000011</v>
      </c>
      <c r="P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901.35874000000001</v>
      </c>
      <c r="Q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920.26873999999998</v>
      </c>
      <c r="R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890.54873999999995</v>
      </c>
      <c r="S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981.28873999999996</v>
      </c>
      <c r="T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986.35874000000001</v>
      </c>
      <c r="U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949.30874000000006</v>
      </c>
      <c r="V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922.01873999999998</v>
      </c>
      <c r="W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939.26874000000009</v>
      </c>
      <c r="X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1128.03874</v>
      </c>
      <c r="Y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1013.56874</v>
      </c>
    </row>
    <row r="112" spans="1:25" x14ac:dyDescent="0.2">
      <c r="A112" s="79">
        <f t="shared" si="3"/>
        <v>42698</v>
      </c>
      <c r="B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869.77874000000008</v>
      </c>
      <c r="C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813.88873999999998</v>
      </c>
      <c r="D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799.13873999999998</v>
      </c>
      <c r="E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786.96874000000003</v>
      </c>
      <c r="F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802.07874000000004</v>
      </c>
      <c r="G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858.39874000000009</v>
      </c>
      <c r="H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905.39873999999998</v>
      </c>
      <c r="I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786.88873999999998</v>
      </c>
      <c r="J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811.17873999999995</v>
      </c>
      <c r="K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822.52873999999997</v>
      </c>
      <c r="L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822.81873999999993</v>
      </c>
      <c r="M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924.5087400000001</v>
      </c>
      <c r="N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870.57873999999993</v>
      </c>
      <c r="O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870.19874000000004</v>
      </c>
      <c r="P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884.73874000000001</v>
      </c>
      <c r="Q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870.09874000000002</v>
      </c>
      <c r="R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878.64874000000009</v>
      </c>
      <c r="S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1022.2787400000001</v>
      </c>
      <c r="T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1025.9187400000001</v>
      </c>
      <c r="U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997.74874</v>
      </c>
      <c r="V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965.52874000000008</v>
      </c>
      <c r="W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1002.4287400000001</v>
      </c>
      <c r="X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1162.20874</v>
      </c>
      <c r="Y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1042.4087400000001</v>
      </c>
    </row>
    <row r="113" spans="1:27" x14ac:dyDescent="0.2">
      <c r="A113" s="79">
        <f t="shared" si="3"/>
        <v>42699</v>
      </c>
      <c r="B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817.09874000000002</v>
      </c>
      <c r="C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781.48874000000001</v>
      </c>
      <c r="D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774.03874000000008</v>
      </c>
      <c r="E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769.86874</v>
      </c>
      <c r="F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776.74874</v>
      </c>
      <c r="G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835.81873999999993</v>
      </c>
      <c r="H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947.23874000000001</v>
      </c>
      <c r="I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795.04873999999995</v>
      </c>
      <c r="J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832.85874000000001</v>
      </c>
      <c r="K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844.92873999999995</v>
      </c>
      <c r="L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843.69874000000004</v>
      </c>
      <c r="M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966.36874</v>
      </c>
      <c r="N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897.59874000000002</v>
      </c>
      <c r="O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898.42873999999995</v>
      </c>
      <c r="P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919.36874</v>
      </c>
      <c r="Q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910.95874000000003</v>
      </c>
      <c r="R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868.21874000000003</v>
      </c>
      <c r="S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1135.24874</v>
      </c>
      <c r="T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1136.1087400000001</v>
      </c>
      <c r="U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1068.49874</v>
      </c>
      <c r="V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1026.1187400000001</v>
      </c>
      <c r="W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1079.5387400000002</v>
      </c>
      <c r="X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1120.6887400000001</v>
      </c>
      <c r="Y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1012.26874</v>
      </c>
    </row>
    <row r="114" spans="1:27" x14ac:dyDescent="0.2">
      <c r="A114" s="79">
        <f t="shared" si="3"/>
        <v>42700</v>
      </c>
      <c r="B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894.83873999999992</v>
      </c>
      <c r="C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792.60874000000001</v>
      </c>
      <c r="D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779.46874000000003</v>
      </c>
      <c r="E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776.08874000000003</v>
      </c>
      <c r="F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776.02873999999997</v>
      </c>
      <c r="G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776.18874000000005</v>
      </c>
      <c r="H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867.34874000000002</v>
      </c>
      <c r="I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1057.8887400000001</v>
      </c>
      <c r="J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1189.8887400000001</v>
      </c>
      <c r="K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813.95873999999992</v>
      </c>
      <c r="L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814.11874</v>
      </c>
      <c r="M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813.79873999999995</v>
      </c>
      <c r="N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814.38873999999998</v>
      </c>
      <c r="O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814.69874000000004</v>
      </c>
      <c r="P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814.48874000000001</v>
      </c>
      <c r="Q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814.24874</v>
      </c>
      <c r="R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826.95874000000003</v>
      </c>
      <c r="S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1125.8787400000001</v>
      </c>
      <c r="T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1127.4087400000001</v>
      </c>
      <c r="U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1116.1287400000001</v>
      </c>
      <c r="V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1132.7487400000002</v>
      </c>
      <c r="W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983.46873999999991</v>
      </c>
      <c r="X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1196.1587400000001</v>
      </c>
      <c r="Y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1069.4187400000001</v>
      </c>
    </row>
    <row r="115" spans="1:27" x14ac:dyDescent="0.2">
      <c r="A115" s="79">
        <f t="shared" si="3"/>
        <v>42701</v>
      </c>
      <c r="B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913.06873999999993</v>
      </c>
      <c r="C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805.03874000000008</v>
      </c>
      <c r="D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787.71874000000003</v>
      </c>
      <c r="E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791.03873999999996</v>
      </c>
      <c r="F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778.65873999999997</v>
      </c>
      <c r="G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800.65873999999997</v>
      </c>
      <c r="H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871.30874000000006</v>
      </c>
      <c r="I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1002.99874</v>
      </c>
      <c r="J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938.82873999999993</v>
      </c>
      <c r="K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816.27873999999997</v>
      </c>
      <c r="L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761.43874000000005</v>
      </c>
      <c r="M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761.43874000000005</v>
      </c>
      <c r="N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761.13873999999998</v>
      </c>
      <c r="O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761.37873999999999</v>
      </c>
      <c r="P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761.04874000000007</v>
      </c>
      <c r="Q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762.83874000000003</v>
      </c>
      <c r="R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798.18874000000005</v>
      </c>
      <c r="S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958.94873999999993</v>
      </c>
      <c r="T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1046.5387400000002</v>
      </c>
      <c r="U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1039.95874</v>
      </c>
      <c r="V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1051.1087400000001</v>
      </c>
      <c r="W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927.41873999999996</v>
      </c>
      <c r="X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1151.5687399999999</v>
      </c>
      <c r="Y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1015.53874</v>
      </c>
    </row>
    <row r="116" spans="1:27" x14ac:dyDescent="0.2">
      <c r="A116" s="79">
        <f t="shared" si="3"/>
        <v>42702</v>
      </c>
      <c r="B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886.54874000000007</v>
      </c>
      <c r="C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820.43874000000005</v>
      </c>
      <c r="D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774.56873999999993</v>
      </c>
      <c r="E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774.03874000000008</v>
      </c>
      <c r="F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774.44874000000004</v>
      </c>
      <c r="G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777.70874000000003</v>
      </c>
      <c r="H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889.91874000000007</v>
      </c>
      <c r="I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795.06873999999993</v>
      </c>
      <c r="J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792.90873999999997</v>
      </c>
      <c r="K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810.68874000000005</v>
      </c>
      <c r="L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810.91874000000007</v>
      </c>
      <c r="M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806.20873999999992</v>
      </c>
      <c r="N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805.83874000000003</v>
      </c>
      <c r="O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805.33874000000003</v>
      </c>
      <c r="P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805.30874000000006</v>
      </c>
      <c r="Q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804.27873999999997</v>
      </c>
      <c r="R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809.41873999999996</v>
      </c>
      <c r="S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988.05874000000006</v>
      </c>
      <c r="T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1003.26874</v>
      </c>
      <c r="U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983.77874000000008</v>
      </c>
      <c r="V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948.12873999999999</v>
      </c>
      <c r="W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993.01874000000009</v>
      </c>
      <c r="X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1122.1687400000001</v>
      </c>
      <c r="Y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1014.39874</v>
      </c>
    </row>
    <row r="117" spans="1:27" x14ac:dyDescent="0.2">
      <c r="A117" s="79">
        <f t="shared" si="3"/>
        <v>42703</v>
      </c>
      <c r="B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913.66874000000007</v>
      </c>
      <c r="C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857.86874</v>
      </c>
      <c r="D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821.52874000000008</v>
      </c>
      <c r="E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805.63873999999998</v>
      </c>
      <c r="F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806.65873999999997</v>
      </c>
      <c r="G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805.16874000000007</v>
      </c>
      <c r="H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890.70874000000003</v>
      </c>
      <c r="I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814.70874000000003</v>
      </c>
      <c r="J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758.89874000000009</v>
      </c>
      <c r="K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768.09874000000002</v>
      </c>
      <c r="L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768.29874000000007</v>
      </c>
      <c r="M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823.40874000000008</v>
      </c>
      <c r="N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809.71874000000003</v>
      </c>
      <c r="O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794.72874000000002</v>
      </c>
      <c r="P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795.41873999999996</v>
      </c>
      <c r="Q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809.17874000000006</v>
      </c>
      <c r="R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799.26874000000009</v>
      </c>
      <c r="S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968.04873999999995</v>
      </c>
      <c r="T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971.89873999999998</v>
      </c>
      <c r="U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973.47874000000002</v>
      </c>
      <c r="V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936.82874000000004</v>
      </c>
      <c r="W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982.69874000000004</v>
      </c>
      <c r="X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1133.7887400000002</v>
      </c>
      <c r="Y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1022.76874</v>
      </c>
    </row>
    <row r="118" spans="1:27" x14ac:dyDescent="0.2">
      <c r="A118" s="79">
        <f t="shared" ref="A118:A119" si="4">A81</f>
        <v>42704</v>
      </c>
      <c r="B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915.3887400000001</v>
      </c>
      <c r="C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857.73874000000001</v>
      </c>
      <c r="D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822.63873999999998</v>
      </c>
      <c r="E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808.26873999999998</v>
      </c>
      <c r="F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808.68874000000005</v>
      </c>
      <c r="G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809.14873999999998</v>
      </c>
      <c r="H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918.65873999999997</v>
      </c>
      <c r="I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813.91873999999996</v>
      </c>
      <c r="J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761.11874</v>
      </c>
      <c r="K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767.7287399999999</v>
      </c>
      <c r="L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825.67874000000006</v>
      </c>
      <c r="M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910.43874000000005</v>
      </c>
      <c r="N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911.74874</v>
      </c>
      <c r="O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911.63873999999998</v>
      </c>
      <c r="P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909.53873999999996</v>
      </c>
      <c r="Q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904.56874000000005</v>
      </c>
      <c r="R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821.38873999999998</v>
      </c>
      <c r="S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1090.6487400000001</v>
      </c>
      <c r="T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1085.3987400000001</v>
      </c>
      <c r="U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1053.1787400000001</v>
      </c>
      <c r="V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1005.15874</v>
      </c>
      <c r="W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997.35874000000001</v>
      </c>
      <c r="X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1175.6787400000001</v>
      </c>
      <c r="Y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1057.1487400000001</v>
      </c>
    </row>
    <row r="119" spans="1:27" hidden="1" x14ac:dyDescent="0.2">
      <c r="A119" s="79">
        <f t="shared" si="4"/>
        <v>42705</v>
      </c>
      <c r="B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C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D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E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F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G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H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I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J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K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L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M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N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O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P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Q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R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S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T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U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V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W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X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  <c r="Y119" s="14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40.868739999999995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152</v>
      </c>
    </row>
    <row r="122" spans="1:27" ht="12.75" x14ac:dyDescent="0.2">
      <c r="A122" s="169" t="s">
        <v>48</v>
      </c>
      <c r="B122" s="172" t="s">
        <v>121</v>
      </c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4"/>
    </row>
    <row r="123" spans="1:27" ht="12.75" x14ac:dyDescent="0.2">
      <c r="A123" s="170"/>
      <c r="B123" s="175"/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7"/>
    </row>
    <row r="124" spans="1:27" ht="12.75" customHeight="1" x14ac:dyDescent="0.2">
      <c r="A124" s="170"/>
      <c r="B124" s="178" t="s">
        <v>122</v>
      </c>
      <c r="C124" s="167" t="s">
        <v>123</v>
      </c>
      <c r="D124" s="167" t="s">
        <v>124</v>
      </c>
      <c r="E124" s="167" t="s">
        <v>125</v>
      </c>
      <c r="F124" s="167" t="s">
        <v>126</v>
      </c>
      <c r="G124" s="167" t="s">
        <v>127</v>
      </c>
      <c r="H124" s="167" t="s">
        <v>128</v>
      </c>
      <c r="I124" s="167" t="s">
        <v>129</v>
      </c>
      <c r="J124" s="167" t="s">
        <v>130</v>
      </c>
      <c r="K124" s="167" t="s">
        <v>131</v>
      </c>
      <c r="L124" s="167" t="s">
        <v>132</v>
      </c>
      <c r="M124" s="167" t="s">
        <v>133</v>
      </c>
      <c r="N124" s="180" t="s">
        <v>134</v>
      </c>
      <c r="O124" s="167" t="s">
        <v>135</v>
      </c>
      <c r="P124" s="167" t="s">
        <v>136</v>
      </c>
      <c r="Q124" s="167" t="s">
        <v>137</v>
      </c>
      <c r="R124" s="167" t="s">
        <v>138</v>
      </c>
      <c r="S124" s="167" t="s">
        <v>139</v>
      </c>
      <c r="T124" s="167" t="s">
        <v>140</v>
      </c>
      <c r="U124" s="167" t="s">
        <v>141</v>
      </c>
      <c r="V124" s="167" t="s">
        <v>142</v>
      </c>
      <c r="W124" s="167" t="s">
        <v>143</v>
      </c>
      <c r="X124" s="167" t="s">
        <v>144</v>
      </c>
      <c r="Y124" s="167" t="s">
        <v>145</v>
      </c>
    </row>
    <row r="125" spans="1:27" ht="11.25" customHeight="1" x14ac:dyDescent="0.2">
      <c r="A125" s="171"/>
      <c r="B125" s="179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81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</row>
    <row r="126" spans="1:27" ht="18.75" customHeight="1" x14ac:dyDescent="0.2">
      <c r="A126" s="79">
        <f t="shared" ref="A126:A154" si="5">A89</f>
        <v>42675</v>
      </c>
      <c r="B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822.57874000000004</v>
      </c>
      <c r="C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776.40873999999997</v>
      </c>
      <c r="D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748.27873999999997</v>
      </c>
      <c r="E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736.63873999999998</v>
      </c>
      <c r="F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742.37873999999999</v>
      </c>
      <c r="G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779.90874000000008</v>
      </c>
      <c r="H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819.21873999999991</v>
      </c>
      <c r="I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832.0087400000001</v>
      </c>
      <c r="J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755.84874000000002</v>
      </c>
      <c r="K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761.20873999999992</v>
      </c>
      <c r="L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792.45874000000003</v>
      </c>
      <c r="M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877.04873999999995</v>
      </c>
      <c r="N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861.47874000000002</v>
      </c>
      <c r="O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843.15873999999997</v>
      </c>
      <c r="P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790.10874000000001</v>
      </c>
      <c r="Q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789.97874000000002</v>
      </c>
      <c r="R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747.71874000000003</v>
      </c>
      <c r="S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877.57873999999993</v>
      </c>
      <c r="T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933.31874000000005</v>
      </c>
      <c r="U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926.49874</v>
      </c>
      <c r="V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903.49874</v>
      </c>
      <c r="W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924.88873999999998</v>
      </c>
      <c r="X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1081.0187400000002</v>
      </c>
      <c r="Y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952.26873999999998</v>
      </c>
      <c r="AA126" s="80"/>
    </row>
    <row r="127" spans="1:27" x14ac:dyDescent="0.2">
      <c r="A127" s="79">
        <f t="shared" si="5"/>
        <v>42676</v>
      </c>
      <c r="B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793.00873999999999</v>
      </c>
      <c r="C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741.31874000000005</v>
      </c>
      <c r="D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765.90873999999997</v>
      </c>
      <c r="E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765.91873999999996</v>
      </c>
      <c r="F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765.87873999999999</v>
      </c>
      <c r="G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755.94874000000004</v>
      </c>
      <c r="H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778.76873999999998</v>
      </c>
      <c r="I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884.59874000000002</v>
      </c>
      <c r="J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778.39873999999998</v>
      </c>
      <c r="K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799.94874000000004</v>
      </c>
      <c r="L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767.71874000000003</v>
      </c>
      <c r="M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845.83874000000003</v>
      </c>
      <c r="N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739.39873999999998</v>
      </c>
      <c r="O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739.12873999999999</v>
      </c>
      <c r="P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756.41874000000007</v>
      </c>
      <c r="Q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756.85874000000001</v>
      </c>
      <c r="R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773.32873999999993</v>
      </c>
      <c r="S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863.64873999999998</v>
      </c>
      <c r="T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930.99874</v>
      </c>
      <c r="U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927.25873999999999</v>
      </c>
      <c r="V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876.82873999999993</v>
      </c>
      <c r="W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895.53873999999996</v>
      </c>
      <c r="X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1055.8887400000001</v>
      </c>
      <c r="Y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927.33874000000003</v>
      </c>
    </row>
    <row r="128" spans="1:27" x14ac:dyDescent="0.2">
      <c r="A128" s="79">
        <f t="shared" si="5"/>
        <v>42677</v>
      </c>
      <c r="B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777.02874000000008</v>
      </c>
      <c r="C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756.84874000000002</v>
      </c>
      <c r="D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766.68873999999994</v>
      </c>
      <c r="E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787.78873999999996</v>
      </c>
      <c r="F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787.85874000000001</v>
      </c>
      <c r="G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767.09873999999991</v>
      </c>
      <c r="H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762.07874000000004</v>
      </c>
      <c r="I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904.80873999999994</v>
      </c>
      <c r="J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803.80873999999994</v>
      </c>
      <c r="K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829.62873999999999</v>
      </c>
      <c r="L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767.57874000000004</v>
      </c>
      <c r="M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803.13873999999998</v>
      </c>
      <c r="N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797.27873999999997</v>
      </c>
      <c r="O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798.06874000000005</v>
      </c>
      <c r="P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798.48874000000001</v>
      </c>
      <c r="Q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785.86874</v>
      </c>
      <c r="R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747.08874000000003</v>
      </c>
      <c r="S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821.09874000000002</v>
      </c>
      <c r="T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875.14874000000009</v>
      </c>
      <c r="U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867.14873999999998</v>
      </c>
      <c r="V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795.87873999999999</v>
      </c>
      <c r="W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833.79873999999995</v>
      </c>
      <c r="X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1017.10874</v>
      </c>
      <c r="Y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904.30873999999994</v>
      </c>
    </row>
    <row r="129" spans="1:25" x14ac:dyDescent="0.2">
      <c r="A129" s="79">
        <f t="shared" si="5"/>
        <v>42678</v>
      </c>
      <c r="B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742.26873999999998</v>
      </c>
      <c r="C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801.04873999999995</v>
      </c>
      <c r="D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813.71874000000003</v>
      </c>
      <c r="E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854.79873999999995</v>
      </c>
      <c r="F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854.61874</v>
      </c>
      <c r="G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854.77873999999997</v>
      </c>
      <c r="H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788.66873999999996</v>
      </c>
      <c r="I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789.10874000000001</v>
      </c>
      <c r="J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772.18874000000005</v>
      </c>
      <c r="K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928.41873999999996</v>
      </c>
      <c r="L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855.36874</v>
      </c>
      <c r="M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855.33874000000003</v>
      </c>
      <c r="N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822.84874000000002</v>
      </c>
      <c r="O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822.11874</v>
      </c>
      <c r="P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822.28873999999996</v>
      </c>
      <c r="Q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822.66874000000007</v>
      </c>
      <c r="R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793.71874000000003</v>
      </c>
      <c r="S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836.74874</v>
      </c>
      <c r="T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933.93874000000005</v>
      </c>
      <c r="U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905.23873999999989</v>
      </c>
      <c r="V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864.40873999999997</v>
      </c>
      <c r="W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778.81873999999993</v>
      </c>
      <c r="X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1004.82874</v>
      </c>
      <c r="Y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888.95874000000003</v>
      </c>
    </row>
    <row r="130" spans="1:25" x14ac:dyDescent="0.2">
      <c r="A130" s="79">
        <f t="shared" si="5"/>
        <v>42679</v>
      </c>
      <c r="B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741.96874000000003</v>
      </c>
      <c r="C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801.14873999999998</v>
      </c>
      <c r="D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813.81874000000005</v>
      </c>
      <c r="E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854.97874000000002</v>
      </c>
      <c r="F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854.86874</v>
      </c>
      <c r="G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855.14873999999998</v>
      </c>
      <c r="H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789.28874000000008</v>
      </c>
      <c r="I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789.83874000000003</v>
      </c>
      <c r="J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772.96874000000003</v>
      </c>
      <c r="K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930.39874000000009</v>
      </c>
      <c r="L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856.74874</v>
      </c>
      <c r="M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856.32874000000004</v>
      </c>
      <c r="N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823.34874000000002</v>
      </c>
      <c r="O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823.53874000000008</v>
      </c>
      <c r="P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823.46874000000003</v>
      </c>
      <c r="Q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823.42874000000006</v>
      </c>
      <c r="R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795.02873999999997</v>
      </c>
      <c r="S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833.55873999999994</v>
      </c>
      <c r="T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936.43874000000005</v>
      </c>
      <c r="U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902.41874000000007</v>
      </c>
      <c r="V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855.17873999999995</v>
      </c>
      <c r="W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777.94874000000004</v>
      </c>
      <c r="X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1007.1787400000001</v>
      </c>
      <c r="Y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890.24874</v>
      </c>
    </row>
    <row r="131" spans="1:25" x14ac:dyDescent="0.2">
      <c r="A131" s="79">
        <f t="shared" si="5"/>
        <v>42680</v>
      </c>
      <c r="B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742.20874000000003</v>
      </c>
      <c r="C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801.01873999999998</v>
      </c>
      <c r="D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813.58874000000003</v>
      </c>
      <c r="E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854.52873999999997</v>
      </c>
      <c r="F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854.44874000000004</v>
      </c>
      <c r="G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854.49874</v>
      </c>
      <c r="H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813.73874000000001</v>
      </c>
      <c r="I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813.89874000000009</v>
      </c>
      <c r="J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766.08874000000003</v>
      </c>
      <c r="K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997.75873999999999</v>
      </c>
      <c r="L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928.67873999999995</v>
      </c>
      <c r="M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890.36874</v>
      </c>
      <c r="N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889.96873999999991</v>
      </c>
      <c r="O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889.99874000000011</v>
      </c>
      <c r="P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890.1387400000001</v>
      </c>
      <c r="Q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890.50873999999999</v>
      </c>
      <c r="R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857.08874000000003</v>
      </c>
      <c r="S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798.32874000000004</v>
      </c>
      <c r="T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893.40874000000008</v>
      </c>
      <c r="U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879.51873999999998</v>
      </c>
      <c r="V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856.16873999999996</v>
      </c>
      <c r="W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774.62873999999999</v>
      </c>
      <c r="X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997.05874000000006</v>
      </c>
      <c r="Y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885.78873999999996</v>
      </c>
    </row>
    <row r="132" spans="1:25" x14ac:dyDescent="0.2">
      <c r="A132" s="79">
        <f t="shared" si="5"/>
        <v>42681</v>
      </c>
      <c r="B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763.54873999999995</v>
      </c>
      <c r="C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766.33874000000003</v>
      </c>
      <c r="D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776.6087399999999</v>
      </c>
      <c r="E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809.74874</v>
      </c>
      <c r="F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809.67873999999995</v>
      </c>
      <c r="G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793.31874000000005</v>
      </c>
      <c r="H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747.31874000000005</v>
      </c>
      <c r="I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943.87873999999999</v>
      </c>
      <c r="J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856.46874000000003</v>
      </c>
      <c r="K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895.28873999999996</v>
      </c>
      <c r="L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861.16873999999996</v>
      </c>
      <c r="M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757.03873999999996</v>
      </c>
      <c r="N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756.66873999999996</v>
      </c>
      <c r="O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756.49874</v>
      </c>
      <c r="P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756.35874000000001</v>
      </c>
      <c r="Q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747.89873999999998</v>
      </c>
      <c r="R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789.32874000000004</v>
      </c>
      <c r="S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814.25873999999999</v>
      </c>
      <c r="T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946.35874000000001</v>
      </c>
      <c r="U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883.76874000000009</v>
      </c>
      <c r="V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810.67874000000006</v>
      </c>
      <c r="W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831.16873999999996</v>
      </c>
      <c r="X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1002.07874</v>
      </c>
      <c r="Y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893.43874000000005</v>
      </c>
    </row>
    <row r="133" spans="1:25" x14ac:dyDescent="0.2">
      <c r="A133" s="79">
        <f t="shared" si="5"/>
        <v>42682</v>
      </c>
      <c r="B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760.98874000000001</v>
      </c>
      <c r="C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766.36874</v>
      </c>
      <c r="D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776.43873999999994</v>
      </c>
      <c r="E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792.54874000000007</v>
      </c>
      <c r="F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792.73874000000001</v>
      </c>
      <c r="G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793.11874</v>
      </c>
      <c r="H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747.11874</v>
      </c>
      <c r="I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929.37873999999999</v>
      </c>
      <c r="J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855.63873999999998</v>
      </c>
      <c r="K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930.93874000000005</v>
      </c>
      <c r="L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859.89874000000009</v>
      </c>
      <c r="M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756.29874000000007</v>
      </c>
      <c r="N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756.07874000000004</v>
      </c>
      <c r="O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755.90874000000008</v>
      </c>
      <c r="P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755.80874000000006</v>
      </c>
      <c r="Q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764.6387400000001</v>
      </c>
      <c r="R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828.46873999999991</v>
      </c>
      <c r="S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791.54873999999995</v>
      </c>
      <c r="T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812.42873999999995</v>
      </c>
      <c r="U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806.07874000000004</v>
      </c>
      <c r="V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778.28873999999996</v>
      </c>
      <c r="W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818.79873999999995</v>
      </c>
      <c r="X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986.05874000000006</v>
      </c>
      <c r="Y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886.83874000000003</v>
      </c>
    </row>
    <row r="134" spans="1:25" x14ac:dyDescent="0.2">
      <c r="A134" s="79">
        <f t="shared" si="5"/>
        <v>42683</v>
      </c>
      <c r="B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736.58873999999992</v>
      </c>
      <c r="C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756.01873999999998</v>
      </c>
      <c r="D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792.3887400000001</v>
      </c>
      <c r="E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803.59874000000002</v>
      </c>
      <c r="F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803.67873999999995</v>
      </c>
      <c r="G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792.91874000000007</v>
      </c>
      <c r="H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756.81874000000005</v>
      </c>
      <c r="I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987.21874000000003</v>
      </c>
      <c r="J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916.32874000000004</v>
      </c>
      <c r="K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945.58874000000003</v>
      </c>
      <c r="L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970.68874000000005</v>
      </c>
      <c r="M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828.18873999999994</v>
      </c>
      <c r="N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855.41873999999996</v>
      </c>
      <c r="O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855.05873999999994</v>
      </c>
      <c r="P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854.89873999999998</v>
      </c>
      <c r="Q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855.18873999999994</v>
      </c>
      <c r="R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931.27873999999997</v>
      </c>
      <c r="S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773.18873999999994</v>
      </c>
      <c r="T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792.46874000000003</v>
      </c>
      <c r="U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787.35874000000001</v>
      </c>
      <c r="V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750.03874000000008</v>
      </c>
      <c r="W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791.20873999999992</v>
      </c>
      <c r="X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963.30874000000006</v>
      </c>
      <c r="Y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848.38873999999998</v>
      </c>
    </row>
    <row r="135" spans="1:25" x14ac:dyDescent="0.2">
      <c r="A135" s="79">
        <f t="shared" si="5"/>
        <v>42684</v>
      </c>
      <c r="B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736.57873999999993</v>
      </c>
      <c r="C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755.80874000000006</v>
      </c>
      <c r="D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792.56874000000005</v>
      </c>
      <c r="E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787.03873999999996</v>
      </c>
      <c r="F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787.03873999999996</v>
      </c>
      <c r="G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776.29873999999995</v>
      </c>
      <c r="H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764.85874000000001</v>
      </c>
      <c r="I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902.40874000000008</v>
      </c>
      <c r="J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827.11874</v>
      </c>
      <c r="K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913.30873999999994</v>
      </c>
      <c r="L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898.01873999999998</v>
      </c>
      <c r="M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791.12873999999999</v>
      </c>
      <c r="N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825.94874000000004</v>
      </c>
      <c r="O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842.07874000000004</v>
      </c>
      <c r="P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842.62873999999999</v>
      </c>
      <c r="Q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811.03874000000008</v>
      </c>
      <c r="R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886.67873999999995</v>
      </c>
      <c r="S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738.79873999999995</v>
      </c>
      <c r="T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796.80873999999994</v>
      </c>
      <c r="U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790.80873999999994</v>
      </c>
      <c r="V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750.67873999999995</v>
      </c>
      <c r="W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795.01873999999998</v>
      </c>
      <c r="X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973.45874000000003</v>
      </c>
      <c r="Y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858.59874000000002</v>
      </c>
    </row>
    <row r="136" spans="1:25" x14ac:dyDescent="0.2">
      <c r="A136" s="79">
        <f t="shared" si="5"/>
        <v>42685</v>
      </c>
      <c r="B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745.68873999999994</v>
      </c>
      <c r="C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765.77873999999997</v>
      </c>
      <c r="D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797.61874</v>
      </c>
      <c r="E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797.68873999999994</v>
      </c>
      <c r="F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797.76873999999998</v>
      </c>
      <c r="G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755.64874000000009</v>
      </c>
      <c r="H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765.52873999999997</v>
      </c>
      <c r="I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889.62873999999999</v>
      </c>
      <c r="J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827.25873999999999</v>
      </c>
      <c r="K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892.15873999999997</v>
      </c>
      <c r="L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898.85874000000001</v>
      </c>
      <c r="M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801.53874000000008</v>
      </c>
      <c r="N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832.16874000000007</v>
      </c>
      <c r="O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854.15873999999997</v>
      </c>
      <c r="P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854.40873999999997</v>
      </c>
      <c r="Q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854.61874</v>
      </c>
      <c r="R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930.67874000000006</v>
      </c>
      <c r="S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748.68873999999994</v>
      </c>
      <c r="T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755.81874000000005</v>
      </c>
      <c r="U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756.98874000000001</v>
      </c>
      <c r="V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756.98874000000001</v>
      </c>
      <c r="W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759.16874000000007</v>
      </c>
      <c r="X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918.05874000000006</v>
      </c>
      <c r="Y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807.02873999999997</v>
      </c>
    </row>
    <row r="137" spans="1:25" x14ac:dyDescent="0.2">
      <c r="A137" s="79">
        <f t="shared" si="5"/>
        <v>42686</v>
      </c>
      <c r="B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818.77873999999997</v>
      </c>
      <c r="C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839.21874000000003</v>
      </c>
      <c r="D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867.95873999999992</v>
      </c>
      <c r="E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882.99874</v>
      </c>
      <c r="F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882.74874</v>
      </c>
      <c r="G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853.07873999999993</v>
      </c>
      <c r="H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787.63873999999998</v>
      </c>
      <c r="I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767.66874000000007</v>
      </c>
      <c r="J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838.15874000000008</v>
      </c>
      <c r="K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968.05873999999994</v>
      </c>
      <c r="L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1013.46874</v>
      </c>
      <c r="M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1013.52874</v>
      </c>
      <c r="N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1064.5187400000002</v>
      </c>
      <c r="O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1064.7887400000002</v>
      </c>
      <c r="P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1064.2587400000002</v>
      </c>
      <c r="Q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1065.1287400000001</v>
      </c>
      <c r="R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970.69874000000004</v>
      </c>
      <c r="S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741.91873999999996</v>
      </c>
      <c r="T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796.80873999999994</v>
      </c>
      <c r="U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780.39874000000009</v>
      </c>
      <c r="V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763.95873999999992</v>
      </c>
      <c r="W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766.12873999999999</v>
      </c>
      <c r="X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898.54873999999995</v>
      </c>
      <c r="Y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771.49874</v>
      </c>
    </row>
    <row r="138" spans="1:25" x14ac:dyDescent="0.2">
      <c r="A138" s="79">
        <f t="shared" si="5"/>
        <v>42687</v>
      </c>
      <c r="B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819.62874000000011</v>
      </c>
      <c r="C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839.63873999999998</v>
      </c>
      <c r="D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868.26873999999998</v>
      </c>
      <c r="E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883.42873999999995</v>
      </c>
      <c r="F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883.58873999999992</v>
      </c>
      <c r="G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853.72874000000002</v>
      </c>
      <c r="H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788.08874000000003</v>
      </c>
      <c r="I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762.13873999999998</v>
      </c>
      <c r="J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830.73874000000001</v>
      </c>
      <c r="K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968.36874</v>
      </c>
      <c r="L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1013.61874</v>
      </c>
      <c r="M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1013.24874</v>
      </c>
      <c r="N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1063.46874</v>
      </c>
      <c r="O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1063.5987400000001</v>
      </c>
      <c r="P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1063.74874</v>
      </c>
      <c r="Q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1064.1187400000001</v>
      </c>
      <c r="R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970.14873999999998</v>
      </c>
      <c r="S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741.75873999999999</v>
      </c>
      <c r="T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793.68873999999994</v>
      </c>
      <c r="U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778.96874000000003</v>
      </c>
      <c r="V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763.10874000000001</v>
      </c>
      <c r="W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766.11874</v>
      </c>
      <c r="X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893.61874</v>
      </c>
      <c r="Y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785.05873999999994</v>
      </c>
    </row>
    <row r="139" spans="1:25" x14ac:dyDescent="0.2">
      <c r="A139" s="79">
        <f t="shared" si="5"/>
        <v>42688</v>
      </c>
      <c r="B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745.48874000000001</v>
      </c>
      <c r="C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765.49874</v>
      </c>
      <c r="D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792.02874000000008</v>
      </c>
      <c r="E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791.95874000000003</v>
      </c>
      <c r="F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791.82873999999993</v>
      </c>
      <c r="G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775.55873999999994</v>
      </c>
      <c r="H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766.99874</v>
      </c>
      <c r="I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865.21873999999991</v>
      </c>
      <c r="J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801.31874000000005</v>
      </c>
      <c r="K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844.72874000000002</v>
      </c>
      <c r="L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845.04874000000007</v>
      </c>
      <c r="M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754.94873999999993</v>
      </c>
      <c r="N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776.83874000000003</v>
      </c>
      <c r="O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800.82873999999993</v>
      </c>
      <c r="P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801.15873999999997</v>
      </c>
      <c r="Q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801.06873999999993</v>
      </c>
      <c r="R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872.21874000000003</v>
      </c>
      <c r="S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782.95874000000003</v>
      </c>
      <c r="T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800.03873999999996</v>
      </c>
      <c r="U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801.07873999999993</v>
      </c>
      <c r="V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786.35874000000001</v>
      </c>
      <c r="W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774.52874000000008</v>
      </c>
      <c r="X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979.79874000000007</v>
      </c>
      <c r="Y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837.08874000000003</v>
      </c>
    </row>
    <row r="140" spans="1:25" x14ac:dyDescent="0.2">
      <c r="A140" s="79">
        <f t="shared" si="5"/>
        <v>42689</v>
      </c>
      <c r="B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746.32874000000004</v>
      </c>
      <c r="C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765.91873999999996</v>
      </c>
      <c r="D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792.12874000000011</v>
      </c>
      <c r="E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792.15874000000008</v>
      </c>
      <c r="F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792.18874000000005</v>
      </c>
      <c r="G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776.21873999999991</v>
      </c>
      <c r="H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769.93873999999994</v>
      </c>
      <c r="I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865.82874000000004</v>
      </c>
      <c r="J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801.83874000000003</v>
      </c>
      <c r="K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846.15873999999997</v>
      </c>
      <c r="L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846.39873999999998</v>
      </c>
      <c r="M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747.16874000000007</v>
      </c>
      <c r="N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764.17873999999995</v>
      </c>
      <c r="O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777.91874000000007</v>
      </c>
      <c r="P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778.16873999999996</v>
      </c>
      <c r="Q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778.43874000000005</v>
      </c>
      <c r="R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828.62873999999999</v>
      </c>
      <c r="S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793.20874000000003</v>
      </c>
      <c r="T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861.57873999999993</v>
      </c>
      <c r="U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861.09874000000002</v>
      </c>
      <c r="V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799.42874000000006</v>
      </c>
      <c r="W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794.06873999999993</v>
      </c>
      <c r="X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988.53874000000008</v>
      </c>
      <c r="Y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841.01874000000009</v>
      </c>
    </row>
    <row r="141" spans="1:25" x14ac:dyDescent="0.2">
      <c r="A141" s="79">
        <f t="shared" si="5"/>
        <v>42690</v>
      </c>
      <c r="B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752.65874000000008</v>
      </c>
      <c r="C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741.09874000000002</v>
      </c>
      <c r="D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765.40874000000008</v>
      </c>
      <c r="E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765.46874000000003</v>
      </c>
      <c r="F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765.55874000000006</v>
      </c>
      <c r="G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765.81874000000005</v>
      </c>
      <c r="H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788.15873999999997</v>
      </c>
      <c r="I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866.11874</v>
      </c>
      <c r="J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802.77873999999997</v>
      </c>
      <c r="K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829.05874000000006</v>
      </c>
      <c r="L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829.17874000000006</v>
      </c>
      <c r="M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738.79873999999995</v>
      </c>
      <c r="N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740.29874000000007</v>
      </c>
      <c r="O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740.16874000000007</v>
      </c>
      <c r="P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740.12874000000011</v>
      </c>
      <c r="Q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786.24874</v>
      </c>
      <c r="R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774.32874000000004</v>
      </c>
      <c r="S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793.49874</v>
      </c>
      <c r="T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863.60874000000001</v>
      </c>
      <c r="U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861.59874000000002</v>
      </c>
      <c r="V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823.27874000000008</v>
      </c>
      <c r="W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812.37873999999999</v>
      </c>
      <c r="X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1010.56874</v>
      </c>
      <c r="Y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874.27873999999997</v>
      </c>
    </row>
    <row r="142" spans="1:25" x14ac:dyDescent="0.2">
      <c r="A142" s="79">
        <f t="shared" si="5"/>
        <v>42691</v>
      </c>
      <c r="B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756.68874000000005</v>
      </c>
      <c r="C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792.87873999999999</v>
      </c>
      <c r="D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792.64874000000009</v>
      </c>
      <c r="E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821.12873999999999</v>
      </c>
      <c r="F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821.17873999999995</v>
      </c>
      <c r="G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792.59874000000002</v>
      </c>
      <c r="H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749.82874000000004</v>
      </c>
      <c r="I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884.93874000000005</v>
      </c>
      <c r="J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779.6087399999999</v>
      </c>
      <c r="K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773.76874000000009</v>
      </c>
      <c r="L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748.84873999999991</v>
      </c>
      <c r="M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838.10874000000001</v>
      </c>
      <c r="N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786.18874000000005</v>
      </c>
      <c r="O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786.2587400000001</v>
      </c>
      <c r="P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784.34874000000002</v>
      </c>
      <c r="Q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831.48874000000001</v>
      </c>
      <c r="R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786.57874000000004</v>
      </c>
      <c r="S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871.07873999999993</v>
      </c>
      <c r="T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877.56873999999993</v>
      </c>
      <c r="U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879.19874000000004</v>
      </c>
      <c r="V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831.86874</v>
      </c>
      <c r="W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896.26874000000009</v>
      </c>
      <c r="X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1054.8787400000001</v>
      </c>
      <c r="Y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929.36874</v>
      </c>
    </row>
    <row r="143" spans="1:25" x14ac:dyDescent="0.2">
      <c r="A143" s="79">
        <f t="shared" si="5"/>
        <v>42692</v>
      </c>
      <c r="B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742.07873999999993</v>
      </c>
      <c r="C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741.71874000000003</v>
      </c>
      <c r="D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756.10874000000001</v>
      </c>
      <c r="E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766.04873999999995</v>
      </c>
      <c r="F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766.05873999999994</v>
      </c>
      <c r="G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741.64873999999998</v>
      </c>
      <c r="H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778.60874000000001</v>
      </c>
      <c r="I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844.62873999999999</v>
      </c>
      <c r="J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737.42874000000006</v>
      </c>
      <c r="K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748.27873999999997</v>
      </c>
      <c r="L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748.67873999999995</v>
      </c>
      <c r="M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857.77873999999997</v>
      </c>
      <c r="N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834.32873999999993</v>
      </c>
      <c r="O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835.10874000000001</v>
      </c>
      <c r="P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832.91874000000007</v>
      </c>
      <c r="Q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831.03873999999996</v>
      </c>
      <c r="R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788.69873999999993</v>
      </c>
      <c r="S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890.63873999999998</v>
      </c>
      <c r="T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899.53874000000008</v>
      </c>
      <c r="U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894.94874000000004</v>
      </c>
      <c r="V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860.90873999999997</v>
      </c>
      <c r="W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864.62873999999999</v>
      </c>
      <c r="X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1045.1487400000001</v>
      </c>
      <c r="Y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923.17873999999995</v>
      </c>
    </row>
    <row r="144" spans="1:25" x14ac:dyDescent="0.2">
      <c r="A144" s="79">
        <f t="shared" si="5"/>
        <v>42693</v>
      </c>
      <c r="B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767.57874000000004</v>
      </c>
      <c r="C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767.53874000000008</v>
      </c>
      <c r="D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758.74874</v>
      </c>
      <c r="E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787.69874000000004</v>
      </c>
      <c r="F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787.88873999999998</v>
      </c>
      <c r="G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758.99874</v>
      </c>
      <c r="H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751.13873999999998</v>
      </c>
      <c r="I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884.98874000000001</v>
      </c>
      <c r="J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976.04874000000007</v>
      </c>
      <c r="K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776.18873999999994</v>
      </c>
      <c r="L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776.56873999999993</v>
      </c>
      <c r="M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776.86874</v>
      </c>
      <c r="N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874.17873999999995</v>
      </c>
      <c r="O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873.54873999999995</v>
      </c>
      <c r="P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874.00873999999999</v>
      </c>
      <c r="Q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935.93874000000005</v>
      </c>
      <c r="R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994.16874000000007</v>
      </c>
      <c r="S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1106.9987400000002</v>
      </c>
      <c r="T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1173.1687400000001</v>
      </c>
      <c r="U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1148.5787400000002</v>
      </c>
      <c r="V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1085.7787400000002</v>
      </c>
      <c r="W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1038.02874</v>
      </c>
      <c r="X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1175.28874</v>
      </c>
      <c r="Y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1097.7987400000002</v>
      </c>
    </row>
    <row r="145" spans="1:27" x14ac:dyDescent="0.2">
      <c r="A145" s="79">
        <f t="shared" si="5"/>
        <v>42694</v>
      </c>
      <c r="B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765.19874000000004</v>
      </c>
      <c r="C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760.31873999999993</v>
      </c>
      <c r="D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789.01874000000009</v>
      </c>
      <c r="E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801.32874000000004</v>
      </c>
      <c r="F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789.11874</v>
      </c>
      <c r="G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759.76873999999998</v>
      </c>
      <c r="H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757.53873999999996</v>
      </c>
      <c r="I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866.55874000000006</v>
      </c>
      <c r="J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915.46874000000003</v>
      </c>
      <c r="K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741.78873999999996</v>
      </c>
      <c r="L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773.95874000000003</v>
      </c>
      <c r="M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774.28874000000008</v>
      </c>
      <c r="N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774.33874000000003</v>
      </c>
      <c r="O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774.38873999999998</v>
      </c>
      <c r="P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774.44874000000004</v>
      </c>
      <c r="Q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773.77874000000008</v>
      </c>
      <c r="R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769.65873999999997</v>
      </c>
      <c r="S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865.49874000000011</v>
      </c>
      <c r="T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967.08874000000003</v>
      </c>
      <c r="U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968.26873999999998</v>
      </c>
      <c r="V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917.38873999999998</v>
      </c>
      <c r="W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848.91873999999996</v>
      </c>
      <c r="X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1034.9287400000001</v>
      </c>
      <c r="Y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930.27874000000008</v>
      </c>
    </row>
    <row r="146" spans="1:27" x14ac:dyDescent="0.2">
      <c r="A146" s="79">
        <f t="shared" si="5"/>
        <v>42695</v>
      </c>
      <c r="B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742.51873999999998</v>
      </c>
      <c r="C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742.17873999999995</v>
      </c>
      <c r="D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756.81874000000005</v>
      </c>
      <c r="E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766.74874</v>
      </c>
      <c r="F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766.77873999999997</v>
      </c>
      <c r="G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742.73874000000001</v>
      </c>
      <c r="H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776.16873999999996</v>
      </c>
      <c r="I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844.79874000000007</v>
      </c>
      <c r="J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737.61874</v>
      </c>
      <c r="K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749.5087400000001</v>
      </c>
      <c r="L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780.09874000000002</v>
      </c>
      <c r="M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895.79873999999995</v>
      </c>
      <c r="N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871.02873999999997</v>
      </c>
      <c r="O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871.15873999999997</v>
      </c>
      <c r="P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869.37873999999999</v>
      </c>
      <c r="Q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868.30874000000006</v>
      </c>
      <c r="R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828.36874</v>
      </c>
      <c r="S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934.29873999999995</v>
      </c>
      <c r="T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937.95874000000003</v>
      </c>
      <c r="U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903.76873999999998</v>
      </c>
      <c r="V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866.89873999999998</v>
      </c>
      <c r="W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956.49874</v>
      </c>
      <c r="X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1051.9187400000001</v>
      </c>
      <c r="Y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942.39874000000009</v>
      </c>
    </row>
    <row r="147" spans="1:27" x14ac:dyDescent="0.2">
      <c r="A147" s="79">
        <f t="shared" si="5"/>
        <v>42696</v>
      </c>
      <c r="B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777.89873999999998</v>
      </c>
      <c r="C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764.04873999999995</v>
      </c>
      <c r="D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742.31873999999993</v>
      </c>
      <c r="E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756.90873999999997</v>
      </c>
      <c r="F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767.17873999999995</v>
      </c>
      <c r="G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743.57874000000004</v>
      </c>
      <c r="H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776.71873999999991</v>
      </c>
      <c r="I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831.13873999999998</v>
      </c>
      <c r="J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737.71874000000003</v>
      </c>
      <c r="K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750.69874000000004</v>
      </c>
      <c r="L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777.19874000000004</v>
      </c>
      <c r="M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885.52873999999997</v>
      </c>
      <c r="N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867.86874</v>
      </c>
      <c r="O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868.14873999999998</v>
      </c>
      <c r="P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850.81874000000005</v>
      </c>
      <c r="Q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868.83874000000003</v>
      </c>
      <c r="R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856.41874000000007</v>
      </c>
      <c r="S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938.66873999999996</v>
      </c>
      <c r="T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946.80873999999994</v>
      </c>
      <c r="U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920.86874</v>
      </c>
      <c r="V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893.65874000000008</v>
      </c>
      <c r="W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910.64873999999998</v>
      </c>
      <c r="X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1074.3887400000001</v>
      </c>
      <c r="Y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960.34874000000002</v>
      </c>
    </row>
    <row r="148" spans="1:27" x14ac:dyDescent="0.2">
      <c r="A148" s="79">
        <f t="shared" si="5"/>
        <v>42697</v>
      </c>
      <c r="B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820.05874000000006</v>
      </c>
      <c r="C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779.15873999999997</v>
      </c>
      <c r="D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742.15873999999997</v>
      </c>
      <c r="E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757.10874000000001</v>
      </c>
      <c r="F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747.32874000000004</v>
      </c>
      <c r="G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765.30874000000006</v>
      </c>
      <c r="H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792.86874</v>
      </c>
      <c r="I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830.30874000000006</v>
      </c>
      <c r="J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737.35874000000001</v>
      </c>
      <c r="K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750.66873999999996</v>
      </c>
      <c r="L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736.53873999999996</v>
      </c>
      <c r="M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896.65874000000008</v>
      </c>
      <c r="N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876.80873999999994</v>
      </c>
      <c r="O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876.44874000000004</v>
      </c>
      <c r="P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877.15873999999997</v>
      </c>
      <c r="Q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895.53873999999996</v>
      </c>
      <c r="R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866.65873999999997</v>
      </c>
      <c r="S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954.83874000000003</v>
      </c>
      <c r="T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959.76873999999998</v>
      </c>
      <c r="U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923.7587400000001</v>
      </c>
      <c r="V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897.23874000000001</v>
      </c>
      <c r="W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913.99874</v>
      </c>
      <c r="X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1097.46874</v>
      </c>
      <c r="Y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986.20874000000003</v>
      </c>
    </row>
    <row r="149" spans="1:27" x14ac:dyDescent="0.2">
      <c r="A149" s="79">
        <f t="shared" si="5"/>
        <v>42698</v>
      </c>
      <c r="B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846.46874000000003</v>
      </c>
      <c r="C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792.14874000000009</v>
      </c>
      <c r="D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777.81874000000005</v>
      </c>
      <c r="E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765.98874000000001</v>
      </c>
      <c r="F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780.67874000000006</v>
      </c>
      <c r="G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835.40874000000008</v>
      </c>
      <c r="H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881.08874000000003</v>
      </c>
      <c r="I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765.90873999999997</v>
      </c>
      <c r="J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789.51873999999998</v>
      </c>
      <c r="K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800.54873999999995</v>
      </c>
      <c r="L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800.82873999999993</v>
      </c>
      <c r="M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899.65874000000008</v>
      </c>
      <c r="N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847.24874</v>
      </c>
      <c r="O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846.87873999999999</v>
      </c>
      <c r="P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861.00873999999999</v>
      </c>
      <c r="Q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846.77873999999997</v>
      </c>
      <c r="R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855.08874000000003</v>
      </c>
      <c r="S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994.67874000000006</v>
      </c>
      <c r="T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998.20874000000003</v>
      </c>
      <c r="U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970.84874000000002</v>
      </c>
      <c r="V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939.52874000000008</v>
      </c>
      <c r="W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975.38873999999998</v>
      </c>
      <c r="X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1130.6787400000001</v>
      </c>
      <c r="Y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1014.24874</v>
      </c>
    </row>
    <row r="150" spans="1:27" x14ac:dyDescent="0.2">
      <c r="A150" s="79">
        <f t="shared" si="5"/>
        <v>42699</v>
      </c>
      <c r="B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795.26874000000009</v>
      </c>
      <c r="C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760.65873999999997</v>
      </c>
      <c r="D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753.41874000000007</v>
      </c>
      <c r="E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749.36874</v>
      </c>
      <c r="F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756.05874000000006</v>
      </c>
      <c r="G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813.46874000000003</v>
      </c>
      <c r="H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921.74874</v>
      </c>
      <c r="I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773.83874000000003</v>
      </c>
      <c r="J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810.58874000000003</v>
      </c>
      <c r="K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822.31873999999993</v>
      </c>
      <c r="L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821.11874</v>
      </c>
      <c r="M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940.33874000000003</v>
      </c>
      <c r="N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873.50873999999999</v>
      </c>
      <c r="O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874.30873999999994</v>
      </c>
      <c r="P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894.65873999999997</v>
      </c>
      <c r="Q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886.48874000000001</v>
      </c>
      <c r="R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844.94874000000004</v>
      </c>
      <c r="S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1104.46874</v>
      </c>
      <c r="T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1105.3087400000002</v>
      </c>
      <c r="U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1039.5987399999999</v>
      </c>
      <c r="V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998.40873999999997</v>
      </c>
      <c r="W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1050.3287400000002</v>
      </c>
      <c r="X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1090.3287400000002</v>
      </c>
      <c r="Y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984.94874000000004</v>
      </c>
    </row>
    <row r="151" spans="1:27" x14ac:dyDescent="0.2">
      <c r="A151" s="79">
        <f t="shared" si="5"/>
        <v>42700</v>
      </c>
      <c r="B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870.82873999999993</v>
      </c>
      <c r="C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771.46874000000003</v>
      </c>
      <c r="D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758.69874000000004</v>
      </c>
      <c r="E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755.40874000000008</v>
      </c>
      <c r="F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755.34874000000002</v>
      </c>
      <c r="G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755.5087400000001</v>
      </c>
      <c r="H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844.10874000000001</v>
      </c>
      <c r="I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1029.28874</v>
      </c>
      <c r="J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1157.5687399999999</v>
      </c>
      <c r="K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792.21874000000003</v>
      </c>
      <c r="L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792.36874</v>
      </c>
      <c r="M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792.05874000000006</v>
      </c>
      <c r="N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792.62873999999999</v>
      </c>
      <c r="O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792.93874000000005</v>
      </c>
      <c r="P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792.73874000000001</v>
      </c>
      <c r="Q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792.49874</v>
      </c>
      <c r="R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804.84874000000002</v>
      </c>
      <c r="S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1095.3587400000001</v>
      </c>
      <c r="T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1096.8487400000001</v>
      </c>
      <c r="U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1085.8987400000001</v>
      </c>
      <c r="V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1102.0487400000002</v>
      </c>
      <c r="W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956.95873999999992</v>
      </c>
      <c r="X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1163.6687400000001</v>
      </c>
      <c r="Y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1040.48874</v>
      </c>
    </row>
    <row r="152" spans="1:27" x14ac:dyDescent="0.2">
      <c r="A152" s="79">
        <f t="shared" si="5"/>
        <v>42701</v>
      </c>
      <c r="B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888.53873999999996</v>
      </c>
      <c r="C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783.54874000000007</v>
      </c>
      <c r="D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766.71874000000003</v>
      </c>
      <c r="E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769.94873999999993</v>
      </c>
      <c r="F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757.91873999999996</v>
      </c>
      <c r="G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779.28873999999996</v>
      </c>
      <c r="H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847.94874000000004</v>
      </c>
      <c r="I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975.93874000000005</v>
      </c>
      <c r="J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913.57873999999993</v>
      </c>
      <c r="K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794.46873999999991</v>
      </c>
      <c r="L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741.16874000000007</v>
      </c>
      <c r="M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741.16874000000007</v>
      </c>
      <c r="N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740.87873999999999</v>
      </c>
      <c r="O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741.11874</v>
      </c>
      <c r="P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740.79874000000007</v>
      </c>
      <c r="Q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742.53873999999996</v>
      </c>
      <c r="R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776.8887400000001</v>
      </c>
      <c r="S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933.12873999999999</v>
      </c>
      <c r="T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1018.25874</v>
      </c>
      <c r="U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1011.85874</v>
      </c>
      <c r="V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1022.69874</v>
      </c>
      <c r="W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902.48874000000001</v>
      </c>
      <c r="X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1120.3287399999999</v>
      </c>
      <c r="Y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988.12873999999999</v>
      </c>
    </row>
    <row r="153" spans="1:27" x14ac:dyDescent="0.2">
      <c r="A153" s="79">
        <f t="shared" si="5"/>
        <v>42702</v>
      </c>
      <c r="B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862.76874000000009</v>
      </c>
      <c r="C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798.5087400000001</v>
      </c>
      <c r="D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753.92873999999995</v>
      </c>
      <c r="E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753.41874000000007</v>
      </c>
      <c r="F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753.81874000000005</v>
      </c>
      <c r="G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756.98874000000001</v>
      </c>
      <c r="H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866.03874000000008</v>
      </c>
      <c r="I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773.85874000000001</v>
      </c>
      <c r="J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771.75873999999999</v>
      </c>
      <c r="K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789.03874000000008</v>
      </c>
      <c r="L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789.26874000000009</v>
      </c>
      <c r="M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784.68873999999994</v>
      </c>
      <c r="N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784.31874000000005</v>
      </c>
      <c r="O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783.84874000000002</v>
      </c>
      <c r="P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783.80874000000006</v>
      </c>
      <c r="Q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782.80873999999994</v>
      </c>
      <c r="R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787.80873999999994</v>
      </c>
      <c r="S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961.41874000000007</v>
      </c>
      <c r="T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976.19874000000004</v>
      </c>
      <c r="U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957.2587400000001</v>
      </c>
      <c r="V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922.60874000000001</v>
      </c>
      <c r="W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966.24874000000011</v>
      </c>
      <c r="X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1091.7687400000002</v>
      </c>
      <c r="Y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987.02873999999997</v>
      </c>
    </row>
    <row r="154" spans="1:27" x14ac:dyDescent="0.2">
      <c r="A154" s="79">
        <f t="shared" si="5"/>
        <v>42703</v>
      </c>
      <c r="B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889.12873999999999</v>
      </c>
      <c r="C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834.88873999999998</v>
      </c>
      <c r="D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799.57874000000004</v>
      </c>
      <c r="E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784.13873999999998</v>
      </c>
      <c r="F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785.12873999999999</v>
      </c>
      <c r="G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783.67874000000006</v>
      </c>
      <c r="H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866.80874000000006</v>
      </c>
      <c r="I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792.94874000000004</v>
      </c>
      <c r="J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738.70874000000003</v>
      </c>
      <c r="K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747.64873999999998</v>
      </c>
      <c r="L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747.83874000000003</v>
      </c>
      <c r="M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801.39874000000009</v>
      </c>
      <c r="N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788.09874000000002</v>
      </c>
      <c r="O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773.52873999999997</v>
      </c>
      <c r="P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774.19874000000004</v>
      </c>
      <c r="Q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787.57874000000004</v>
      </c>
      <c r="R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777.93874000000005</v>
      </c>
      <c r="S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941.97874000000002</v>
      </c>
      <c r="T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945.71874000000003</v>
      </c>
      <c r="U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947.24874</v>
      </c>
      <c r="V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911.6387400000001</v>
      </c>
      <c r="W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956.21874000000003</v>
      </c>
      <c r="X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1103.0587400000002</v>
      </c>
      <c r="Y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995.15873999999997</v>
      </c>
    </row>
    <row r="155" spans="1:27" x14ac:dyDescent="0.2">
      <c r="A155" s="79">
        <f t="shared" ref="A155:A156" si="6">A118</f>
        <v>42704</v>
      </c>
      <c r="B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890.78874000000008</v>
      </c>
      <c r="C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834.76874000000009</v>
      </c>
      <c r="D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800.64873999999998</v>
      </c>
      <c r="E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786.68874000000005</v>
      </c>
      <c r="F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787.09874000000002</v>
      </c>
      <c r="G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787.54873999999995</v>
      </c>
      <c r="H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893.96874000000003</v>
      </c>
      <c r="I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792.17874000000006</v>
      </c>
      <c r="J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740.86874</v>
      </c>
      <c r="K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747.28873999999996</v>
      </c>
      <c r="L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803.60874000000001</v>
      </c>
      <c r="M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885.98874000000001</v>
      </c>
      <c r="N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887.25873999999999</v>
      </c>
      <c r="O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887.15874000000008</v>
      </c>
      <c r="P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885.10874000000001</v>
      </c>
      <c r="Q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880.28873999999996</v>
      </c>
      <c r="R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799.43874000000005</v>
      </c>
      <c r="S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1061.1187400000001</v>
      </c>
      <c r="T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1056.02874</v>
      </c>
      <c r="U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1024.71874</v>
      </c>
      <c r="V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978.03873999999996</v>
      </c>
      <c r="W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970.45874000000003</v>
      </c>
      <c r="X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1143.76874</v>
      </c>
      <c r="Y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1028.5687400000002</v>
      </c>
    </row>
    <row r="156" spans="1:27" hidden="1" x14ac:dyDescent="0.2">
      <c r="A156" s="79">
        <f t="shared" si="6"/>
        <v>42705</v>
      </c>
      <c r="B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C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D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E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F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G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H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I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J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K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L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M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N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O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P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Q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R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S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T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U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V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W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X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  <c r="Y156" s="14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40.868739999999995</v>
      </c>
    </row>
    <row r="157" spans="1:27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7" s="110" customFormat="1" ht="19.5" customHeight="1" x14ac:dyDescent="0.25">
      <c r="A158" s="109" t="s">
        <v>146</v>
      </c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7" ht="15.75" customHeight="1" x14ac:dyDescent="0.25">
      <c r="A159" s="87" t="s">
        <v>149</v>
      </c>
      <c r="B159" s="78"/>
      <c r="C159" s="78"/>
      <c r="D159" s="78"/>
      <c r="AA159" s="80"/>
    </row>
    <row r="160" spans="1:27" ht="12.75" x14ac:dyDescent="0.2">
      <c r="A160" s="169" t="s">
        <v>48</v>
      </c>
      <c r="B160" s="172" t="s">
        <v>121</v>
      </c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4"/>
    </row>
    <row r="161" spans="1:25" ht="12.75" x14ac:dyDescent="0.2">
      <c r="A161" s="170"/>
      <c r="B161" s="175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7"/>
    </row>
    <row r="162" spans="1:25" ht="12.75" x14ac:dyDescent="0.2">
      <c r="A162" s="170"/>
      <c r="B162" s="178" t="s">
        <v>122</v>
      </c>
      <c r="C162" s="167" t="s">
        <v>123</v>
      </c>
      <c r="D162" s="167" t="s">
        <v>124</v>
      </c>
      <c r="E162" s="167" t="s">
        <v>125</v>
      </c>
      <c r="F162" s="167" t="s">
        <v>126</v>
      </c>
      <c r="G162" s="167" t="s">
        <v>127</v>
      </c>
      <c r="H162" s="167" t="s">
        <v>128</v>
      </c>
      <c r="I162" s="167" t="s">
        <v>129</v>
      </c>
      <c r="J162" s="167" t="s">
        <v>130</v>
      </c>
      <c r="K162" s="167" t="s">
        <v>131</v>
      </c>
      <c r="L162" s="167" t="s">
        <v>132</v>
      </c>
      <c r="M162" s="167" t="s">
        <v>133</v>
      </c>
      <c r="N162" s="180" t="s">
        <v>134</v>
      </c>
      <c r="O162" s="167" t="s">
        <v>135</v>
      </c>
      <c r="P162" s="167" t="s">
        <v>136</v>
      </c>
      <c r="Q162" s="167" t="s">
        <v>137</v>
      </c>
      <c r="R162" s="167" t="s">
        <v>138</v>
      </c>
      <c r="S162" s="167" t="s">
        <v>139</v>
      </c>
      <c r="T162" s="167" t="s">
        <v>140</v>
      </c>
      <c r="U162" s="167" t="s">
        <v>141</v>
      </c>
      <c r="V162" s="167" t="s">
        <v>142</v>
      </c>
      <c r="W162" s="167" t="s">
        <v>143</v>
      </c>
      <c r="X162" s="167" t="s">
        <v>144</v>
      </c>
      <c r="Y162" s="167" t="s">
        <v>145</v>
      </c>
    </row>
    <row r="163" spans="1:25" ht="12.75" x14ac:dyDescent="0.2">
      <c r="A163" s="171"/>
      <c r="B163" s="179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81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</row>
    <row r="164" spans="1:25" x14ac:dyDescent="0.2">
      <c r="A164" s="79">
        <f>A126</f>
        <v>42675</v>
      </c>
      <c r="B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896.82881000000009</v>
      </c>
      <c r="C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847.39881000000003</v>
      </c>
      <c r="D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817.27881000000002</v>
      </c>
      <c r="E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804.80881000000011</v>
      </c>
      <c r="F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810.95881000000008</v>
      </c>
      <c r="G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851.14881000000003</v>
      </c>
      <c r="H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893.22880999999995</v>
      </c>
      <c r="I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906.92881000000011</v>
      </c>
      <c r="J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825.38881000000003</v>
      </c>
      <c r="K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831.11881000000005</v>
      </c>
      <c r="L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864.57881000000009</v>
      </c>
      <c r="M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955.14881000000003</v>
      </c>
      <c r="N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938.47881000000007</v>
      </c>
      <c r="O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918.85881000000006</v>
      </c>
      <c r="P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862.0688100000001</v>
      </c>
      <c r="Q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861.91881000000001</v>
      </c>
      <c r="R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816.67881000000011</v>
      </c>
      <c r="S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955.71880999999996</v>
      </c>
      <c r="T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1015.39881</v>
      </c>
      <c r="U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1008.0988100000001</v>
      </c>
      <c r="V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983.46881000000008</v>
      </c>
      <c r="W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1006.3688100000001</v>
      </c>
      <c r="X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1173.52881</v>
      </c>
      <c r="Y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1035.6788099999999</v>
      </c>
    </row>
    <row r="165" spans="1:25" x14ac:dyDescent="0.2">
      <c r="A165" s="79">
        <f>A164+1</f>
        <v>42676</v>
      </c>
      <c r="B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865.16881000000001</v>
      </c>
      <c r="C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809.8188100000001</v>
      </c>
      <c r="D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836.15881000000002</v>
      </c>
      <c r="E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836.16881000000001</v>
      </c>
      <c r="F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836.11881000000005</v>
      </c>
      <c r="G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825.48881000000006</v>
      </c>
      <c r="H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849.91881000000001</v>
      </c>
      <c r="I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963.23881000000006</v>
      </c>
      <c r="J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849.52881000000002</v>
      </c>
      <c r="K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872.59881000000007</v>
      </c>
      <c r="L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838.08881000000008</v>
      </c>
      <c r="M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921.72881000000007</v>
      </c>
      <c r="N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807.76881000000003</v>
      </c>
      <c r="O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807.47881000000007</v>
      </c>
      <c r="P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825.99881000000016</v>
      </c>
      <c r="Q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826.46881000000008</v>
      </c>
      <c r="R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844.08881000000008</v>
      </c>
      <c r="S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940.79881</v>
      </c>
      <c r="T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1012.90881</v>
      </c>
      <c r="U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1008.90881</v>
      </c>
      <c r="V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954.91881000000001</v>
      </c>
      <c r="W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974.93880999999999</v>
      </c>
      <c r="X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1146.6288099999999</v>
      </c>
      <c r="Y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1008.9888100000001</v>
      </c>
    </row>
    <row r="166" spans="1:25" x14ac:dyDescent="0.2">
      <c r="A166" s="79">
        <f t="shared" ref="A166:A194" si="7">A165+1</f>
        <v>42677</v>
      </c>
      <c r="B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848.05881000000011</v>
      </c>
      <c r="C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826.45881000000008</v>
      </c>
      <c r="D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836.98881000000006</v>
      </c>
      <c r="E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859.57881000000009</v>
      </c>
      <c r="F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859.65881000000002</v>
      </c>
      <c r="G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837.42881</v>
      </c>
      <c r="H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832.04881000000012</v>
      </c>
      <c r="I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984.86881000000005</v>
      </c>
      <c r="J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876.72881000000007</v>
      </c>
      <c r="K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904.36881000000005</v>
      </c>
      <c r="L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837.93880999999999</v>
      </c>
      <c r="M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876.01881000000003</v>
      </c>
      <c r="N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869.74881000000005</v>
      </c>
      <c r="O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870.57881000000009</v>
      </c>
      <c r="P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871.03881000000001</v>
      </c>
      <c r="Q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857.51881000000003</v>
      </c>
      <c r="R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816.00881000000004</v>
      </c>
      <c r="S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895.23881000000006</v>
      </c>
      <c r="T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953.10881000000006</v>
      </c>
      <c r="U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944.54881</v>
      </c>
      <c r="V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868.23881000000006</v>
      </c>
      <c r="W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908.83881000000008</v>
      </c>
      <c r="X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1105.09881</v>
      </c>
      <c r="Y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984.32880999999998</v>
      </c>
    </row>
    <row r="167" spans="1:25" x14ac:dyDescent="0.2">
      <c r="A167" s="79">
        <f t="shared" si="7"/>
        <v>42678</v>
      </c>
      <c r="B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810.83881000000008</v>
      </c>
      <c r="C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873.77881000000002</v>
      </c>
      <c r="D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887.33881000000008</v>
      </c>
      <c r="E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931.32880999999998</v>
      </c>
      <c r="F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931.12881000000004</v>
      </c>
      <c r="G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931.30880999999999</v>
      </c>
      <c r="H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860.52881000000002</v>
      </c>
      <c r="I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860.98881000000006</v>
      </c>
      <c r="J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842.87881000000004</v>
      </c>
      <c r="K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1010.14881</v>
      </c>
      <c r="L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931.92881000000011</v>
      </c>
      <c r="M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931.89881000000014</v>
      </c>
      <c r="N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897.11881000000005</v>
      </c>
      <c r="O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896.33881000000008</v>
      </c>
      <c r="P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896.50881000000004</v>
      </c>
      <c r="Q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896.92881000000011</v>
      </c>
      <c r="R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865.92881000000011</v>
      </c>
      <c r="S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911.99881000000005</v>
      </c>
      <c r="T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1016.0588100000001</v>
      </c>
      <c r="U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985.33880999999997</v>
      </c>
      <c r="V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941.60881000000006</v>
      </c>
      <c r="W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849.97880999999995</v>
      </c>
      <c r="X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1091.9688100000001</v>
      </c>
      <c r="Y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967.89881000000014</v>
      </c>
    </row>
    <row r="168" spans="1:25" x14ac:dyDescent="0.2">
      <c r="A168" s="79">
        <f t="shared" si="7"/>
        <v>42679</v>
      </c>
      <c r="B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810.52881000000014</v>
      </c>
      <c r="C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873.88881000000003</v>
      </c>
      <c r="D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887.44881000000009</v>
      </c>
      <c r="E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931.51881000000003</v>
      </c>
      <c r="F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931.39881000000003</v>
      </c>
      <c r="G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931.69880999999998</v>
      </c>
      <c r="H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861.17881000000011</v>
      </c>
      <c r="I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861.77881000000002</v>
      </c>
      <c r="J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843.70881000000008</v>
      </c>
      <c r="K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1012.2688100000001</v>
      </c>
      <c r="L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933.41881000000001</v>
      </c>
      <c r="M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932.95881000000008</v>
      </c>
      <c r="N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897.64881000000003</v>
      </c>
      <c r="O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897.84881000000007</v>
      </c>
      <c r="P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897.78881000000001</v>
      </c>
      <c r="Q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897.73881000000006</v>
      </c>
      <c r="R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867.33881000000008</v>
      </c>
      <c r="S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908.57880999999998</v>
      </c>
      <c r="T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1018.7388100000001</v>
      </c>
      <c r="U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982.30881000000011</v>
      </c>
      <c r="V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931.72880999999995</v>
      </c>
      <c r="W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849.04881000000012</v>
      </c>
      <c r="X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1094.4788100000001</v>
      </c>
      <c r="Y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969.28881000000001</v>
      </c>
    </row>
    <row r="169" spans="1:25" x14ac:dyDescent="0.2">
      <c r="A169" s="79">
        <f t="shared" si="7"/>
        <v>42680</v>
      </c>
      <c r="B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810.77881000000014</v>
      </c>
      <c r="C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873.73881000000006</v>
      </c>
      <c r="D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887.19880999999998</v>
      </c>
      <c r="E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931.03881000000001</v>
      </c>
      <c r="F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930.94881000000009</v>
      </c>
      <c r="G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931.00881000000004</v>
      </c>
      <c r="H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887.35881000000006</v>
      </c>
      <c r="I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887.53881000000013</v>
      </c>
      <c r="J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836.34881000000007</v>
      </c>
      <c r="K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1084.3988099999999</v>
      </c>
      <c r="L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1010.42881</v>
      </c>
      <c r="M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969.40881000000002</v>
      </c>
      <c r="N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968.97881000000007</v>
      </c>
      <c r="O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969.01881000000014</v>
      </c>
      <c r="P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969.15881000000013</v>
      </c>
      <c r="Q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969.55880999999999</v>
      </c>
      <c r="R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933.77881000000002</v>
      </c>
      <c r="S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870.85881000000006</v>
      </c>
      <c r="T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972.66881000000012</v>
      </c>
      <c r="U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957.79881</v>
      </c>
      <c r="V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932.78881000000013</v>
      </c>
      <c r="W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845.48881000000006</v>
      </c>
      <c r="X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1083.6388099999999</v>
      </c>
      <c r="Y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964.50881000000004</v>
      </c>
    </row>
    <row r="170" spans="1:25" x14ac:dyDescent="0.2">
      <c r="A170" s="79">
        <f t="shared" si="7"/>
        <v>42681</v>
      </c>
      <c r="B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833.61881000000005</v>
      </c>
      <c r="C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836.60881000000006</v>
      </c>
      <c r="D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847.60881000000006</v>
      </c>
      <c r="E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883.09881000000007</v>
      </c>
      <c r="F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883.01881000000003</v>
      </c>
      <c r="G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865.49881000000005</v>
      </c>
      <c r="H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816.24881000000005</v>
      </c>
      <c r="I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1026.7088100000001</v>
      </c>
      <c r="J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933.11881000000005</v>
      </c>
      <c r="K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974.67881</v>
      </c>
      <c r="L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938.14881000000003</v>
      </c>
      <c r="M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826.65881000000002</v>
      </c>
      <c r="N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826.26881000000003</v>
      </c>
      <c r="O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826.07881000000009</v>
      </c>
      <c r="P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825.92881</v>
      </c>
      <c r="Q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816.86881000000005</v>
      </c>
      <c r="R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861.22881000000007</v>
      </c>
      <c r="S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887.91881000000001</v>
      </c>
      <c r="T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1029.3588099999999</v>
      </c>
      <c r="U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962.33881000000008</v>
      </c>
      <c r="V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884.08881000000008</v>
      </c>
      <c r="W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906.02881000000002</v>
      </c>
      <c r="X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1089.01881</v>
      </c>
      <c r="Y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972.69881000000009</v>
      </c>
    </row>
    <row r="171" spans="1:25" x14ac:dyDescent="0.2">
      <c r="A171" s="79">
        <f t="shared" si="7"/>
        <v>42682</v>
      </c>
      <c r="B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830.88881000000003</v>
      </c>
      <c r="C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836.64881000000003</v>
      </c>
      <c r="D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847.42881</v>
      </c>
      <c r="E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864.67881000000011</v>
      </c>
      <c r="F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864.87881000000004</v>
      </c>
      <c r="G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865.28881000000001</v>
      </c>
      <c r="H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816.03881000000001</v>
      </c>
      <c r="I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1011.1788100000001</v>
      </c>
      <c r="J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932.21881000000008</v>
      </c>
      <c r="K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1012.8488100000001</v>
      </c>
      <c r="L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936.78881000000013</v>
      </c>
      <c r="M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825.86881000000005</v>
      </c>
      <c r="N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825.62881000000004</v>
      </c>
      <c r="O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825.44881000000009</v>
      </c>
      <c r="P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825.33881000000008</v>
      </c>
      <c r="Q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834.79881000000012</v>
      </c>
      <c r="R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903.12881000000004</v>
      </c>
      <c r="S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863.60881000000006</v>
      </c>
      <c r="T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885.96880999999996</v>
      </c>
      <c r="U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879.16881000000012</v>
      </c>
      <c r="V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849.40881000000002</v>
      </c>
      <c r="W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892.78881000000001</v>
      </c>
      <c r="X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1071.8588099999999</v>
      </c>
      <c r="Y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965.63881000000003</v>
      </c>
    </row>
    <row r="172" spans="1:25" x14ac:dyDescent="0.2">
      <c r="A172" s="79">
        <f t="shared" si="7"/>
        <v>42683</v>
      </c>
      <c r="B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804.76881000000003</v>
      </c>
      <c r="C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825.55880999999999</v>
      </c>
      <c r="D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864.50881000000015</v>
      </c>
      <c r="E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876.50881000000015</v>
      </c>
      <c r="F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876.58881000000008</v>
      </c>
      <c r="G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865.0688100000001</v>
      </c>
      <c r="H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826.41881000000012</v>
      </c>
      <c r="I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1073.1088099999999</v>
      </c>
      <c r="J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997.19881000000009</v>
      </c>
      <c r="K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1028.53881</v>
      </c>
      <c r="L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1055.4088100000001</v>
      </c>
      <c r="M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902.82881000000009</v>
      </c>
      <c r="N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931.98881000000006</v>
      </c>
      <c r="O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931.60881000000006</v>
      </c>
      <c r="P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931.42881</v>
      </c>
      <c r="Q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931.73880999999994</v>
      </c>
      <c r="R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1013.20881</v>
      </c>
      <c r="S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843.94880999999998</v>
      </c>
      <c r="T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864.58881000000008</v>
      </c>
      <c r="U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859.11881000000005</v>
      </c>
      <c r="V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819.16881000000012</v>
      </c>
      <c r="W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863.23880999999994</v>
      </c>
      <c r="X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1047.49881</v>
      </c>
      <c r="Y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924.46880999999996</v>
      </c>
    </row>
    <row r="173" spans="1:25" x14ac:dyDescent="0.2">
      <c r="A173" s="79">
        <f t="shared" si="7"/>
        <v>42684</v>
      </c>
      <c r="B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804.75881000000004</v>
      </c>
      <c r="C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825.33881000000008</v>
      </c>
      <c r="D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864.69881000000009</v>
      </c>
      <c r="E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858.76881000000003</v>
      </c>
      <c r="F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858.76881000000003</v>
      </c>
      <c r="G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847.27881000000002</v>
      </c>
      <c r="H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835.02881000000002</v>
      </c>
      <c r="I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982.29881000000012</v>
      </c>
      <c r="J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901.68880999999999</v>
      </c>
      <c r="K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993.97880999999995</v>
      </c>
      <c r="L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977.59881000000007</v>
      </c>
      <c r="M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863.15881000000002</v>
      </c>
      <c r="N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900.42881</v>
      </c>
      <c r="O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917.70881000000008</v>
      </c>
      <c r="P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918.28881000000001</v>
      </c>
      <c r="Q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884.46881000000008</v>
      </c>
      <c r="R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965.45881000000008</v>
      </c>
      <c r="S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807.12881000000004</v>
      </c>
      <c r="T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869.23880999999994</v>
      </c>
      <c r="U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862.80880999999999</v>
      </c>
      <c r="V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819.84880999999996</v>
      </c>
      <c r="W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867.3188100000001</v>
      </c>
      <c r="X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1058.3788099999999</v>
      </c>
      <c r="Y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935.38881000000015</v>
      </c>
    </row>
    <row r="174" spans="1:25" x14ac:dyDescent="0.2">
      <c r="A174" s="79">
        <f t="shared" si="7"/>
        <v>42685</v>
      </c>
      <c r="B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814.49881000000005</v>
      </c>
      <c r="C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836.00881000000004</v>
      </c>
      <c r="D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870.09881000000007</v>
      </c>
      <c r="E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870.17881</v>
      </c>
      <c r="F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870.26881000000003</v>
      </c>
      <c r="G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825.16881000000012</v>
      </c>
      <c r="H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835.73880999999994</v>
      </c>
      <c r="I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968.61881000000005</v>
      </c>
      <c r="J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901.83881000000008</v>
      </c>
      <c r="K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971.32881000000009</v>
      </c>
      <c r="L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978.50881000000015</v>
      </c>
      <c r="M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874.29881000000012</v>
      </c>
      <c r="N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907.09881000000007</v>
      </c>
      <c r="O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930.63881000000003</v>
      </c>
      <c r="P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930.90881000000002</v>
      </c>
      <c r="Q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931.12881000000004</v>
      </c>
      <c r="R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1012.5688100000001</v>
      </c>
      <c r="S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817.71881000000008</v>
      </c>
      <c r="T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825.34881000000007</v>
      </c>
      <c r="U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826.59881000000007</v>
      </c>
      <c r="V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826.59881000000007</v>
      </c>
      <c r="W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828.92881000000011</v>
      </c>
      <c r="X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999.05881000000011</v>
      </c>
      <c r="Y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880.17881000000011</v>
      </c>
    </row>
    <row r="175" spans="1:25" x14ac:dyDescent="0.2">
      <c r="A175" s="79">
        <f t="shared" si="7"/>
        <v>42686</v>
      </c>
      <c r="B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892.75881000000004</v>
      </c>
      <c r="C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914.63881000000003</v>
      </c>
      <c r="D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945.41881000000001</v>
      </c>
      <c r="E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961.51881000000014</v>
      </c>
      <c r="F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961.24881000000005</v>
      </c>
      <c r="G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929.48881000000006</v>
      </c>
      <c r="H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859.41881000000001</v>
      </c>
      <c r="I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838.03881000000013</v>
      </c>
      <c r="J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913.51881000000014</v>
      </c>
      <c r="K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1052.58881</v>
      </c>
      <c r="L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1101.2088099999999</v>
      </c>
      <c r="M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1101.2688099999998</v>
      </c>
      <c r="N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1155.8688099999999</v>
      </c>
      <c r="O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1156.1588099999999</v>
      </c>
      <c r="P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1155.58881</v>
      </c>
      <c r="Q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1156.5188099999998</v>
      </c>
      <c r="R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1055.4188100000001</v>
      </c>
      <c r="S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810.46880999999996</v>
      </c>
      <c r="T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869.23880999999994</v>
      </c>
      <c r="U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851.66881000000012</v>
      </c>
      <c r="V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834.06880999999998</v>
      </c>
      <c r="W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836.38881000000003</v>
      </c>
      <c r="X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978.16881000000001</v>
      </c>
      <c r="Y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842.13881000000003</v>
      </c>
    </row>
    <row r="176" spans="1:25" x14ac:dyDescent="0.2">
      <c r="A176" s="79">
        <f t="shared" si="7"/>
        <v>42687</v>
      </c>
      <c r="B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893.66881000000012</v>
      </c>
      <c r="C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915.09881000000007</v>
      </c>
      <c r="D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945.74881000000005</v>
      </c>
      <c r="E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961.97881000000007</v>
      </c>
      <c r="F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962.14881000000003</v>
      </c>
      <c r="G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930.17881</v>
      </c>
      <c r="H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859.89881000000014</v>
      </c>
      <c r="I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832.11881000000005</v>
      </c>
      <c r="J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905.5688100000001</v>
      </c>
      <c r="K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1052.9288100000001</v>
      </c>
      <c r="L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1101.3788099999999</v>
      </c>
      <c r="M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1100.9688099999998</v>
      </c>
      <c r="N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1154.74881</v>
      </c>
      <c r="O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1154.8888099999999</v>
      </c>
      <c r="P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1155.04881</v>
      </c>
      <c r="Q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1155.4388100000001</v>
      </c>
      <c r="R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1054.82881</v>
      </c>
      <c r="S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810.28881000000001</v>
      </c>
      <c r="T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865.89881000000003</v>
      </c>
      <c r="U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850.12881000000004</v>
      </c>
      <c r="V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833.14881000000003</v>
      </c>
      <c r="W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836.37881000000004</v>
      </c>
      <c r="X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972.88881000000003</v>
      </c>
      <c r="Y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856.65881000000002</v>
      </c>
    </row>
    <row r="177" spans="1:25" x14ac:dyDescent="0.2">
      <c r="A177" s="79">
        <f t="shared" si="7"/>
        <v>42688</v>
      </c>
      <c r="B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814.28881000000013</v>
      </c>
      <c r="C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835.70880999999997</v>
      </c>
      <c r="D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864.11881000000005</v>
      </c>
      <c r="E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864.03881000000001</v>
      </c>
      <c r="F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863.90881000000002</v>
      </c>
      <c r="G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846.47880999999995</v>
      </c>
      <c r="H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837.3188100000001</v>
      </c>
      <c r="I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942.47880999999995</v>
      </c>
      <c r="J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874.0688100000001</v>
      </c>
      <c r="K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920.54881</v>
      </c>
      <c r="L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920.87881000000004</v>
      </c>
      <c r="M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824.42881</v>
      </c>
      <c r="N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847.85881000000006</v>
      </c>
      <c r="O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873.53881000000001</v>
      </c>
      <c r="P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873.89881000000003</v>
      </c>
      <c r="Q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873.79881</v>
      </c>
      <c r="R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949.96881000000008</v>
      </c>
      <c r="S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854.40881000000002</v>
      </c>
      <c r="T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872.68880999999999</v>
      </c>
      <c r="U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873.80880999999999</v>
      </c>
      <c r="V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858.04881</v>
      </c>
      <c r="W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845.38881000000015</v>
      </c>
      <c r="X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1065.1588100000001</v>
      </c>
      <c r="Y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912.36881000000005</v>
      </c>
    </row>
    <row r="178" spans="1:25" x14ac:dyDescent="0.2">
      <c r="A178" s="79">
        <f t="shared" si="7"/>
        <v>42689</v>
      </c>
      <c r="B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815.18880999999999</v>
      </c>
      <c r="C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836.16881000000001</v>
      </c>
      <c r="D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864.22881000000007</v>
      </c>
      <c r="E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864.26881000000003</v>
      </c>
      <c r="F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864.28881000000001</v>
      </c>
      <c r="G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847.19880999999998</v>
      </c>
      <c r="H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840.46880999999996</v>
      </c>
      <c r="I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943.13881000000003</v>
      </c>
      <c r="J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874.61881000000005</v>
      </c>
      <c r="K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922.07881000000009</v>
      </c>
      <c r="L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922.32881000000009</v>
      </c>
      <c r="M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816.08881000000008</v>
      </c>
      <c r="N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834.29881</v>
      </c>
      <c r="O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849.01881000000014</v>
      </c>
      <c r="P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849.27881000000002</v>
      </c>
      <c r="Q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849.5688100000001</v>
      </c>
      <c r="R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903.30881000000011</v>
      </c>
      <c r="S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865.37881000000004</v>
      </c>
      <c r="T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938.58880999999997</v>
      </c>
      <c r="U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938.0688100000001</v>
      </c>
      <c r="V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872.04881000000012</v>
      </c>
      <c r="W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866.30880999999999</v>
      </c>
      <c r="X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1074.51881</v>
      </c>
      <c r="Y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916.5688100000001</v>
      </c>
    </row>
    <row r="179" spans="1:25" x14ac:dyDescent="0.2">
      <c r="A179" s="79">
        <f t="shared" si="7"/>
        <v>42690</v>
      </c>
      <c r="B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821.96881000000008</v>
      </c>
      <c r="C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809.58881000000008</v>
      </c>
      <c r="D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835.61881000000005</v>
      </c>
      <c r="E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835.68880999999999</v>
      </c>
      <c r="F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835.77881000000014</v>
      </c>
      <c r="G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836.05881000000011</v>
      </c>
      <c r="H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859.97881000000007</v>
      </c>
      <c r="I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943.43880999999999</v>
      </c>
      <c r="J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875.62881000000004</v>
      </c>
      <c r="K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903.76881000000003</v>
      </c>
      <c r="L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903.88881000000003</v>
      </c>
      <c r="M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807.12881000000004</v>
      </c>
      <c r="N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808.72881000000007</v>
      </c>
      <c r="O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808.59881000000007</v>
      </c>
      <c r="P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808.54881000000012</v>
      </c>
      <c r="Q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857.93880999999999</v>
      </c>
      <c r="R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845.16881000000001</v>
      </c>
      <c r="S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865.68880999999999</v>
      </c>
      <c r="T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940.75881000000004</v>
      </c>
      <c r="U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938.60881000000006</v>
      </c>
      <c r="V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897.57881000000009</v>
      </c>
      <c r="W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885.90881000000002</v>
      </c>
      <c r="X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1098.09881</v>
      </c>
      <c r="Y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952.17881000000011</v>
      </c>
    </row>
    <row r="180" spans="1:25" x14ac:dyDescent="0.2">
      <c r="A180" s="79">
        <f t="shared" si="7"/>
        <v>42691</v>
      </c>
      <c r="B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826.27881000000014</v>
      </c>
      <c r="C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865.03881000000001</v>
      </c>
      <c r="D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864.78881000000013</v>
      </c>
      <c r="E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895.27881000000002</v>
      </c>
      <c r="F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895.32880999999998</v>
      </c>
      <c r="G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864.72881000000007</v>
      </c>
      <c r="H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818.92881</v>
      </c>
      <c r="I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963.58881000000008</v>
      </c>
      <c r="J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850.82880999999998</v>
      </c>
      <c r="K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844.5688100000001</v>
      </c>
      <c r="L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817.87881000000004</v>
      </c>
      <c r="M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913.45880999999997</v>
      </c>
      <c r="N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857.86881000000005</v>
      </c>
      <c r="O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857.94881000000009</v>
      </c>
      <c r="P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855.88881000000003</v>
      </c>
      <c r="Q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906.36881000000005</v>
      </c>
      <c r="R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858.27881000000002</v>
      </c>
      <c r="S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948.75881000000004</v>
      </c>
      <c r="T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955.70880999999997</v>
      </c>
      <c r="U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957.44881000000009</v>
      </c>
      <c r="V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906.76881000000003</v>
      </c>
      <c r="W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975.72881000000007</v>
      </c>
      <c r="X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1145.54881</v>
      </c>
      <c r="Y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1011.1688100000001</v>
      </c>
    </row>
    <row r="181" spans="1:25" x14ac:dyDescent="0.2">
      <c r="A181" s="79">
        <f t="shared" si="7"/>
        <v>42692</v>
      </c>
      <c r="B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810.63881000000003</v>
      </c>
      <c r="C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810.25881000000004</v>
      </c>
      <c r="D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825.65881000000002</v>
      </c>
      <c r="E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836.29881</v>
      </c>
      <c r="F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836.30880999999999</v>
      </c>
      <c r="G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810.17881</v>
      </c>
      <c r="H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849.74881000000005</v>
      </c>
      <c r="I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920.43880999999999</v>
      </c>
      <c r="J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805.65881000000002</v>
      </c>
      <c r="K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817.27881000000002</v>
      </c>
      <c r="L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817.69880999999998</v>
      </c>
      <c r="M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934.50881000000004</v>
      </c>
      <c r="N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909.40881000000002</v>
      </c>
      <c r="O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910.24881000000005</v>
      </c>
      <c r="P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907.89881000000014</v>
      </c>
      <c r="Q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905.88881000000003</v>
      </c>
      <c r="R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860.55880999999999</v>
      </c>
      <c r="S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969.69880999999998</v>
      </c>
      <c r="T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979.22881000000007</v>
      </c>
      <c r="U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974.3188100000001</v>
      </c>
      <c r="V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937.86881000000005</v>
      </c>
      <c r="W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941.84881000000007</v>
      </c>
      <c r="X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1135.1288099999999</v>
      </c>
      <c r="Y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1004.53881</v>
      </c>
    </row>
    <row r="182" spans="1:25" x14ac:dyDescent="0.2">
      <c r="A182" s="79">
        <f t="shared" si="7"/>
        <v>42693</v>
      </c>
      <c r="B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837.93880999999999</v>
      </c>
      <c r="C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837.89881000000003</v>
      </c>
      <c r="D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828.48880999999994</v>
      </c>
      <c r="E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859.48881000000006</v>
      </c>
      <c r="F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859.68880999999999</v>
      </c>
      <c r="G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828.75881000000004</v>
      </c>
      <c r="H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820.33881000000008</v>
      </c>
      <c r="I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963.64881000000003</v>
      </c>
      <c r="J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1061.1388099999999</v>
      </c>
      <c r="K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847.15881000000002</v>
      </c>
      <c r="L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847.5688100000001</v>
      </c>
      <c r="M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847.88881000000003</v>
      </c>
      <c r="N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952.0688100000001</v>
      </c>
      <c r="O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951.39881000000003</v>
      </c>
      <c r="P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951.88881000000003</v>
      </c>
      <c r="Q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1018.1988100000001</v>
      </c>
      <c r="R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1080.54881</v>
      </c>
      <c r="S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1201.34881</v>
      </c>
      <c r="T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1272.1988099999999</v>
      </c>
      <c r="U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1245.8688099999999</v>
      </c>
      <c r="V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1178.6288099999999</v>
      </c>
      <c r="W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1127.5088099999998</v>
      </c>
      <c r="X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1274.4688099999998</v>
      </c>
      <c r="Y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1191.49881</v>
      </c>
    </row>
    <row r="183" spans="1:25" x14ac:dyDescent="0.2">
      <c r="A183" s="79">
        <f t="shared" si="7"/>
        <v>42694</v>
      </c>
      <c r="B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835.39881000000003</v>
      </c>
      <c r="C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830.16881000000001</v>
      </c>
      <c r="D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860.88881000000003</v>
      </c>
      <c r="E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874.07881000000009</v>
      </c>
      <c r="F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861.00881000000004</v>
      </c>
      <c r="G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829.57881000000009</v>
      </c>
      <c r="H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827.18880999999999</v>
      </c>
      <c r="I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943.91881000000012</v>
      </c>
      <c r="J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996.28881000000001</v>
      </c>
      <c r="K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810.32881000000009</v>
      </c>
      <c r="L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844.76881000000003</v>
      </c>
      <c r="M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845.12881000000004</v>
      </c>
      <c r="N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845.17881</v>
      </c>
      <c r="O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845.22880999999995</v>
      </c>
      <c r="P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845.29881000000012</v>
      </c>
      <c r="Q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844.58881000000008</v>
      </c>
      <c r="R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840.15881000000002</v>
      </c>
      <c r="S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942.77881000000014</v>
      </c>
      <c r="T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1051.55881</v>
      </c>
      <c r="U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1052.81881</v>
      </c>
      <c r="V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998.33881000000008</v>
      </c>
      <c r="W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925.03881000000001</v>
      </c>
      <c r="X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1124.1888100000001</v>
      </c>
      <c r="Y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1012.1388100000001</v>
      </c>
    </row>
    <row r="184" spans="1:25" x14ac:dyDescent="0.2">
      <c r="A184" s="79">
        <f t="shared" si="7"/>
        <v>42695</v>
      </c>
      <c r="B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811.10881000000006</v>
      </c>
      <c r="C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810.74881000000005</v>
      </c>
      <c r="D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826.41881000000012</v>
      </c>
      <c r="E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837.04881000000012</v>
      </c>
      <c r="F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837.07881000000009</v>
      </c>
      <c r="G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811.33881000000008</v>
      </c>
      <c r="H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847.13881000000003</v>
      </c>
      <c r="I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920.61881000000005</v>
      </c>
      <c r="J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805.85881000000006</v>
      </c>
      <c r="K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818.59881000000007</v>
      </c>
      <c r="L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851.34881000000007</v>
      </c>
      <c r="M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975.21881000000008</v>
      </c>
      <c r="N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948.69881000000009</v>
      </c>
      <c r="O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948.84881000000007</v>
      </c>
      <c r="P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946.93880999999999</v>
      </c>
      <c r="Q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945.78881000000001</v>
      </c>
      <c r="R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903.02881000000014</v>
      </c>
      <c r="S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1016.44881</v>
      </c>
      <c r="T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1020.3688100000001</v>
      </c>
      <c r="U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983.75881000000004</v>
      </c>
      <c r="V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944.27881000000002</v>
      </c>
      <c r="W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1040.2088100000001</v>
      </c>
      <c r="X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1142.3788099999999</v>
      </c>
      <c r="Y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1025.1188099999999</v>
      </c>
    </row>
    <row r="185" spans="1:25" x14ac:dyDescent="0.2">
      <c r="A185" s="79">
        <f t="shared" si="7"/>
        <v>42696</v>
      </c>
      <c r="B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848.98881000000006</v>
      </c>
      <c r="C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834.15881000000002</v>
      </c>
      <c r="D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810.89881000000003</v>
      </c>
      <c r="E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826.51881000000003</v>
      </c>
      <c r="F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837.51881000000003</v>
      </c>
      <c r="G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812.24881000000005</v>
      </c>
      <c r="H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847.72880999999995</v>
      </c>
      <c r="I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905.98881000000006</v>
      </c>
      <c r="J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805.96881000000008</v>
      </c>
      <c r="K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819.86881000000005</v>
      </c>
      <c r="L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848.24881000000005</v>
      </c>
      <c r="M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964.22881000000007</v>
      </c>
      <c r="N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945.3188100000001</v>
      </c>
      <c r="O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945.61881000000005</v>
      </c>
      <c r="P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927.0688100000001</v>
      </c>
      <c r="Q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946.35881000000006</v>
      </c>
      <c r="R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933.05881000000011</v>
      </c>
      <c r="S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1021.12881</v>
      </c>
      <c r="T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1029.83881</v>
      </c>
      <c r="U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1002.06881</v>
      </c>
      <c r="V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972.9388100000001</v>
      </c>
      <c r="W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991.11881000000005</v>
      </c>
      <c r="X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1166.4288099999999</v>
      </c>
      <c r="Y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1044.32881</v>
      </c>
    </row>
    <row r="186" spans="1:25" x14ac:dyDescent="0.2">
      <c r="A186" s="79">
        <f t="shared" si="7"/>
        <v>42697</v>
      </c>
      <c r="B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894.13881000000003</v>
      </c>
      <c r="C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850.34881000000007</v>
      </c>
      <c r="D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810.72881000000007</v>
      </c>
      <c r="E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826.73881000000006</v>
      </c>
      <c r="F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816.25881000000004</v>
      </c>
      <c r="G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835.50881000000004</v>
      </c>
      <c r="H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865.01881000000003</v>
      </c>
      <c r="I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905.10881000000006</v>
      </c>
      <c r="J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805.57881000000009</v>
      </c>
      <c r="K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819.83880999999997</v>
      </c>
      <c r="L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804.70881000000008</v>
      </c>
      <c r="M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976.14881000000014</v>
      </c>
      <c r="N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954.89881000000003</v>
      </c>
      <c r="O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954.50881000000015</v>
      </c>
      <c r="P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955.25881000000004</v>
      </c>
      <c r="Q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974.93880999999999</v>
      </c>
      <c r="R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944.01881000000003</v>
      </c>
      <c r="S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1038.4388099999999</v>
      </c>
      <c r="T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1043.7188100000001</v>
      </c>
      <c r="U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1005.1588100000001</v>
      </c>
      <c r="V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976.75881000000004</v>
      </c>
      <c r="W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994.70881000000008</v>
      </c>
      <c r="X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1191.1488099999999</v>
      </c>
      <c r="Y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1072.02881</v>
      </c>
    </row>
    <row r="187" spans="1:25" x14ac:dyDescent="0.2">
      <c r="A187" s="79">
        <f t="shared" si="7"/>
        <v>42698</v>
      </c>
      <c r="B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922.40881000000013</v>
      </c>
      <c r="C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864.24881000000005</v>
      </c>
      <c r="D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848.90881000000013</v>
      </c>
      <c r="E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836.23881000000006</v>
      </c>
      <c r="F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851.95881000000008</v>
      </c>
      <c r="G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910.5688100000001</v>
      </c>
      <c r="H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959.46881000000008</v>
      </c>
      <c r="I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836.15881000000002</v>
      </c>
      <c r="J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861.42881</v>
      </c>
      <c r="K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873.23881000000006</v>
      </c>
      <c r="L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873.53881000000001</v>
      </c>
      <c r="M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979.34881000000007</v>
      </c>
      <c r="N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923.23880999999994</v>
      </c>
      <c r="O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922.84881000000007</v>
      </c>
      <c r="P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937.96881000000008</v>
      </c>
      <c r="Q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922.73881000000006</v>
      </c>
      <c r="R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931.62881000000004</v>
      </c>
      <c r="S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1081.08881</v>
      </c>
      <c r="T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1084.8788099999999</v>
      </c>
      <c r="U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1055.56881</v>
      </c>
      <c r="V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1022.0388100000001</v>
      </c>
      <c r="W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1060.4388100000001</v>
      </c>
      <c r="X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1226.6988099999999</v>
      </c>
      <c r="Y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1102.04881</v>
      </c>
    </row>
    <row r="188" spans="1:25" x14ac:dyDescent="0.2">
      <c r="A188" s="79">
        <f t="shared" si="7"/>
        <v>42699</v>
      </c>
      <c r="B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867.58881000000008</v>
      </c>
      <c r="C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830.52881000000002</v>
      </c>
      <c r="D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822.77881000000014</v>
      </c>
      <c r="E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818.43880999999999</v>
      </c>
      <c r="F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825.60881000000006</v>
      </c>
      <c r="G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887.06880999999998</v>
      </c>
      <c r="H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1003.00881</v>
      </c>
      <c r="I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844.63881000000003</v>
      </c>
      <c r="J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883.98881000000006</v>
      </c>
      <c r="K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896.54881</v>
      </c>
      <c r="L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895.25881000000004</v>
      </c>
      <c r="M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1022.90881</v>
      </c>
      <c r="N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951.35881000000006</v>
      </c>
      <c r="O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952.21881000000008</v>
      </c>
      <c r="P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974.00881000000004</v>
      </c>
      <c r="Q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965.25881000000015</v>
      </c>
      <c r="R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920.77881000000014</v>
      </c>
      <c r="S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1198.6488099999999</v>
      </c>
      <c r="T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1199.53881</v>
      </c>
      <c r="U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1129.1888099999999</v>
      </c>
      <c r="V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1085.08881</v>
      </c>
      <c r="W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1140.6788099999999</v>
      </c>
      <c r="X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1183.49881</v>
      </c>
      <c r="Y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1070.6788099999999</v>
      </c>
    </row>
    <row r="189" spans="1:25" x14ac:dyDescent="0.2">
      <c r="A189" s="79">
        <f t="shared" si="7"/>
        <v>42700</v>
      </c>
      <c r="B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948.48880999999994</v>
      </c>
      <c r="C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842.10881000000006</v>
      </c>
      <c r="D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828.42881</v>
      </c>
      <c r="E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824.91881000000012</v>
      </c>
      <c r="F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824.84881000000007</v>
      </c>
      <c r="G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825.01881000000014</v>
      </c>
      <c r="H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919.87881000000004</v>
      </c>
      <c r="I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1118.1488099999999</v>
      </c>
      <c r="J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1255.4988099999998</v>
      </c>
      <c r="K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864.31880999999998</v>
      </c>
      <c r="L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864.48880999999994</v>
      </c>
      <c r="M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864.14881000000003</v>
      </c>
      <c r="N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864.76881000000003</v>
      </c>
      <c r="O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865.08881000000008</v>
      </c>
      <c r="P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864.87881000000004</v>
      </c>
      <c r="Q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864.61881000000005</v>
      </c>
      <c r="R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877.84881000000007</v>
      </c>
      <c r="S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1188.8888099999999</v>
      </c>
      <c r="T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1190.4888100000001</v>
      </c>
      <c r="U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1178.75881</v>
      </c>
      <c r="V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1196.04881</v>
      </c>
      <c r="W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1040.7088099999999</v>
      </c>
      <c r="X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1262.02881</v>
      </c>
      <c r="Y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1130.1388099999999</v>
      </c>
    </row>
    <row r="190" spans="1:25" x14ac:dyDescent="0.2">
      <c r="A190" s="79">
        <f t="shared" si="7"/>
        <v>42701</v>
      </c>
      <c r="B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967.44880999999998</v>
      </c>
      <c r="C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855.03881000000013</v>
      </c>
      <c r="D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837.01881000000014</v>
      </c>
      <c r="E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840.47880999999995</v>
      </c>
      <c r="F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827.59881000000007</v>
      </c>
      <c r="G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850.47881000000007</v>
      </c>
      <c r="H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923.99881000000005</v>
      </c>
      <c r="I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1061.02881</v>
      </c>
      <c r="J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994.25881000000004</v>
      </c>
      <c r="K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866.72880999999995</v>
      </c>
      <c r="L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809.66881000000012</v>
      </c>
      <c r="M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809.66881000000012</v>
      </c>
      <c r="N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809.35881000000006</v>
      </c>
      <c r="O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809.60881000000006</v>
      </c>
      <c r="P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809.26881000000014</v>
      </c>
      <c r="Q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811.12881000000004</v>
      </c>
      <c r="R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847.90881000000013</v>
      </c>
      <c r="S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1015.19881</v>
      </c>
      <c r="T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1106.33881</v>
      </c>
      <c r="U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1099.4888100000001</v>
      </c>
      <c r="V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1111.09881</v>
      </c>
      <c r="W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982.38881000000003</v>
      </c>
      <c r="X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1215.6288099999999</v>
      </c>
      <c r="Y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1074.07881</v>
      </c>
    </row>
    <row r="191" spans="1:25" x14ac:dyDescent="0.2">
      <c r="A191" s="79">
        <f t="shared" si="7"/>
        <v>42702</v>
      </c>
      <c r="B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939.85881000000006</v>
      </c>
      <c r="C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871.05881000000011</v>
      </c>
      <c r="D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823.32880999999998</v>
      </c>
      <c r="E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822.77881000000014</v>
      </c>
      <c r="F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823.20881000000008</v>
      </c>
      <c r="G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826.59881000000007</v>
      </c>
      <c r="H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943.36881000000005</v>
      </c>
      <c r="I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844.65881000000002</v>
      </c>
      <c r="J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842.41881000000001</v>
      </c>
      <c r="K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860.91881000000012</v>
      </c>
      <c r="L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861.15881000000013</v>
      </c>
      <c r="M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856.25881000000004</v>
      </c>
      <c r="N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855.86881000000005</v>
      </c>
      <c r="O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855.35881000000006</v>
      </c>
      <c r="P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855.3188100000001</v>
      </c>
      <c r="Q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854.24881000000005</v>
      </c>
      <c r="R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859.59881000000007</v>
      </c>
      <c r="S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1045.4788100000001</v>
      </c>
      <c r="T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1061.30881</v>
      </c>
      <c r="U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1041.02881</v>
      </c>
      <c r="V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1003.9288100000001</v>
      </c>
      <c r="W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1050.6488100000001</v>
      </c>
      <c r="X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1185.03881</v>
      </c>
      <c r="Y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1072.8988099999999</v>
      </c>
    </row>
    <row r="192" spans="1:25" x14ac:dyDescent="0.2">
      <c r="A192" s="79">
        <f t="shared" si="7"/>
        <v>42703</v>
      </c>
      <c r="B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968.07881000000009</v>
      </c>
      <c r="C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910.00881000000015</v>
      </c>
      <c r="D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872.19881000000009</v>
      </c>
      <c r="E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855.66881000000001</v>
      </c>
      <c r="F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856.72881000000007</v>
      </c>
      <c r="G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855.17881000000011</v>
      </c>
      <c r="H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944.1888100000001</v>
      </c>
      <c r="I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865.09881000000007</v>
      </c>
      <c r="J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807.02881000000014</v>
      </c>
      <c r="K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816.59881000000007</v>
      </c>
      <c r="L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816.80881000000011</v>
      </c>
      <c r="M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874.15881000000013</v>
      </c>
      <c r="N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859.90881000000013</v>
      </c>
      <c r="O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844.3188100000001</v>
      </c>
      <c r="P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845.02881000000002</v>
      </c>
      <c r="Q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859.34881000000007</v>
      </c>
      <c r="R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849.03881000000013</v>
      </c>
      <c r="S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1024.6588099999999</v>
      </c>
      <c r="T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1028.6688099999999</v>
      </c>
      <c r="U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1030.30881</v>
      </c>
      <c r="V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992.17881000000011</v>
      </c>
      <c r="W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1039.9088100000001</v>
      </c>
      <c r="X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1197.1288099999999</v>
      </c>
      <c r="Y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1081.6088099999999</v>
      </c>
    </row>
    <row r="193" spans="1:25" x14ac:dyDescent="0.2">
      <c r="A193" s="79">
        <f t="shared" si="7"/>
        <v>42704</v>
      </c>
      <c r="B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969.86881000000005</v>
      </c>
      <c r="C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909.87881000000004</v>
      </c>
      <c r="D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873.34881000000007</v>
      </c>
      <c r="E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858.39881000000003</v>
      </c>
      <c r="F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858.83881000000008</v>
      </c>
      <c r="G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859.31880999999998</v>
      </c>
      <c r="H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973.26881000000003</v>
      </c>
      <c r="I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864.27881000000002</v>
      </c>
      <c r="J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809.33881000000008</v>
      </c>
      <c r="K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816.21880999999996</v>
      </c>
      <c r="L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876.51881000000014</v>
      </c>
      <c r="M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964.71881000000008</v>
      </c>
      <c r="N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966.07880999999998</v>
      </c>
      <c r="O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965.96881000000008</v>
      </c>
      <c r="P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963.77881000000002</v>
      </c>
      <c r="Q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958.60881000000006</v>
      </c>
      <c r="R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872.05881000000011</v>
      </c>
      <c r="S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1152.2288100000001</v>
      </c>
      <c r="T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1146.7688099999998</v>
      </c>
      <c r="U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1113.2488099999998</v>
      </c>
      <c r="V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1063.27881</v>
      </c>
      <c r="W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1055.1588099999999</v>
      </c>
      <c r="X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1240.7188099999998</v>
      </c>
      <c r="Y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1117.3788099999999</v>
      </c>
    </row>
    <row r="194" spans="1:25" hidden="1" x14ac:dyDescent="0.2">
      <c r="A194" s="79">
        <f t="shared" si="7"/>
        <v>42705</v>
      </c>
      <c r="B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C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D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E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F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G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H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I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J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K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L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M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N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O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P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Q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R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S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T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U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V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W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X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  <c r="Y194" s="14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59.868809999999996</v>
      </c>
    </row>
    <row r="196" spans="1:25" x14ac:dyDescent="0.25">
      <c r="A196" s="87" t="s">
        <v>150</v>
      </c>
    </row>
    <row r="197" spans="1:25" ht="12.75" x14ac:dyDescent="0.2">
      <c r="A197" s="169" t="s">
        <v>48</v>
      </c>
      <c r="B197" s="172" t="s">
        <v>121</v>
      </c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4"/>
    </row>
    <row r="198" spans="1:25" ht="12.75" x14ac:dyDescent="0.2">
      <c r="A198" s="170"/>
      <c r="B198" s="175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7"/>
    </row>
    <row r="199" spans="1:25" ht="12.75" x14ac:dyDescent="0.2">
      <c r="A199" s="170"/>
      <c r="B199" s="178" t="s">
        <v>122</v>
      </c>
      <c r="C199" s="167" t="s">
        <v>123</v>
      </c>
      <c r="D199" s="167" t="s">
        <v>124</v>
      </c>
      <c r="E199" s="167" t="s">
        <v>125</v>
      </c>
      <c r="F199" s="167" t="s">
        <v>126</v>
      </c>
      <c r="G199" s="167" t="s">
        <v>127</v>
      </c>
      <c r="H199" s="167" t="s">
        <v>128</v>
      </c>
      <c r="I199" s="167" t="s">
        <v>129</v>
      </c>
      <c r="J199" s="167" t="s">
        <v>130</v>
      </c>
      <c r="K199" s="167" t="s">
        <v>131</v>
      </c>
      <c r="L199" s="167" t="s">
        <v>132</v>
      </c>
      <c r="M199" s="167" t="s">
        <v>133</v>
      </c>
      <c r="N199" s="180" t="s">
        <v>134</v>
      </c>
      <c r="O199" s="167" t="s">
        <v>135</v>
      </c>
      <c r="P199" s="167" t="s">
        <v>136</v>
      </c>
      <c r="Q199" s="167" t="s">
        <v>137</v>
      </c>
      <c r="R199" s="167" t="s">
        <v>138</v>
      </c>
      <c r="S199" s="167" t="s">
        <v>139</v>
      </c>
      <c r="T199" s="167" t="s">
        <v>140</v>
      </c>
      <c r="U199" s="167" t="s">
        <v>141</v>
      </c>
      <c r="V199" s="167" t="s">
        <v>142</v>
      </c>
      <c r="W199" s="167" t="s">
        <v>143</v>
      </c>
      <c r="X199" s="167" t="s">
        <v>144</v>
      </c>
      <c r="Y199" s="167" t="s">
        <v>145</v>
      </c>
    </row>
    <row r="200" spans="1:25" ht="12.75" x14ac:dyDescent="0.2">
      <c r="A200" s="171"/>
      <c r="B200" s="179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81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</row>
    <row r="201" spans="1:25" x14ac:dyDescent="0.2">
      <c r="A201" s="79">
        <f t="shared" ref="A201:A229" si="8">A164</f>
        <v>42675</v>
      </c>
      <c r="B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889.75881000000004</v>
      </c>
      <c r="C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840.74881000000005</v>
      </c>
      <c r="D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810.88881000000003</v>
      </c>
      <c r="E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798.51881000000014</v>
      </c>
      <c r="F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804.61881000000005</v>
      </c>
      <c r="G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844.46881000000008</v>
      </c>
      <c r="H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886.19880999999998</v>
      </c>
      <c r="I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899.77881000000014</v>
      </c>
      <c r="J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818.91881000000001</v>
      </c>
      <c r="K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824.60881000000006</v>
      </c>
      <c r="L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857.77881000000002</v>
      </c>
      <c r="M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947.58881000000008</v>
      </c>
      <c r="N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931.05881000000011</v>
      </c>
      <c r="O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911.60881000000006</v>
      </c>
      <c r="P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855.28881000000001</v>
      </c>
      <c r="Q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855.14881000000003</v>
      </c>
      <c r="R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810.28881000000013</v>
      </c>
      <c r="S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948.15881000000002</v>
      </c>
      <c r="T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1007.3288100000001</v>
      </c>
      <c r="U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1000.0888100000001</v>
      </c>
      <c r="V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975.67881</v>
      </c>
      <c r="W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998.37881000000004</v>
      </c>
      <c r="X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1164.1288099999999</v>
      </c>
      <c r="Y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1027.4388099999999</v>
      </c>
    </row>
    <row r="202" spans="1:25" x14ac:dyDescent="0.2">
      <c r="A202" s="79">
        <f t="shared" si="8"/>
        <v>42676</v>
      </c>
      <c r="B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858.36881000000005</v>
      </c>
      <c r="C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803.48881000000006</v>
      </c>
      <c r="D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829.59881000000007</v>
      </c>
      <c r="E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829.60881000000006</v>
      </c>
      <c r="F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829.5688100000001</v>
      </c>
      <c r="G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819.01881000000003</v>
      </c>
      <c r="H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843.24881000000005</v>
      </c>
      <c r="I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955.60881000000006</v>
      </c>
      <c r="J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842.85881000000006</v>
      </c>
      <c r="K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865.73881000000006</v>
      </c>
      <c r="L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831.51881000000003</v>
      </c>
      <c r="M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914.44881000000009</v>
      </c>
      <c r="N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801.45881000000008</v>
      </c>
      <c r="O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801.16881000000001</v>
      </c>
      <c r="P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819.52881000000014</v>
      </c>
      <c r="Q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819.99881000000005</v>
      </c>
      <c r="R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837.46880999999996</v>
      </c>
      <c r="S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933.35881000000006</v>
      </c>
      <c r="T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1004.8588100000001</v>
      </c>
      <c r="U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1000.89881</v>
      </c>
      <c r="V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947.35881000000006</v>
      </c>
      <c r="W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967.21881000000008</v>
      </c>
      <c r="X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1137.4488099999999</v>
      </c>
      <c r="Y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1000.9788100000001</v>
      </c>
    </row>
    <row r="203" spans="1:25" x14ac:dyDescent="0.2">
      <c r="A203" s="79">
        <f t="shared" si="8"/>
        <v>42677</v>
      </c>
      <c r="B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841.39881000000014</v>
      </c>
      <c r="C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819.97881000000007</v>
      </c>
      <c r="D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830.42881</v>
      </c>
      <c r="E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852.81880999999998</v>
      </c>
      <c r="F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852.89881000000003</v>
      </c>
      <c r="G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830.85881000000006</v>
      </c>
      <c r="H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825.52881000000002</v>
      </c>
      <c r="I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977.05880999999999</v>
      </c>
      <c r="J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869.83881000000008</v>
      </c>
      <c r="K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897.23881000000006</v>
      </c>
      <c r="L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831.36881000000005</v>
      </c>
      <c r="M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869.12881000000004</v>
      </c>
      <c r="N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862.90881000000002</v>
      </c>
      <c r="O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863.73881000000006</v>
      </c>
      <c r="P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864.18880999999999</v>
      </c>
      <c r="Q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850.78881000000001</v>
      </c>
      <c r="R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809.61881000000005</v>
      </c>
      <c r="S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888.1888100000001</v>
      </c>
      <c r="T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945.5688100000001</v>
      </c>
      <c r="U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937.07881000000009</v>
      </c>
      <c r="V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861.40881000000002</v>
      </c>
      <c r="W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901.66881000000001</v>
      </c>
      <c r="X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1096.27881</v>
      </c>
      <c r="Y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976.52881000000002</v>
      </c>
    </row>
    <row r="204" spans="1:25" x14ac:dyDescent="0.2">
      <c r="A204" s="79">
        <f t="shared" si="8"/>
        <v>42678</v>
      </c>
      <c r="B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804.49881000000005</v>
      </c>
      <c r="C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866.89881000000003</v>
      </c>
      <c r="D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880.34881000000007</v>
      </c>
      <c r="E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923.96880999999996</v>
      </c>
      <c r="F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923.76881000000003</v>
      </c>
      <c r="G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923.94880999999998</v>
      </c>
      <c r="H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853.76881000000003</v>
      </c>
      <c r="I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854.22880999999995</v>
      </c>
      <c r="J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836.26881000000014</v>
      </c>
      <c r="K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1002.12881</v>
      </c>
      <c r="L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924.5688100000001</v>
      </c>
      <c r="M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924.53881000000013</v>
      </c>
      <c r="N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890.04881</v>
      </c>
      <c r="O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889.26881000000014</v>
      </c>
      <c r="P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889.44881000000009</v>
      </c>
      <c r="Q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889.85881000000006</v>
      </c>
      <c r="R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859.11881000000005</v>
      </c>
      <c r="S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904.79881000000012</v>
      </c>
      <c r="T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1007.9788100000001</v>
      </c>
      <c r="U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977.51881000000003</v>
      </c>
      <c r="V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934.16881000000001</v>
      </c>
      <c r="W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843.30880999999999</v>
      </c>
      <c r="X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1083.2488099999998</v>
      </c>
      <c r="Y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960.22881000000007</v>
      </c>
    </row>
    <row r="205" spans="1:25" x14ac:dyDescent="0.2">
      <c r="A205" s="79">
        <f t="shared" si="8"/>
        <v>42679</v>
      </c>
      <c r="B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804.1888100000001</v>
      </c>
      <c r="C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867.00881000000004</v>
      </c>
      <c r="D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880.45881000000008</v>
      </c>
      <c r="E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924.15881000000002</v>
      </c>
      <c r="F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924.03881000000013</v>
      </c>
      <c r="G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924.33881000000008</v>
      </c>
      <c r="H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854.41881000000012</v>
      </c>
      <c r="I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855.00881000000004</v>
      </c>
      <c r="J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837.09881000000007</v>
      </c>
      <c r="K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1004.2288100000001</v>
      </c>
      <c r="L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926.03881000000001</v>
      </c>
      <c r="M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925.58881000000008</v>
      </c>
      <c r="N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890.57881000000009</v>
      </c>
      <c r="O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890.77881000000014</v>
      </c>
      <c r="P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890.70881000000008</v>
      </c>
      <c r="Q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890.66881000000012</v>
      </c>
      <c r="R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860.51881000000003</v>
      </c>
      <c r="S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901.41881000000001</v>
      </c>
      <c r="T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1010.63881</v>
      </c>
      <c r="U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974.51881000000003</v>
      </c>
      <c r="V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924.36881000000005</v>
      </c>
      <c r="W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842.38881000000003</v>
      </c>
      <c r="X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1085.7388100000001</v>
      </c>
      <c r="Y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961.60881000000006</v>
      </c>
    </row>
    <row r="206" spans="1:25" x14ac:dyDescent="0.2">
      <c r="A206" s="79">
        <f t="shared" si="8"/>
        <v>42680</v>
      </c>
      <c r="B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804.4388100000001</v>
      </c>
      <c r="C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866.86881000000005</v>
      </c>
      <c r="D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880.21881000000008</v>
      </c>
      <c r="E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923.68880999999999</v>
      </c>
      <c r="F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923.59881000000007</v>
      </c>
      <c r="G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923.64881000000003</v>
      </c>
      <c r="H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880.36881000000005</v>
      </c>
      <c r="I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880.54881000000012</v>
      </c>
      <c r="J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829.78881000000013</v>
      </c>
      <c r="K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1075.74881</v>
      </c>
      <c r="L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1002.40881</v>
      </c>
      <c r="M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961.72880999999995</v>
      </c>
      <c r="N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961.30880999999999</v>
      </c>
      <c r="O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961.33881000000008</v>
      </c>
      <c r="P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961.48881000000006</v>
      </c>
      <c r="Q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961.87881000000004</v>
      </c>
      <c r="R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926.39881000000003</v>
      </c>
      <c r="S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864.01881000000003</v>
      </c>
      <c r="T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964.95881000000008</v>
      </c>
      <c r="U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950.21881000000008</v>
      </c>
      <c r="V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925.41881000000001</v>
      </c>
      <c r="W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838.85881000000006</v>
      </c>
      <c r="X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1074.9888100000001</v>
      </c>
      <c r="Y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956.86881000000005</v>
      </c>
    </row>
    <row r="207" spans="1:25" x14ac:dyDescent="0.2">
      <c r="A207" s="79">
        <f t="shared" si="8"/>
        <v>42681</v>
      </c>
      <c r="B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827.08881000000008</v>
      </c>
      <c r="C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830.05881000000011</v>
      </c>
      <c r="D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840.95880999999997</v>
      </c>
      <c r="E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876.14881000000003</v>
      </c>
      <c r="F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876.06880999999998</v>
      </c>
      <c r="G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858.69881000000009</v>
      </c>
      <c r="H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809.86881000000005</v>
      </c>
      <c r="I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1018.53881</v>
      </c>
      <c r="J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925.73881000000006</v>
      </c>
      <c r="K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966.94880999999998</v>
      </c>
      <c r="L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930.73881000000006</v>
      </c>
      <c r="M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820.17881</v>
      </c>
      <c r="N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819.79881</v>
      </c>
      <c r="O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819.60881000000006</v>
      </c>
      <c r="P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819.45881000000008</v>
      </c>
      <c r="Q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810.47881000000007</v>
      </c>
      <c r="R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854.45881000000008</v>
      </c>
      <c r="S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880.92881</v>
      </c>
      <c r="T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1021.17881</v>
      </c>
      <c r="U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954.71881000000008</v>
      </c>
      <c r="V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877.12881000000004</v>
      </c>
      <c r="W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898.87881000000004</v>
      </c>
      <c r="X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1080.32881</v>
      </c>
      <c r="Y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964.98881000000006</v>
      </c>
    </row>
    <row r="208" spans="1:25" x14ac:dyDescent="0.2">
      <c r="A208" s="79">
        <f t="shared" si="8"/>
        <v>42682</v>
      </c>
      <c r="B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824.37881000000004</v>
      </c>
      <c r="C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830.08881000000008</v>
      </c>
      <c r="D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840.77881000000002</v>
      </c>
      <c r="E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857.87881000000004</v>
      </c>
      <c r="F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858.07881000000009</v>
      </c>
      <c r="G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858.48881000000006</v>
      </c>
      <c r="H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809.65881000000002</v>
      </c>
      <c r="I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1003.14881</v>
      </c>
      <c r="J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924.85881000000006</v>
      </c>
      <c r="K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1004.8088100000001</v>
      </c>
      <c r="L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929.38881000000015</v>
      </c>
      <c r="M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819.39881000000014</v>
      </c>
      <c r="N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819.16881000000001</v>
      </c>
      <c r="O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818.98881000000006</v>
      </c>
      <c r="P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818.87881000000004</v>
      </c>
      <c r="Q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828.24881000000016</v>
      </c>
      <c r="R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896.00881000000004</v>
      </c>
      <c r="S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856.8188100000001</v>
      </c>
      <c r="T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878.98881000000006</v>
      </c>
      <c r="U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872.24881000000016</v>
      </c>
      <c r="V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842.73881000000006</v>
      </c>
      <c r="W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885.74881000000005</v>
      </c>
      <c r="X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1063.31881</v>
      </c>
      <c r="Y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957.98881000000006</v>
      </c>
    </row>
    <row r="209" spans="1:25" x14ac:dyDescent="0.2">
      <c r="A209" s="79">
        <f t="shared" si="8"/>
        <v>42683</v>
      </c>
      <c r="B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798.47880999999995</v>
      </c>
      <c r="C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819.09880999999996</v>
      </c>
      <c r="D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857.71881000000008</v>
      </c>
      <c r="E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869.61881000000005</v>
      </c>
      <c r="F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869.68880999999999</v>
      </c>
      <c r="G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858.26881000000014</v>
      </c>
      <c r="H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819.94881000000009</v>
      </c>
      <c r="I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1064.55881</v>
      </c>
      <c r="J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989.28881000000013</v>
      </c>
      <c r="K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1020.3588100000001</v>
      </c>
      <c r="L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1046.99881</v>
      </c>
      <c r="M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895.71881000000008</v>
      </c>
      <c r="N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924.62881000000004</v>
      </c>
      <c r="O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924.24881000000005</v>
      </c>
      <c r="P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924.0688100000001</v>
      </c>
      <c r="Q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924.37881000000004</v>
      </c>
      <c r="R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1005.15881</v>
      </c>
      <c r="S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837.32881000000009</v>
      </c>
      <c r="T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857.78881000000001</v>
      </c>
      <c r="U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852.36881000000005</v>
      </c>
      <c r="V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812.75881000000015</v>
      </c>
      <c r="W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856.45880999999997</v>
      </c>
      <c r="X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1039.1588099999999</v>
      </c>
      <c r="Y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917.16881000000001</v>
      </c>
    </row>
    <row r="210" spans="1:25" x14ac:dyDescent="0.2">
      <c r="A210" s="79">
        <f t="shared" si="8"/>
        <v>42684</v>
      </c>
      <c r="B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798.46880999999996</v>
      </c>
      <c r="C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818.87881000000004</v>
      </c>
      <c r="D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857.90881000000002</v>
      </c>
      <c r="E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852.02881000000002</v>
      </c>
      <c r="F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852.02881000000002</v>
      </c>
      <c r="G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840.62881000000004</v>
      </c>
      <c r="H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828.48881000000006</v>
      </c>
      <c r="I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974.50881000000004</v>
      </c>
      <c r="J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894.58881000000008</v>
      </c>
      <c r="K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986.08880999999997</v>
      </c>
      <c r="L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969.84881000000007</v>
      </c>
      <c r="M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856.37881000000004</v>
      </c>
      <c r="N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893.33881000000008</v>
      </c>
      <c r="O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910.46881000000008</v>
      </c>
      <c r="P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911.04881000000012</v>
      </c>
      <c r="Q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877.50881000000015</v>
      </c>
      <c r="R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957.80881000000011</v>
      </c>
      <c r="S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800.81880999999998</v>
      </c>
      <c r="T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862.40881000000002</v>
      </c>
      <c r="U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856.02881000000002</v>
      </c>
      <c r="V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813.42881</v>
      </c>
      <c r="W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860.50881000000004</v>
      </c>
      <c r="X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1049.9488100000001</v>
      </c>
      <c r="Y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927.99881000000016</v>
      </c>
    </row>
    <row r="211" spans="1:25" x14ac:dyDescent="0.2">
      <c r="A211" s="79">
        <f t="shared" si="8"/>
        <v>42685</v>
      </c>
      <c r="B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808.12881000000004</v>
      </c>
      <c r="C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829.45880999999997</v>
      </c>
      <c r="D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863.25881000000015</v>
      </c>
      <c r="E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863.33881000000008</v>
      </c>
      <c r="F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863.42881000000011</v>
      </c>
      <c r="G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818.70881000000008</v>
      </c>
      <c r="H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829.18880999999999</v>
      </c>
      <c r="I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960.9388100000001</v>
      </c>
      <c r="J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894.72881000000007</v>
      </c>
      <c r="K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963.62881000000004</v>
      </c>
      <c r="L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970.74881000000016</v>
      </c>
      <c r="M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867.41881000000012</v>
      </c>
      <c r="N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899.9388100000001</v>
      </c>
      <c r="O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923.28881000000001</v>
      </c>
      <c r="P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923.54881</v>
      </c>
      <c r="Q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923.76881000000003</v>
      </c>
      <c r="R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1004.5288100000001</v>
      </c>
      <c r="S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811.31880999999998</v>
      </c>
      <c r="T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818.88881000000003</v>
      </c>
      <c r="U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820.12881000000004</v>
      </c>
      <c r="V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820.12881000000004</v>
      </c>
      <c r="W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822.4388100000001</v>
      </c>
      <c r="X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991.12881000000004</v>
      </c>
      <c r="Y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873.25881000000004</v>
      </c>
    </row>
    <row r="212" spans="1:25" x14ac:dyDescent="0.2">
      <c r="A212" s="79">
        <f t="shared" si="8"/>
        <v>42686</v>
      </c>
      <c r="B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885.72881000000007</v>
      </c>
      <c r="C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907.42881000000011</v>
      </c>
      <c r="D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937.93880999999999</v>
      </c>
      <c r="E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953.89881000000003</v>
      </c>
      <c r="F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953.63881000000003</v>
      </c>
      <c r="G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922.14881000000003</v>
      </c>
      <c r="H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852.66881000000001</v>
      </c>
      <c r="I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831.46881000000008</v>
      </c>
      <c r="J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906.30881000000011</v>
      </c>
      <c r="K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1044.2088099999999</v>
      </c>
      <c r="L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1092.4188099999999</v>
      </c>
      <c r="M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1092.4788099999998</v>
      </c>
      <c r="N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1146.6188099999999</v>
      </c>
      <c r="O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1146.9088099999999</v>
      </c>
      <c r="P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1146.33881</v>
      </c>
      <c r="Q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1147.2588099999998</v>
      </c>
      <c r="R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1047.00881</v>
      </c>
      <c r="S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804.12881000000004</v>
      </c>
      <c r="T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862.40881000000002</v>
      </c>
      <c r="U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844.98881000000006</v>
      </c>
      <c r="V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827.52881000000002</v>
      </c>
      <c r="W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829.83881000000008</v>
      </c>
      <c r="X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970.41881000000001</v>
      </c>
      <c r="Y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835.53881000000001</v>
      </c>
    </row>
    <row r="213" spans="1:25" x14ac:dyDescent="0.2">
      <c r="A213" s="79">
        <f t="shared" si="8"/>
        <v>42687</v>
      </c>
      <c r="B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886.62881000000004</v>
      </c>
      <c r="C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907.87881000000004</v>
      </c>
      <c r="D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938.26881000000003</v>
      </c>
      <c r="E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954.36881000000005</v>
      </c>
      <c r="F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954.52881000000002</v>
      </c>
      <c r="G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922.82881000000009</v>
      </c>
      <c r="H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853.14881000000014</v>
      </c>
      <c r="I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825.59881000000007</v>
      </c>
      <c r="J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898.42881000000011</v>
      </c>
      <c r="K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1044.53881</v>
      </c>
      <c r="L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1092.57881</v>
      </c>
      <c r="M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1092.1788099999999</v>
      </c>
      <c r="N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1145.49881</v>
      </c>
      <c r="O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1145.6388099999999</v>
      </c>
      <c r="P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1145.79881</v>
      </c>
      <c r="Q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1146.1888100000001</v>
      </c>
      <c r="R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1046.4288099999999</v>
      </c>
      <c r="S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803.95881000000008</v>
      </c>
      <c r="T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859.08880999999997</v>
      </c>
      <c r="U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843.45881000000008</v>
      </c>
      <c r="V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826.62881000000004</v>
      </c>
      <c r="W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829.8188100000001</v>
      </c>
      <c r="X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965.17881</v>
      </c>
      <c r="Y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849.93880999999999</v>
      </c>
    </row>
    <row r="214" spans="1:25" x14ac:dyDescent="0.2">
      <c r="A214" s="79">
        <f t="shared" si="8"/>
        <v>42688</v>
      </c>
      <c r="B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807.91881000000012</v>
      </c>
      <c r="C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829.15881000000002</v>
      </c>
      <c r="D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857.32881000000009</v>
      </c>
      <c r="E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857.24881000000005</v>
      </c>
      <c r="F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857.11881000000005</v>
      </c>
      <c r="G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839.83880999999997</v>
      </c>
      <c r="H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830.74881000000005</v>
      </c>
      <c r="I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935.02881000000002</v>
      </c>
      <c r="J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867.18880999999999</v>
      </c>
      <c r="K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913.27881000000002</v>
      </c>
      <c r="L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913.60881000000006</v>
      </c>
      <c r="M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817.96880999999996</v>
      </c>
      <c r="N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841.19880999999998</v>
      </c>
      <c r="O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866.66881000000001</v>
      </c>
      <c r="P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867.02881000000014</v>
      </c>
      <c r="Q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866.92881</v>
      </c>
      <c r="R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942.45881000000008</v>
      </c>
      <c r="S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847.69880999999998</v>
      </c>
      <c r="T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865.82881000000009</v>
      </c>
      <c r="U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866.93880999999999</v>
      </c>
      <c r="V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851.30880999999999</v>
      </c>
      <c r="W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838.75881000000015</v>
      </c>
      <c r="X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1056.6788100000001</v>
      </c>
      <c r="Y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905.16881000000012</v>
      </c>
    </row>
    <row r="215" spans="1:25" x14ac:dyDescent="0.2">
      <c r="A215" s="79">
        <f t="shared" si="8"/>
        <v>42689</v>
      </c>
      <c r="B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808.8188100000001</v>
      </c>
      <c r="C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829.60881000000006</v>
      </c>
      <c r="D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857.4388100000001</v>
      </c>
      <c r="E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857.46881000000008</v>
      </c>
      <c r="F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857.49881000000005</v>
      </c>
      <c r="G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840.54881</v>
      </c>
      <c r="H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833.87881000000004</v>
      </c>
      <c r="I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935.67881</v>
      </c>
      <c r="J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867.74881000000005</v>
      </c>
      <c r="K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914.79881</v>
      </c>
      <c r="L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915.04881000000012</v>
      </c>
      <c r="M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809.69881000000009</v>
      </c>
      <c r="N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827.76881000000003</v>
      </c>
      <c r="O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842.34881000000007</v>
      </c>
      <c r="P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842.61881000000005</v>
      </c>
      <c r="Q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842.90881000000013</v>
      </c>
      <c r="R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896.1888100000001</v>
      </c>
      <c r="S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858.57881000000009</v>
      </c>
      <c r="T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931.16881000000001</v>
      </c>
      <c r="U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930.65881000000002</v>
      </c>
      <c r="V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865.1888100000001</v>
      </c>
      <c r="W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859.49881000000005</v>
      </c>
      <c r="X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1065.9488100000001</v>
      </c>
      <c r="Y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909.33881000000008</v>
      </c>
    </row>
    <row r="216" spans="1:25" x14ac:dyDescent="0.2">
      <c r="A216" s="79">
        <f t="shared" si="8"/>
        <v>42690</v>
      </c>
      <c r="B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815.52881000000014</v>
      </c>
      <c r="C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803.25881000000004</v>
      </c>
      <c r="D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829.0688100000001</v>
      </c>
      <c r="E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829.13881000000003</v>
      </c>
      <c r="F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829.22881000000007</v>
      </c>
      <c r="G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829.49881000000005</v>
      </c>
      <c r="H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853.21881000000008</v>
      </c>
      <c r="I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935.97881000000007</v>
      </c>
      <c r="J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868.73881000000006</v>
      </c>
      <c r="K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896.64881000000003</v>
      </c>
      <c r="L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896.76881000000003</v>
      </c>
      <c r="M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800.81880999999998</v>
      </c>
      <c r="N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802.40881000000002</v>
      </c>
      <c r="O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802.26881000000003</v>
      </c>
      <c r="P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802.22881000000007</v>
      </c>
      <c r="Q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851.19880999999998</v>
      </c>
      <c r="R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838.53881000000013</v>
      </c>
      <c r="S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858.88881000000003</v>
      </c>
      <c r="T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933.32881000000009</v>
      </c>
      <c r="U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931.1888100000001</v>
      </c>
      <c r="V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890.49881000000016</v>
      </c>
      <c r="W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878.9388100000001</v>
      </c>
      <c r="X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1089.33881</v>
      </c>
      <c r="Y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944.64881000000003</v>
      </c>
    </row>
    <row r="217" spans="1:25" x14ac:dyDescent="0.2">
      <c r="A217" s="79">
        <f t="shared" si="8"/>
        <v>42691</v>
      </c>
      <c r="B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819.80881000000011</v>
      </c>
      <c r="C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858.23881000000006</v>
      </c>
      <c r="D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857.98881000000006</v>
      </c>
      <c r="E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888.21881000000008</v>
      </c>
      <c r="F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888.27881000000002</v>
      </c>
      <c r="G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857.93880999999999</v>
      </c>
      <c r="H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812.51881000000003</v>
      </c>
      <c r="I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955.95881000000008</v>
      </c>
      <c r="J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844.14881000000003</v>
      </c>
      <c r="K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837.94881000000009</v>
      </c>
      <c r="L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811.47880999999995</v>
      </c>
      <c r="M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906.24881000000005</v>
      </c>
      <c r="N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851.12881000000004</v>
      </c>
      <c r="O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851.20881000000008</v>
      </c>
      <c r="P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849.16881000000012</v>
      </c>
      <c r="Q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899.21881000000008</v>
      </c>
      <c r="R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851.53881000000013</v>
      </c>
      <c r="S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941.24881000000005</v>
      </c>
      <c r="T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948.14881000000003</v>
      </c>
      <c r="U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949.86881000000005</v>
      </c>
      <c r="V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899.61881000000005</v>
      </c>
      <c r="W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967.98881000000006</v>
      </c>
      <c r="X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1136.3788099999999</v>
      </c>
      <c r="Y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1003.13881</v>
      </c>
    </row>
    <row r="218" spans="1:25" x14ac:dyDescent="0.2">
      <c r="A218" s="79">
        <f t="shared" si="8"/>
        <v>42692</v>
      </c>
      <c r="B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804.29881</v>
      </c>
      <c r="C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803.91881000000012</v>
      </c>
      <c r="D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819.19880999999998</v>
      </c>
      <c r="E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829.74881000000005</v>
      </c>
      <c r="F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829.75881000000004</v>
      </c>
      <c r="G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803.84881000000007</v>
      </c>
      <c r="H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843.07881000000009</v>
      </c>
      <c r="I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913.16881000000001</v>
      </c>
      <c r="J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799.35881000000006</v>
      </c>
      <c r="K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810.88881000000003</v>
      </c>
      <c r="L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811.30880999999999</v>
      </c>
      <c r="M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927.12881000000004</v>
      </c>
      <c r="N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902.23881000000006</v>
      </c>
      <c r="O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903.06880999999998</v>
      </c>
      <c r="P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900.73881000000017</v>
      </c>
      <c r="Q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898.74881000000005</v>
      </c>
      <c r="R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853.79881</v>
      </c>
      <c r="S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962.01881000000003</v>
      </c>
      <c r="T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971.46881000000008</v>
      </c>
      <c r="U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966.59881000000007</v>
      </c>
      <c r="V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930.45880999999997</v>
      </c>
      <c r="W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934.39881000000003</v>
      </c>
      <c r="X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1126.04881</v>
      </c>
      <c r="Y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996.55881000000011</v>
      </c>
    </row>
    <row r="219" spans="1:25" x14ac:dyDescent="0.2">
      <c r="A219" s="79">
        <f t="shared" si="8"/>
        <v>42693</v>
      </c>
      <c r="B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831.36881000000005</v>
      </c>
      <c r="C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831.32881000000009</v>
      </c>
      <c r="D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821.99881000000005</v>
      </c>
      <c r="E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852.73881000000006</v>
      </c>
      <c r="F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852.93880999999999</v>
      </c>
      <c r="G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822.25881000000004</v>
      </c>
      <c r="H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813.91881000000001</v>
      </c>
      <c r="I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956.01881000000003</v>
      </c>
      <c r="J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1052.6888100000001</v>
      </c>
      <c r="K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840.51881000000003</v>
      </c>
      <c r="L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840.91881000000001</v>
      </c>
      <c r="M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841.23880999999994</v>
      </c>
      <c r="N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944.53881000000001</v>
      </c>
      <c r="O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943.87881000000004</v>
      </c>
      <c r="P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944.35881000000006</v>
      </c>
      <c r="Q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1010.1088100000001</v>
      </c>
      <c r="R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1071.9288100000001</v>
      </c>
      <c r="S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1191.7088100000001</v>
      </c>
      <c r="T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1261.9588099999999</v>
      </c>
      <c r="U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1235.84881</v>
      </c>
      <c r="V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1169.1888099999999</v>
      </c>
      <c r="W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1118.4888099999998</v>
      </c>
      <c r="X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1264.2088099999999</v>
      </c>
      <c r="Y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1181.9488099999999</v>
      </c>
    </row>
    <row r="220" spans="1:25" x14ac:dyDescent="0.2">
      <c r="A220" s="79">
        <f t="shared" si="8"/>
        <v>42694</v>
      </c>
      <c r="B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828.84881000000007</v>
      </c>
      <c r="C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823.66881000000001</v>
      </c>
      <c r="D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854.12881000000004</v>
      </c>
      <c r="E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867.19880999999998</v>
      </c>
      <c r="F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854.23880999999994</v>
      </c>
      <c r="G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823.07881000000009</v>
      </c>
      <c r="H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820.70881000000008</v>
      </c>
      <c r="I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936.45881000000008</v>
      </c>
      <c r="J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988.37881000000004</v>
      </c>
      <c r="K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803.98881000000006</v>
      </c>
      <c r="L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838.14881000000003</v>
      </c>
      <c r="M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838.49881000000005</v>
      </c>
      <c r="N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838.54881000000012</v>
      </c>
      <c r="O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838.59881000000007</v>
      </c>
      <c r="P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838.66881000000001</v>
      </c>
      <c r="Q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837.95881000000008</v>
      </c>
      <c r="R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833.57881000000009</v>
      </c>
      <c r="S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935.32881000000009</v>
      </c>
      <c r="T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1043.1788099999999</v>
      </c>
      <c r="U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1044.4288099999999</v>
      </c>
      <c r="V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990.41881000000012</v>
      </c>
      <c r="W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917.72880999999995</v>
      </c>
      <c r="X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1115.2088100000001</v>
      </c>
      <c r="Y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1004.0988100000001</v>
      </c>
    </row>
    <row r="221" spans="1:25" x14ac:dyDescent="0.2">
      <c r="A221" s="79">
        <f t="shared" si="8"/>
        <v>42695</v>
      </c>
      <c r="B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804.76881000000003</v>
      </c>
      <c r="C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804.40881000000002</v>
      </c>
      <c r="D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819.94881000000009</v>
      </c>
      <c r="E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830.48881000000006</v>
      </c>
      <c r="F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830.51881000000003</v>
      </c>
      <c r="G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804.99881000000016</v>
      </c>
      <c r="H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840.48881000000006</v>
      </c>
      <c r="I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913.34881000000007</v>
      </c>
      <c r="J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799.55880999999999</v>
      </c>
      <c r="K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812.1888100000001</v>
      </c>
      <c r="L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844.66881000000001</v>
      </c>
      <c r="M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967.49881000000005</v>
      </c>
      <c r="N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941.19881000000009</v>
      </c>
      <c r="O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941.33881000000008</v>
      </c>
      <c r="P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939.44880999999998</v>
      </c>
      <c r="Q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938.30881000000011</v>
      </c>
      <c r="R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895.91881000000012</v>
      </c>
      <c r="S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1008.3688100000001</v>
      </c>
      <c r="T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1012.2588100000002</v>
      </c>
      <c r="U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975.95880999999997</v>
      </c>
      <c r="V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936.80880999999999</v>
      </c>
      <c r="W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1031.9388100000001</v>
      </c>
      <c r="X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1133.2388099999998</v>
      </c>
      <c r="Y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1016.9688100000001</v>
      </c>
    </row>
    <row r="222" spans="1:25" x14ac:dyDescent="0.2">
      <c r="A222" s="79">
        <f t="shared" si="8"/>
        <v>42696</v>
      </c>
      <c r="B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842.32880999999998</v>
      </c>
      <c r="C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827.61881000000005</v>
      </c>
      <c r="D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804.54881</v>
      </c>
      <c r="E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820.04881</v>
      </c>
      <c r="F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830.94880999999998</v>
      </c>
      <c r="G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805.88881000000003</v>
      </c>
      <c r="H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841.07880999999998</v>
      </c>
      <c r="I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898.84881000000007</v>
      </c>
      <c r="J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799.66881000000001</v>
      </c>
      <c r="K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813.44881000000009</v>
      </c>
      <c r="L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841.58881000000008</v>
      </c>
      <c r="M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956.58881000000008</v>
      </c>
      <c r="N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937.83881000000008</v>
      </c>
      <c r="O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938.13881000000003</v>
      </c>
      <c r="P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919.74881000000005</v>
      </c>
      <c r="Q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938.86881000000005</v>
      </c>
      <c r="R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925.6888100000001</v>
      </c>
      <c r="S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1013.00881</v>
      </c>
      <c r="T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1021.64881</v>
      </c>
      <c r="U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994.11881000000005</v>
      </c>
      <c r="V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965.22881000000007</v>
      </c>
      <c r="W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983.25881000000004</v>
      </c>
      <c r="X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1157.08881</v>
      </c>
      <c r="Y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1036.01881</v>
      </c>
    </row>
    <row r="223" spans="1:25" x14ac:dyDescent="0.2">
      <c r="A223" s="79">
        <f t="shared" si="8"/>
        <v>42697</v>
      </c>
      <c r="B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887.08881000000008</v>
      </c>
      <c r="C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843.66881000000001</v>
      </c>
      <c r="D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804.38881000000003</v>
      </c>
      <c r="E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820.25881000000004</v>
      </c>
      <c r="F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809.87881000000004</v>
      </c>
      <c r="G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828.95881000000008</v>
      </c>
      <c r="H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858.22881000000007</v>
      </c>
      <c r="I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897.96881000000008</v>
      </c>
      <c r="J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799.28881000000001</v>
      </c>
      <c r="K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813.41881000000001</v>
      </c>
      <c r="L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798.41881000000001</v>
      </c>
      <c r="M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968.40881000000013</v>
      </c>
      <c r="N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947.33881000000008</v>
      </c>
      <c r="O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946.94881000000009</v>
      </c>
      <c r="P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947.70881000000008</v>
      </c>
      <c r="Q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967.21881000000008</v>
      </c>
      <c r="R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936.55880999999999</v>
      </c>
      <c r="S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1030.1788099999999</v>
      </c>
      <c r="T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1035.4088099999999</v>
      </c>
      <c r="U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997.17881000000011</v>
      </c>
      <c r="V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969.01881000000003</v>
      </c>
      <c r="W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986.8188100000001</v>
      </c>
      <c r="X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1181.59881</v>
      </c>
      <c r="Y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1063.4788100000001</v>
      </c>
    </row>
    <row r="224" spans="1:25" x14ac:dyDescent="0.2">
      <c r="A224" s="79">
        <f t="shared" si="8"/>
        <v>42698</v>
      </c>
      <c r="B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915.12881000000004</v>
      </c>
      <c r="C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857.45881000000008</v>
      </c>
      <c r="D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842.23881000000006</v>
      </c>
      <c r="E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829.67881</v>
      </c>
      <c r="F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845.27881000000014</v>
      </c>
      <c r="G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903.38881000000003</v>
      </c>
      <c r="H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951.87881000000004</v>
      </c>
      <c r="I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829.59881000000007</v>
      </c>
      <c r="J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854.65881000000002</v>
      </c>
      <c r="K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866.36881000000005</v>
      </c>
      <c r="L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866.66881000000001</v>
      </c>
      <c r="M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971.58881000000008</v>
      </c>
      <c r="N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915.94880999999998</v>
      </c>
      <c r="O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915.55881000000011</v>
      </c>
      <c r="P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930.55881000000011</v>
      </c>
      <c r="Q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915.44881000000009</v>
      </c>
      <c r="R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924.26881000000014</v>
      </c>
      <c r="S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1072.4688100000001</v>
      </c>
      <c r="T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1076.2188100000001</v>
      </c>
      <c r="U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1047.1688099999999</v>
      </c>
      <c r="V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1013.9188100000001</v>
      </c>
      <c r="W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1051.9888100000001</v>
      </c>
      <c r="X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1216.84881</v>
      </c>
      <c r="Y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1093.24881</v>
      </c>
    </row>
    <row r="225" spans="1:27" x14ac:dyDescent="0.2">
      <c r="A225" s="79">
        <f t="shared" si="8"/>
        <v>42699</v>
      </c>
      <c r="B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860.76881000000014</v>
      </c>
      <c r="C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824.01881000000003</v>
      </c>
      <c r="D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816.33881000000008</v>
      </c>
      <c r="E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812.03881000000001</v>
      </c>
      <c r="F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819.13881000000003</v>
      </c>
      <c r="G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880.08881000000008</v>
      </c>
      <c r="H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995.04881</v>
      </c>
      <c r="I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838.01881000000003</v>
      </c>
      <c r="J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877.02881000000002</v>
      </c>
      <c r="K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889.47881000000007</v>
      </c>
      <c r="L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888.20881000000008</v>
      </c>
      <c r="M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1014.7788100000001</v>
      </c>
      <c r="N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943.82881000000009</v>
      </c>
      <c r="O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944.67881</v>
      </c>
      <c r="P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966.28881000000001</v>
      </c>
      <c r="Q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957.60881000000006</v>
      </c>
      <c r="R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913.50881000000004</v>
      </c>
      <c r="S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1189.02881</v>
      </c>
      <c r="T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1189.9188099999999</v>
      </c>
      <c r="U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1120.1588099999999</v>
      </c>
      <c r="V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1076.4288099999999</v>
      </c>
      <c r="W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1131.54881</v>
      </c>
      <c r="X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1174.00881</v>
      </c>
      <c r="Y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1062.1388099999999</v>
      </c>
    </row>
    <row r="226" spans="1:27" x14ac:dyDescent="0.2">
      <c r="A226" s="79">
        <f t="shared" si="8"/>
        <v>42700</v>
      </c>
      <c r="B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940.98880999999994</v>
      </c>
      <c r="C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835.49881000000005</v>
      </c>
      <c r="D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821.93880999999999</v>
      </c>
      <c r="E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818.45881000000008</v>
      </c>
      <c r="F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818.38881000000003</v>
      </c>
      <c r="G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818.55881000000011</v>
      </c>
      <c r="H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912.61881000000005</v>
      </c>
      <c r="I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1109.2188099999998</v>
      </c>
      <c r="J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1245.4088099999999</v>
      </c>
      <c r="K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857.52881000000002</v>
      </c>
      <c r="L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857.69880999999998</v>
      </c>
      <c r="M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857.35881000000006</v>
      </c>
      <c r="N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857.96880999999996</v>
      </c>
      <c r="O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858.28881000000013</v>
      </c>
      <c r="P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858.07881000000009</v>
      </c>
      <c r="Q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857.82880999999998</v>
      </c>
      <c r="R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870.93880999999999</v>
      </c>
      <c r="S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1179.3588099999999</v>
      </c>
      <c r="T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1180.9388099999999</v>
      </c>
      <c r="U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1169.30881</v>
      </c>
      <c r="V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1186.4488100000001</v>
      </c>
      <c r="W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1032.4188099999999</v>
      </c>
      <c r="X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1251.8788099999999</v>
      </c>
      <c r="Y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1121.1088099999999</v>
      </c>
    </row>
    <row r="227" spans="1:27" x14ac:dyDescent="0.2">
      <c r="A227" s="79">
        <f t="shared" si="8"/>
        <v>42701</v>
      </c>
      <c r="B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959.78881000000001</v>
      </c>
      <c r="C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848.32881000000009</v>
      </c>
      <c r="D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830.45881000000008</v>
      </c>
      <c r="E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833.88881000000003</v>
      </c>
      <c r="F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821.10881000000006</v>
      </c>
      <c r="G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843.79881000000012</v>
      </c>
      <c r="H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916.69881000000009</v>
      </c>
      <c r="I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1052.57881</v>
      </c>
      <c r="J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986.36881000000005</v>
      </c>
      <c r="K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859.91881000000001</v>
      </c>
      <c r="L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803.33881000000008</v>
      </c>
      <c r="M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803.33881000000008</v>
      </c>
      <c r="N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803.02881000000002</v>
      </c>
      <c r="O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803.27881000000002</v>
      </c>
      <c r="P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802.9388100000001</v>
      </c>
      <c r="Q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804.78881000000001</v>
      </c>
      <c r="R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841.25881000000015</v>
      </c>
      <c r="S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1007.12881</v>
      </c>
      <c r="T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1097.50881</v>
      </c>
      <c r="U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1090.7088100000001</v>
      </c>
      <c r="V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1102.2188099999998</v>
      </c>
      <c r="W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974.59881000000007</v>
      </c>
      <c r="X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1205.8688099999999</v>
      </c>
      <c r="Y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1065.51881</v>
      </c>
      <c r="AA227" s="80"/>
    </row>
    <row r="228" spans="1:27" x14ac:dyDescent="0.2">
      <c r="A228" s="79">
        <f t="shared" si="8"/>
        <v>42702</v>
      </c>
      <c r="B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932.42881000000011</v>
      </c>
      <c r="C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864.20881000000008</v>
      </c>
      <c r="D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816.88881000000003</v>
      </c>
      <c r="E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816.33881000000008</v>
      </c>
      <c r="F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816.75881000000015</v>
      </c>
      <c r="G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820.12881000000004</v>
      </c>
      <c r="H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935.90881000000013</v>
      </c>
      <c r="I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838.03881000000001</v>
      </c>
      <c r="J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835.80880999999999</v>
      </c>
      <c r="K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854.14881000000003</v>
      </c>
      <c r="L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854.39881000000014</v>
      </c>
      <c r="M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849.53881000000001</v>
      </c>
      <c r="N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849.14881000000014</v>
      </c>
      <c r="O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848.63881000000003</v>
      </c>
      <c r="P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848.60881000000006</v>
      </c>
      <c r="Q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847.54881</v>
      </c>
      <c r="R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852.84881000000007</v>
      </c>
      <c r="S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1037.1588100000001</v>
      </c>
      <c r="T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1052.8588099999999</v>
      </c>
      <c r="U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1032.74881</v>
      </c>
      <c r="V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995.95881000000008</v>
      </c>
      <c r="W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1042.28881</v>
      </c>
      <c r="X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1175.53881</v>
      </c>
      <c r="Y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1064.34881</v>
      </c>
    </row>
    <row r="229" spans="1:27" x14ac:dyDescent="0.2">
      <c r="A229" s="79">
        <f t="shared" si="8"/>
        <v>42703</v>
      </c>
      <c r="B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960.40881000000002</v>
      </c>
      <c r="C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902.82881000000009</v>
      </c>
      <c r="D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865.33881000000008</v>
      </c>
      <c r="E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848.94880999999998</v>
      </c>
      <c r="F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849.99881000000005</v>
      </c>
      <c r="G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848.45881000000008</v>
      </c>
      <c r="H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936.71881000000008</v>
      </c>
      <c r="I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858.29881000000012</v>
      </c>
      <c r="J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800.72881000000007</v>
      </c>
      <c r="K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810.20880999999997</v>
      </c>
      <c r="L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810.41881000000012</v>
      </c>
      <c r="M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867.27881000000014</v>
      </c>
      <c r="N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853.15881000000013</v>
      </c>
      <c r="O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837.6888100000001</v>
      </c>
      <c r="P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838.39881000000003</v>
      </c>
      <c r="Q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852.59881000000007</v>
      </c>
      <c r="R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842.37881000000004</v>
      </c>
      <c r="S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1016.51881</v>
      </c>
      <c r="T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1020.4888100000001</v>
      </c>
      <c r="U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1022.1188100000001</v>
      </c>
      <c r="V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984.30881000000011</v>
      </c>
      <c r="W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1031.6388099999999</v>
      </c>
      <c r="X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1187.5288099999998</v>
      </c>
      <c r="Y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1072.9788099999998</v>
      </c>
    </row>
    <row r="230" spans="1:27" x14ac:dyDescent="0.2">
      <c r="A230" s="79">
        <f t="shared" ref="A230:A231" si="9">A193</f>
        <v>42704</v>
      </c>
      <c r="B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962.17881000000011</v>
      </c>
      <c r="C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902.69881000000009</v>
      </c>
      <c r="D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866.47881000000007</v>
      </c>
      <c r="E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851.65881000000002</v>
      </c>
      <c r="F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852.08881000000008</v>
      </c>
      <c r="G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852.56880999999998</v>
      </c>
      <c r="H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965.55881000000011</v>
      </c>
      <c r="I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857.47881000000007</v>
      </c>
      <c r="J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803.01881000000003</v>
      </c>
      <c r="K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809.82880999999998</v>
      </c>
      <c r="L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869.62881000000004</v>
      </c>
      <c r="M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957.07881000000009</v>
      </c>
      <c r="N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958.42881</v>
      </c>
      <c r="O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958.3188100000001</v>
      </c>
      <c r="P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956.14881000000003</v>
      </c>
      <c r="Q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951.02881000000002</v>
      </c>
      <c r="R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865.19881000000009</v>
      </c>
      <c r="S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1143.00881</v>
      </c>
      <c r="T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1137.59881</v>
      </c>
      <c r="U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1104.3588099999999</v>
      </c>
      <c r="V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1054.79881</v>
      </c>
      <c r="W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1046.75881</v>
      </c>
      <c r="X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1230.7488099999998</v>
      </c>
      <c r="Y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1108.4488099999999</v>
      </c>
    </row>
    <row r="231" spans="1:27" hidden="1" x14ac:dyDescent="0.2">
      <c r="A231" s="79">
        <f t="shared" si="9"/>
        <v>42705</v>
      </c>
      <c r="B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C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D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E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F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G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H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I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J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K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L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M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N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O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P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Q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R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S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T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U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V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W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X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  <c r="Y231" s="14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59.868809999999996</v>
      </c>
    </row>
    <row r="232" spans="1:27" x14ac:dyDescent="0.2">
      <c r="A232" s="85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7" x14ac:dyDescent="0.25">
      <c r="A233" s="87" t="s">
        <v>151</v>
      </c>
    </row>
    <row r="234" spans="1:27" ht="12.75" x14ac:dyDescent="0.2">
      <c r="A234" s="169" t="s">
        <v>48</v>
      </c>
      <c r="B234" s="172" t="s">
        <v>121</v>
      </c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4"/>
    </row>
    <row r="235" spans="1:27" ht="12.75" x14ac:dyDescent="0.2">
      <c r="A235" s="170"/>
      <c r="B235" s="175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7"/>
    </row>
    <row r="236" spans="1:27" ht="12.75" x14ac:dyDescent="0.2">
      <c r="A236" s="170"/>
      <c r="B236" s="178" t="s">
        <v>122</v>
      </c>
      <c r="C236" s="167" t="s">
        <v>123</v>
      </c>
      <c r="D236" s="167" t="s">
        <v>124</v>
      </c>
      <c r="E236" s="167" t="s">
        <v>125</v>
      </c>
      <c r="F236" s="167" t="s">
        <v>126</v>
      </c>
      <c r="G236" s="167" t="s">
        <v>127</v>
      </c>
      <c r="H236" s="167" t="s">
        <v>128</v>
      </c>
      <c r="I236" s="167" t="s">
        <v>129</v>
      </c>
      <c r="J236" s="167" t="s">
        <v>130</v>
      </c>
      <c r="K236" s="167" t="s">
        <v>131</v>
      </c>
      <c r="L236" s="167" t="s">
        <v>132</v>
      </c>
      <c r="M236" s="167" t="s">
        <v>133</v>
      </c>
      <c r="N236" s="180" t="s">
        <v>134</v>
      </c>
      <c r="O236" s="167" t="s">
        <v>135</v>
      </c>
      <c r="P236" s="167" t="s">
        <v>136</v>
      </c>
      <c r="Q236" s="167" t="s">
        <v>137</v>
      </c>
      <c r="R236" s="167" t="s">
        <v>138</v>
      </c>
      <c r="S236" s="167" t="s">
        <v>139</v>
      </c>
      <c r="T236" s="167" t="s">
        <v>140</v>
      </c>
      <c r="U236" s="167" t="s">
        <v>141</v>
      </c>
      <c r="V236" s="167" t="s">
        <v>142</v>
      </c>
      <c r="W236" s="167" t="s">
        <v>143</v>
      </c>
      <c r="X236" s="167" t="s">
        <v>144</v>
      </c>
      <c r="Y236" s="167" t="s">
        <v>145</v>
      </c>
    </row>
    <row r="237" spans="1:27" ht="12.75" x14ac:dyDescent="0.2">
      <c r="A237" s="171"/>
      <c r="B237" s="179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81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</row>
    <row r="238" spans="1:27" x14ac:dyDescent="0.2">
      <c r="A238" s="79">
        <f t="shared" ref="A238:A266" si="10">A201</f>
        <v>42675</v>
      </c>
      <c r="B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864.19880999999998</v>
      </c>
      <c r="C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816.6888100000001</v>
      </c>
      <c r="D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787.74881000000005</v>
      </c>
      <c r="E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775.76881000000014</v>
      </c>
      <c r="F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781.67881000000011</v>
      </c>
      <c r="G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820.29881000000012</v>
      </c>
      <c r="H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860.73881000000006</v>
      </c>
      <c r="I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873.90881000000013</v>
      </c>
      <c r="J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795.53881000000001</v>
      </c>
      <c r="K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801.04881</v>
      </c>
      <c r="L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833.19881000000009</v>
      </c>
      <c r="M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920.24881000000005</v>
      </c>
      <c r="N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904.21881000000008</v>
      </c>
      <c r="O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885.36881000000005</v>
      </c>
      <c r="P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830.78881000000001</v>
      </c>
      <c r="Q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830.64881000000003</v>
      </c>
      <c r="R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787.16881000000012</v>
      </c>
      <c r="S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920.79881</v>
      </c>
      <c r="T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978.14881000000003</v>
      </c>
      <c r="U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971.12881000000004</v>
      </c>
      <c r="V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947.46881000000008</v>
      </c>
      <c r="W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969.46881000000008</v>
      </c>
      <c r="X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1130.1088099999999</v>
      </c>
      <c r="Y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997.63881000000003</v>
      </c>
    </row>
    <row r="239" spans="1:27" x14ac:dyDescent="0.2">
      <c r="A239" s="79">
        <f t="shared" si="10"/>
        <v>42676</v>
      </c>
      <c r="B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833.76881000000003</v>
      </c>
      <c r="C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780.58881000000008</v>
      </c>
      <c r="D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805.88881000000003</v>
      </c>
      <c r="E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805.89881000000003</v>
      </c>
      <c r="F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805.85881000000006</v>
      </c>
      <c r="G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795.63881000000003</v>
      </c>
      <c r="H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819.11881000000005</v>
      </c>
      <c r="I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928.01881000000003</v>
      </c>
      <c r="J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818.73881000000006</v>
      </c>
      <c r="K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840.91881000000012</v>
      </c>
      <c r="L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807.74881000000005</v>
      </c>
      <c r="M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888.12881000000004</v>
      </c>
      <c r="N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778.60881000000006</v>
      </c>
      <c r="O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778.32881000000009</v>
      </c>
      <c r="P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796.12881000000004</v>
      </c>
      <c r="Q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796.57881000000009</v>
      </c>
      <c r="R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813.51881000000003</v>
      </c>
      <c r="S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906.44880999999998</v>
      </c>
      <c r="T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975.74881000000005</v>
      </c>
      <c r="U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971.90881000000002</v>
      </c>
      <c r="V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920.01881000000003</v>
      </c>
      <c r="W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939.26881000000003</v>
      </c>
      <c r="X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1104.2588099999998</v>
      </c>
      <c r="Y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971.98881000000006</v>
      </c>
    </row>
    <row r="240" spans="1:27" x14ac:dyDescent="0.2">
      <c r="A240" s="79">
        <f t="shared" si="10"/>
        <v>42677</v>
      </c>
      <c r="B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817.32881000000009</v>
      </c>
      <c r="C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796.5688100000001</v>
      </c>
      <c r="D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806.69880999999998</v>
      </c>
      <c r="E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828.39881000000003</v>
      </c>
      <c r="F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828.46881000000008</v>
      </c>
      <c r="G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807.11881000000005</v>
      </c>
      <c r="H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801.9388100000001</v>
      </c>
      <c r="I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948.80880999999999</v>
      </c>
      <c r="J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844.88881000000003</v>
      </c>
      <c r="K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871.44880999999998</v>
      </c>
      <c r="L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807.60881000000006</v>
      </c>
      <c r="M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844.19881000000009</v>
      </c>
      <c r="N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838.16881000000001</v>
      </c>
      <c r="O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838.97881000000007</v>
      </c>
      <c r="P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839.41881000000001</v>
      </c>
      <c r="Q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826.41881000000001</v>
      </c>
      <c r="R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786.52881000000002</v>
      </c>
      <c r="S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862.66881000000012</v>
      </c>
      <c r="T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918.28881000000013</v>
      </c>
      <c r="U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910.05880999999999</v>
      </c>
      <c r="V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836.71880999999996</v>
      </c>
      <c r="W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875.73881000000006</v>
      </c>
      <c r="X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1064.34881</v>
      </c>
      <c r="Y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948.28881000000001</v>
      </c>
    </row>
    <row r="241" spans="1:25" x14ac:dyDescent="0.2">
      <c r="A241" s="79">
        <f t="shared" si="10"/>
        <v>42678</v>
      </c>
      <c r="B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781.55881000000011</v>
      </c>
      <c r="C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842.03881000000001</v>
      </c>
      <c r="D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855.07881000000009</v>
      </c>
      <c r="E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897.35881000000006</v>
      </c>
      <c r="F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897.15881000000002</v>
      </c>
      <c r="G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897.32880999999998</v>
      </c>
      <c r="H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829.30881000000011</v>
      </c>
      <c r="I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829.75881000000004</v>
      </c>
      <c r="J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812.34881000000007</v>
      </c>
      <c r="K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973.09881000000007</v>
      </c>
      <c r="L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897.9388100000001</v>
      </c>
      <c r="M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897.89881000000014</v>
      </c>
      <c r="N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864.47881000000007</v>
      </c>
      <c r="O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863.71881000000008</v>
      </c>
      <c r="P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863.89881000000003</v>
      </c>
      <c r="Q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864.28881000000013</v>
      </c>
      <c r="R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834.49881000000005</v>
      </c>
      <c r="S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878.77881000000002</v>
      </c>
      <c r="T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978.77881000000014</v>
      </c>
      <c r="U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949.25881000000004</v>
      </c>
      <c r="V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907.23881000000006</v>
      </c>
      <c r="W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819.16881000000001</v>
      </c>
      <c r="X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1051.7288100000001</v>
      </c>
      <c r="Y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932.49881000000016</v>
      </c>
    </row>
    <row r="242" spans="1:25" x14ac:dyDescent="0.2">
      <c r="A242" s="79">
        <f t="shared" si="10"/>
        <v>42679</v>
      </c>
      <c r="B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781.25881000000004</v>
      </c>
      <c r="C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842.14881000000003</v>
      </c>
      <c r="D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855.1888100000001</v>
      </c>
      <c r="E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897.53881000000013</v>
      </c>
      <c r="F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897.41881000000001</v>
      </c>
      <c r="G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897.70881000000008</v>
      </c>
      <c r="H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829.9388100000001</v>
      </c>
      <c r="I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830.50881000000004</v>
      </c>
      <c r="J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813.14881000000014</v>
      </c>
      <c r="K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975.13881000000015</v>
      </c>
      <c r="L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899.35881000000006</v>
      </c>
      <c r="M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898.91881000000001</v>
      </c>
      <c r="N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864.98881000000006</v>
      </c>
      <c r="O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865.17881000000011</v>
      </c>
      <c r="P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865.11881000000005</v>
      </c>
      <c r="Q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865.07881000000009</v>
      </c>
      <c r="R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835.84881000000007</v>
      </c>
      <c r="S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875.48881000000006</v>
      </c>
      <c r="T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981.34881000000007</v>
      </c>
      <c r="U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946.34881000000007</v>
      </c>
      <c r="V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897.73881000000006</v>
      </c>
      <c r="W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818.27881000000014</v>
      </c>
      <c r="X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1054.1388099999999</v>
      </c>
      <c r="Y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933.82880999999998</v>
      </c>
    </row>
    <row r="243" spans="1:25" x14ac:dyDescent="0.2">
      <c r="A243" s="79">
        <f t="shared" si="10"/>
        <v>42680</v>
      </c>
      <c r="B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781.50881000000015</v>
      </c>
      <c r="C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842.00881000000004</v>
      </c>
      <c r="D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854.94880999999998</v>
      </c>
      <c r="E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897.07880999999998</v>
      </c>
      <c r="F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896.98881000000006</v>
      </c>
      <c r="G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897.04881</v>
      </c>
      <c r="H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855.09881000000007</v>
      </c>
      <c r="I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855.26881000000014</v>
      </c>
      <c r="J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806.0688100000001</v>
      </c>
      <c r="K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1044.4488099999999</v>
      </c>
      <c r="L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973.36881000000005</v>
      </c>
      <c r="M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933.94880999999998</v>
      </c>
      <c r="N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933.53881000000001</v>
      </c>
      <c r="O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933.5688100000001</v>
      </c>
      <c r="P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933.70881000000008</v>
      </c>
      <c r="Q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934.09880999999996</v>
      </c>
      <c r="R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899.70881000000008</v>
      </c>
      <c r="S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839.23881000000006</v>
      </c>
      <c r="T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937.07881000000009</v>
      </c>
      <c r="U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922.78881000000001</v>
      </c>
      <c r="V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898.75881000000004</v>
      </c>
      <c r="W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814.85881000000006</v>
      </c>
      <c r="X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1043.7188100000001</v>
      </c>
      <c r="Y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929.23881000000006</v>
      </c>
    </row>
    <row r="244" spans="1:25" x14ac:dyDescent="0.2">
      <c r="A244" s="79">
        <f t="shared" si="10"/>
        <v>42681</v>
      </c>
      <c r="B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803.45880999999997</v>
      </c>
      <c r="C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806.32881000000009</v>
      </c>
      <c r="D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816.89881000000003</v>
      </c>
      <c r="E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850.99881000000005</v>
      </c>
      <c r="F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850.92881</v>
      </c>
      <c r="G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834.09881000000007</v>
      </c>
      <c r="H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786.75881000000004</v>
      </c>
      <c r="I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989.00881000000004</v>
      </c>
      <c r="J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899.06880999999998</v>
      </c>
      <c r="K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939.00881000000004</v>
      </c>
      <c r="L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903.90881000000002</v>
      </c>
      <c r="M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796.75881000000004</v>
      </c>
      <c r="N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796.38881000000003</v>
      </c>
      <c r="O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796.20881000000008</v>
      </c>
      <c r="P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796.0688100000001</v>
      </c>
      <c r="Q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787.34881000000007</v>
      </c>
      <c r="R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829.98881000000006</v>
      </c>
      <c r="S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855.63881000000003</v>
      </c>
      <c r="T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991.5688100000001</v>
      </c>
      <c r="U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927.15881000000013</v>
      </c>
      <c r="V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851.95881000000008</v>
      </c>
      <c r="W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873.03881000000001</v>
      </c>
      <c r="X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1048.8888100000001</v>
      </c>
      <c r="Y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937.10881000000006</v>
      </c>
    </row>
    <row r="245" spans="1:25" x14ac:dyDescent="0.2">
      <c r="A245" s="79">
        <f t="shared" si="10"/>
        <v>42682</v>
      </c>
      <c r="B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800.82881000000009</v>
      </c>
      <c r="C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806.35881000000006</v>
      </c>
      <c r="D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816.72881000000007</v>
      </c>
      <c r="E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833.29881000000012</v>
      </c>
      <c r="F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833.48881000000006</v>
      </c>
      <c r="G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833.88881000000003</v>
      </c>
      <c r="H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786.55880999999999</v>
      </c>
      <c r="I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974.08881000000008</v>
      </c>
      <c r="J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898.20881000000008</v>
      </c>
      <c r="K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975.69881000000009</v>
      </c>
      <c r="L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902.59881000000007</v>
      </c>
      <c r="M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795.99881000000005</v>
      </c>
      <c r="N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795.77881000000002</v>
      </c>
      <c r="O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795.59881000000007</v>
      </c>
      <c r="P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795.49881000000005</v>
      </c>
      <c r="Q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804.57881000000009</v>
      </c>
      <c r="R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870.25881000000004</v>
      </c>
      <c r="S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832.26881000000003</v>
      </c>
      <c r="T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853.75881000000004</v>
      </c>
      <c r="U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847.22881000000007</v>
      </c>
      <c r="V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818.62881000000004</v>
      </c>
      <c r="W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860.30880999999999</v>
      </c>
      <c r="X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1032.4088100000001</v>
      </c>
      <c r="Y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930.31880999999998</v>
      </c>
    </row>
    <row r="246" spans="1:25" x14ac:dyDescent="0.2">
      <c r="A246" s="79">
        <f t="shared" si="10"/>
        <v>42683</v>
      </c>
      <c r="B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775.72880999999995</v>
      </c>
      <c r="C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795.70880999999997</v>
      </c>
      <c r="D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833.13881000000015</v>
      </c>
      <c r="E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844.66881000000012</v>
      </c>
      <c r="F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844.74881000000005</v>
      </c>
      <c r="G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833.67881000000011</v>
      </c>
      <c r="H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796.53881000000013</v>
      </c>
      <c r="I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1033.6088099999999</v>
      </c>
      <c r="J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960.65881000000013</v>
      </c>
      <c r="K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990.76881000000003</v>
      </c>
      <c r="L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1016.5888100000001</v>
      </c>
      <c r="M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869.96881000000008</v>
      </c>
      <c r="N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897.98881000000006</v>
      </c>
      <c r="O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897.61881000000005</v>
      </c>
      <c r="P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897.44880999999998</v>
      </c>
      <c r="Q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897.74881000000005</v>
      </c>
      <c r="R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976.03881000000001</v>
      </c>
      <c r="S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813.37881000000004</v>
      </c>
      <c r="T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833.21881000000008</v>
      </c>
      <c r="U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827.95881000000008</v>
      </c>
      <c r="V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789.55881000000011</v>
      </c>
      <c r="W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831.91881000000001</v>
      </c>
      <c r="X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1008.99881</v>
      </c>
      <c r="Y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890.75881000000004</v>
      </c>
    </row>
    <row r="247" spans="1:25" x14ac:dyDescent="0.2">
      <c r="A247" s="79">
        <f t="shared" si="10"/>
        <v>42684</v>
      </c>
      <c r="B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775.71880999999996</v>
      </c>
      <c r="C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795.49881000000005</v>
      </c>
      <c r="D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833.3188100000001</v>
      </c>
      <c r="E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827.62881000000004</v>
      </c>
      <c r="F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827.62881000000004</v>
      </c>
      <c r="G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816.57881000000009</v>
      </c>
      <c r="H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804.80880999999999</v>
      </c>
      <c r="I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946.33881000000008</v>
      </c>
      <c r="J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868.86881000000005</v>
      </c>
      <c r="K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957.55880999999999</v>
      </c>
      <c r="L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941.8188100000001</v>
      </c>
      <c r="M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831.83881000000008</v>
      </c>
      <c r="N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867.65881000000002</v>
      </c>
      <c r="O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884.26881000000003</v>
      </c>
      <c r="P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884.82881000000009</v>
      </c>
      <c r="Q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852.3188100000001</v>
      </c>
      <c r="R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930.14881000000003</v>
      </c>
      <c r="S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777.99881000000005</v>
      </c>
      <c r="T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837.68880999999999</v>
      </c>
      <c r="U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831.50881000000004</v>
      </c>
      <c r="V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790.21880999999996</v>
      </c>
      <c r="W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835.83881000000008</v>
      </c>
      <c r="X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1019.4488100000001</v>
      </c>
      <c r="Y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901.25881000000015</v>
      </c>
    </row>
    <row r="248" spans="1:25" x14ac:dyDescent="0.2">
      <c r="A248" s="79">
        <f t="shared" si="10"/>
        <v>42685</v>
      </c>
      <c r="B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785.07881000000009</v>
      </c>
      <c r="C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805.74881000000005</v>
      </c>
      <c r="D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838.51881000000014</v>
      </c>
      <c r="E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838.58881000000008</v>
      </c>
      <c r="F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838.67881000000011</v>
      </c>
      <c r="G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795.33881000000008</v>
      </c>
      <c r="H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805.49881000000005</v>
      </c>
      <c r="I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933.1888100000001</v>
      </c>
      <c r="J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869.00881000000004</v>
      </c>
      <c r="K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935.78881000000001</v>
      </c>
      <c r="L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942.6888100000001</v>
      </c>
      <c r="M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842.54881000000012</v>
      </c>
      <c r="N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874.0688100000001</v>
      </c>
      <c r="O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896.68880999999999</v>
      </c>
      <c r="P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896.94880999999998</v>
      </c>
      <c r="Q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897.15881000000002</v>
      </c>
      <c r="R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975.42881000000011</v>
      </c>
      <c r="S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788.16881000000001</v>
      </c>
      <c r="T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795.50881000000004</v>
      </c>
      <c r="U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796.70881000000008</v>
      </c>
      <c r="V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796.70881000000008</v>
      </c>
      <c r="W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798.94881000000009</v>
      </c>
      <c r="X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962.4388100000001</v>
      </c>
      <c r="Y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848.19881000000009</v>
      </c>
    </row>
    <row r="249" spans="1:25" x14ac:dyDescent="0.2">
      <c r="A249" s="79">
        <f t="shared" si="10"/>
        <v>42686</v>
      </c>
      <c r="B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860.28881000000001</v>
      </c>
      <c r="C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881.3188100000001</v>
      </c>
      <c r="D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910.88881000000003</v>
      </c>
      <c r="E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926.35881000000006</v>
      </c>
      <c r="F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926.10881000000006</v>
      </c>
      <c r="G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895.58881000000008</v>
      </c>
      <c r="H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828.24881000000005</v>
      </c>
      <c r="I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807.70881000000008</v>
      </c>
      <c r="J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880.22881000000007</v>
      </c>
      <c r="K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1013.88881</v>
      </c>
      <c r="L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1060.6088099999999</v>
      </c>
      <c r="M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1060.6688099999999</v>
      </c>
      <c r="N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1113.1388099999999</v>
      </c>
      <c r="O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1113.4188099999999</v>
      </c>
      <c r="P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1112.8688099999999</v>
      </c>
      <c r="Q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1113.7688099999998</v>
      </c>
      <c r="R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1016.5988100000001</v>
      </c>
      <c r="S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781.20880999999997</v>
      </c>
      <c r="T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837.68880999999999</v>
      </c>
      <c r="U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820.79881000000012</v>
      </c>
      <c r="V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803.88881000000003</v>
      </c>
      <c r="W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806.11881000000005</v>
      </c>
      <c r="X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942.36881000000005</v>
      </c>
      <c r="Y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811.63881000000003</v>
      </c>
    </row>
    <row r="250" spans="1:25" x14ac:dyDescent="0.2">
      <c r="A250" s="79">
        <f t="shared" si="10"/>
        <v>42687</v>
      </c>
      <c r="B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861.15881000000013</v>
      </c>
      <c r="C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881.75881000000004</v>
      </c>
      <c r="D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911.21881000000008</v>
      </c>
      <c r="E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926.80880999999999</v>
      </c>
      <c r="F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926.97881000000007</v>
      </c>
      <c r="G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896.24881000000005</v>
      </c>
      <c r="H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828.70881000000008</v>
      </c>
      <c r="I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802.00881000000004</v>
      </c>
      <c r="J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872.59881000000007</v>
      </c>
      <c r="K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1014.2088100000001</v>
      </c>
      <c r="L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1060.76881</v>
      </c>
      <c r="M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1060.3788099999999</v>
      </c>
      <c r="N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1112.05881</v>
      </c>
      <c r="O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1112.1988099999999</v>
      </c>
      <c r="P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1112.34881</v>
      </c>
      <c r="Q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1112.7188100000001</v>
      </c>
      <c r="R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1016.03881</v>
      </c>
      <c r="S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781.03881000000001</v>
      </c>
      <c r="T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834.46880999999996</v>
      </c>
      <c r="U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819.3188100000001</v>
      </c>
      <c r="V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803.00881000000004</v>
      </c>
      <c r="W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806.10881000000006</v>
      </c>
      <c r="X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937.29881</v>
      </c>
      <c r="Y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825.59881000000007</v>
      </c>
    </row>
    <row r="251" spans="1:25" x14ac:dyDescent="0.2">
      <c r="A251" s="79">
        <f t="shared" si="10"/>
        <v>42688</v>
      </c>
      <c r="B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784.87881000000004</v>
      </c>
      <c r="C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805.45881000000008</v>
      </c>
      <c r="D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832.75881000000004</v>
      </c>
      <c r="E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832.68880999999999</v>
      </c>
      <c r="F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832.55880999999999</v>
      </c>
      <c r="G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815.81880999999998</v>
      </c>
      <c r="H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807.00881000000004</v>
      </c>
      <c r="I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908.06880999999998</v>
      </c>
      <c r="J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842.3188100000001</v>
      </c>
      <c r="K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886.98881000000006</v>
      </c>
      <c r="L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887.3188100000001</v>
      </c>
      <c r="M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794.61881000000005</v>
      </c>
      <c r="N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817.12881000000004</v>
      </c>
      <c r="O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841.81880999999998</v>
      </c>
      <c r="P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842.15881000000002</v>
      </c>
      <c r="Q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842.0688100000001</v>
      </c>
      <c r="R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915.26881000000003</v>
      </c>
      <c r="S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823.42881</v>
      </c>
      <c r="T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840.99881000000005</v>
      </c>
      <c r="U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842.07881000000009</v>
      </c>
      <c r="V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826.92881</v>
      </c>
      <c r="W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814.75881000000015</v>
      </c>
      <c r="X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1025.9688100000001</v>
      </c>
      <c r="Y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879.12881000000016</v>
      </c>
    </row>
    <row r="252" spans="1:25" x14ac:dyDescent="0.2">
      <c r="A252" s="79">
        <f t="shared" si="10"/>
        <v>42689</v>
      </c>
      <c r="B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785.74881000000005</v>
      </c>
      <c r="C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805.89881000000003</v>
      </c>
      <c r="D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832.86881000000005</v>
      </c>
      <c r="E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832.89881000000003</v>
      </c>
      <c r="F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832.92881</v>
      </c>
      <c r="G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816.49881000000005</v>
      </c>
      <c r="H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810.02881000000002</v>
      </c>
      <c r="I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908.70881000000008</v>
      </c>
      <c r="J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842.85881000000006</v>
      </c>
      <c r="K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888.45881000000008</v>
      </c>
      <c r="L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888.70881000000008</v>
      </c>
      <c r="M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786.59881000000007</v>
      </c>
      <c r="N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804.10881000000006</v>
      </c>
      <c r="O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818.24881000000016</v>
      </c>
      <c r="P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818.50881000000004</v>
      </c>
      <c r="Q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818.78881000000013</v>
      </c>
      <c r="R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870.42881000000011</v>
      </c>
      <c r="S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833.97881000000007</v>
      </c>
      <c r="T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904.32880999999998</v>
      </c>
      <c r="U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903.83881000000008</v>
      </c>
      <c r="V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840.37881000000004</v>
      </c>
      <c r="W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834.86881000000005</v>
      </c>
      <c r="X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1034.9588100000001</v>
      </c>
      <c r="Y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883.16881000000012</v>
      </c>
    </row>
    <row r="253" spans="1:25" x14ac:dyDescent="0.2">
      <c r="A253" s="79">
        <f t="shared" si="10"/>
        <v>42690</v>
      </c>
      <c r="B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792.25881000000004</v>
      </c>
      <c r="C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780.35881000000006</v>
      </c>
      <c r="D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805.37881000000016</v>
      </c>
      <c r="E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805.4388100000001</v>
      </c>
      <c r="F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805.52881000000014</v>
      </c>
      <c r="G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805.79881000000012</v>
      </c>
      <c r="H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828.78881000000001</v>
      </c>
      <c r="I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908.99881000000005</v>
      </c>
      <c r="J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843.82880999999998</v>
      </c>
      <c r="K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870.86881000000005</v>
      </c>
      <c r="L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870.98881000000006</v>
      </c>
      <c r="M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777.99881000000005</v>
      </c>
      <c r="N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779.52881000000014</v>
      </c>
      <c r="O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779.40881000000002</v>
      </c>
      <c r="P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779.35881000000006</v>
      </c>
      <c r="Q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826.81880999999998</v>
      </c>
      <c r="R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814.54881000000012</v>
      </c>
      <c r="S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834.27881000000002</v>
      </c>
      <c r="T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906.41881000000001</v>
      </c>
      <c r="U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904.34881000000007</v>
      </c>
      <c r="V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864.91881000000012</v>
      </c>
      <c r="W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853.70881000000008</v>
      </c>
      <c r="X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1057.6288099999999</v>
      </c>
      <c r="Y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917.39881000000003</v>
      </c>
    </row>
    <row r="254" spans="1:25" x14ac:dyDescent="0.2">
      <c r="A254" s="79">
        <f t="shared" si="10"/>
        <v>42691</v>
      </c>
      <c r="B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796.39881000000014</v>
      </c>
      <c r="C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833.63881000000003</v>
      </c>
      <c r="D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833.40881000000013</v>
      </c>
      <c r="E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862.70881000000008</v>
      </c>
      <c r="F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862.75881000000004</v>
      </c>
      <c r="G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833.35881000000006</v>
      </c>
      <c r="H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789.33881000000008</v>
      </c>
      <c r="I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928.35881000000006</v>
      </c>
      <c r="J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819.98880999999994</v>
      </c>
      <c r="K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813.97881000000007</v>
      </c>
      <c r="L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788.32880999999998</v>
      </c>
      <c r="M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880.17881</v>
      </c>
      <c r="N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826.75881000000004</v>
      </c>
      <c r="O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826.82881000000009</v>
      </c>
      <c r="P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824.85881000000006</v>
      </c>
      <c r="Q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873.36881000000005</v>
      </c>
      <c r="R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827.14881000000003</v>
      </c>
      <c r="S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914.09881000000007</v>
      </c>
      <c r="T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920.78881000000001</v>
      </c>
      <c r="U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922.45881000000008</v>
      </c>
      <c r="V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873.75881000000004</v>
      </c>
      <c r="W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940.01881000000014</v>
      </c>
      <c r="X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1103.2188100000001</v>
      </c>
      <c r="Y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974.07881000000009</v>
      </c>
    </row>
    <row r="255" spans="1:25" x14ac:dyDescent="0.2">
      <c r="A255" s="79">
        <f t="shared" si="10"/>
        <v>42692</v>
      </c>
      <c r="B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781.36881000000005</v>
      </c>
      <c r="C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780.99881000000005</v>
      </c>
      <c r="D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795.80880999999999</v>
      </c>
      <c r="E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806.02881000000002</v>
      </c>
      <c r="F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806.03881000000001</v>
      </c>
      <c r="G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780.92881</v>
      </c>
      <c r="H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818.95881000000008</v>
      </c>
      <c r="I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886.88881000000003</v>
      </c>
      <c r="J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776.57881000000009</v>
      </c>
      <c r="K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787.74881000000005</v>
      </c>
      <c r="L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788.15881000000002</v>
      </c>
      <c r="M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900.40881000000002</v>
      </c>
      <c r="N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876.28881000000001</v>
      </c>
      <c r="O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877.08880999999997</v>
      </c>
      <c r="P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874.83881000000008</v>
      </c>
      <c r="Q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872.90881000000002</v>
      </c>
      <c r="R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829.33881000000008</v>
      </c>
      <c r="S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934.22880999999995</v>
      </c>
      <c r="T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943.38881000000003</v>
      </c>
      <c r="U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938.66881000000012</v>
      </c>
      <c r="V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903.63881000000003</v>
      </c>
      <c r="W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907.45881000000008</v>
      </c>
      <c r="X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1093.2088099999999</v>
      </c>
      <c r="Y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967.70881000000008</v>
      </c>
    </row>
    <row r="256" spans="1:25" x14ac:dyDescent="0.2">
      <c r="A256" s="79">
        <f t="shared" si="10"/>
        <v>42693</v>
      </c>
      <c r="B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807.60881000000006</v>
      </c>
      <c r="C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807.5688100000001</v>
      </c>
      <c r="D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798.51881000000003</v>
      </c>
      <c r="E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828.30881000000011</v>
      </c>
      <c r="F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828.50881000000004</v>
      </c>
      <c r="G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798.77881000000002</v>
      </c>
      <c r="H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790.6888100000001</v>
      </c>
      <c r="I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928.40881000000002</v>
      </c>
      <c r="J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1022.1088100000001</v>
      </c>
      <c r="K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816.46881000000008</v>
      </c>
      <c r="L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816.85881000000006</v>
      </c>
      <c r="M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817.16881000000001</v>
      </c>
      <c r="N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917.28881000000001</v>
      </c>
      <c r="O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916.63881000000003</v>
      </c>
      <c r="P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917.11881000000005</v>
      </c>
      <c r="Q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980.83881000000008</v>
      </c>
      <c r="R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1040.74881</v>
      </c>
      <c r="S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1156.84881</v>
      </c>
      <c r="T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1224.9388099999999</v>
      </c>
      <c r="U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1199.6288099999999</v>
      </c>
      <c r="V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1135.01881</v>
      </c>
      <c r="W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1085.8788099999999</v>
      </c>
      <c r="X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1227.1088099999999</v>
      </c>
      <c r="Y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1147.3888099999999</v>
      </c>
    </row>
    <row r="257" spans="1:27" x14ac:dyDescent="0.2">
      <c r="A257" s="79">
        <f t="shared" si="10"/>
        <v>42694</v>
      </c>
      <c r="B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805.15881000000002</v>
      </c>
      <c r="C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800.13881000000003</v>
      </c>
      <c r="D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829.65881000000013</v>
      </c>
      <c r="E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842.32881000000009</v>
      </c>
      <c r="F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829.76881000000003</v>
      </c>
      <c r="G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799.56880999999998</v>
      </c>
      <c r="H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797.27881000000002</v>
      </c>
      <c r="I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909.45881000000008</v>
      </c>
      <c r="J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959.77881000000002</v>
      </c>
      <c r="K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781.06880999999998</v>
      </c>
      <c r="L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814.16881000000001</v>
      </c>
      <c r="M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814.51881000000014</v>
      </c>
      <c r="N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814.55881000000011</v>
      </c>
      <c r="O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814.60881000000006</v>
      </c>
      <c r="P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814.67881000000011</v>
      </c>
      <c r="Q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813.98881000000006</v>
      </c>
      <c r="R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809.73881000000006</v>
      </c>
      <c r="S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908.35881000000006</v>
      </c>
      <c r="T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1012.88881</v>
      </c>
      <c r="U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1014.1088100000001</v>
      </c>
      <c r="V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961.74881000000005</v>
      </c>
      <c r="W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891.30880999999999</v>
      </c>
      <c r="X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1082.6988099999999</v>
      </c>
      <c r="Y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975.00881000000015</v>
      </c>
    </row>
    <row r="258" spans="1:27" x14ac:dyDescent="0.2">
      <c r="A258" s="79">
        <f t="shared" si="10"/>
        <v>42695</v>
      </c>
      <c r="B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781.8188100000001</v>
      </c>
      <c r="C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781.47881000000007</v>
      </c>
      <c r="D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796.53881000000013</v>
      </c>
      <c r="E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806.74881000000005</v>
      </c>
      <c r="F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806.77881000000002</v>
      </c>
      <c r="G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782.03881000000013</v>
      </c>
      <c r="H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816.44881000000009</v>
      </c>
      <c r="I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887.05881000000011</v>
      </c>
      <c r="J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776.77881000000002</v>
      </c>
      <c r="K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789.01881000000014</v>
      </c>
      <c r="L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820.48881000000006</v>
      </c>
      <c r="M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939.53881000000001</v>
      </c>
      <c r="N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914.04881000000012</v>
      </c>
      <c r="O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914.1888100000001</v>
      </c>
      <c r="P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912.34881000000007</v>
      </c>
      <c r="Q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911.24881000000005</v>
      </c>
      <c r="R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870.15881000000013</v>
      </c>
      <c r="S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979.14881000000003</v>
      </c>
      <c r="T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982.91881000000012</v>
      </c>
      <c r="U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947.73881000000006</v>
      </c>
      <c r="V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909.79881</v>
      </c>
      <c r="W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1001.9888100000001</v>
      </c>
      <c r="X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1100.1688099999999</v>
      </c>
      <c r="Y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987.48881000000006</v>
      </c>
    </row>
    <row r="259" spans="1:27" x14ac:dyDescent="0.2">
      <c r="A259" s="79">
        <f t="shared" si="10"/>
        <v>42696</v>
      </c>
      <c r="B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818.22880999999995</v>
      </c>
      <c r="C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803.96881000000008</v>
      </c>
      <c r="D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781.61881000000005</v>
      </c>
      <c r="E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796.62881000000004</v>
      </c>
      <c r="F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807.19880999999998</v>
      </c>
      <c r="G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782.90881000000002</v>
      </c>
      <c r="H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817.01881000000003</v>
      </c>
      <c r="I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872.99881000000005</v>
      </c>
      <c r="J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776.87881000000004</v>
      </c>
      <c r="K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790.23881000000006</v>
      </c>
      <c r="L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817.50881000000004</v>
      </c>
      <c r="M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928.96881000000008</v>
      </c>
      <c r="N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910.79881000000012</v>
      </c>
      <c r="O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911.08881000000008</v>
      </c>
      <c r="P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893.25881000000004</v>
      </c>
      <c r="Q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911.79881</v>
      </c>
      <c r="R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899.01881000000003</v>
      </c>
      <c r="S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983.64881000000003</v>
      </c>
      <c r="T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992.02881000000002</v>
      </c>
      <c r="U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965.33880999999997</v>
      </c>
      <c r="V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937.33881000000008</v>
      </c>
      <c r="W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954.80881000000011</v>
      </c>
      <c r="X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1123.28881</v>
      </c>
      <c r="Y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1005.94881</v>
      </c>
    </row>
    <row r="260" spans="1:27" x14ac:dyDescent="0.2">
      <c r="A260" s="79">
        <f t="shared" si="10"/>
        <v>42697</v>
      </c>
      <c r="B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861.60881000000006</v>
      </c>
      <c r="C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819.52881000000002</v>
      </c>
      <c r="D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781.44880999999998</v>
      </c>
      <c r="E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796.83881000000008</v>
      </c>
      <c r="F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786.77881000000014</v>
      </c>
      <c r="G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805.26881000000014</v>
      </c>
      <c r="H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833.62881000000004</v>
      </c>
      <c r="I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872.15881000000013</v>
      </c>
      <c r="J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776.50881000000004</v>
      </c>
      <c r="K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790.20880999999997</v>
      </c>
      <c r="L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775.66881000000001</v>
      </c>
      <c r="M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940.42881000000011</v>
      </c>
      <c r="N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919.99881000000005</v>
      </c>
      <c r="O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919.62881000000016</v>
      </c>
      <c r="P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920.35881000000006</v>
      </c>
      <c r="Q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939.26881000000003</v>
      </c>
      <c r="R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909.54881</v>
      </c>
      <c r="S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1000.28881</v>
      </c>
      <c r="T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1005.3588100000001</v>
      </c>
      <c r="U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968.30881000000011</v>
      </c>
      <c r="V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941.01881000000003</v>
      </c>
      <c r="W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958.26881000000014</v>
      </c>
      <c r="X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1147.0388099999998</v>
      </c>
      <c r="Y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1032.56881</v>
      </c>
    </row>
    <row r="261" spans="1:27" x14ac:dyDescent="0.2">
      <c r="A261" s="79">
        <f t="shared" si="10"/>
        <v>42698</v>
      </c>
      <c r="B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888.77881000000014</v>
      </c>
      <c r="C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832.88881000000003</v>
      </c>
      <c r="D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818.13881000000003</v>
      </c>
      <c r="E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805.96881000000008</v>
      </c>
      <c r="F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821.07881000000009</v>
      </c>
      <c r="G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877.39881000000014</v>
      </c>
      <c r="H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924.39881000000003</v>
      </c>
      <c r="I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805.88881000000003</v>
      </c>
      <c r="J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830.17881</v>
      </c>
      <c r="K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841.52881000000002</v>
      </c>
      <c r="L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841.81880999999998</v>
      </c>
      <c r="M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943.50881000000015</v>
      </c>
      <c r="N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889.57880999999998</v>
      </c>
      <c r="O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889.19881000000009</v>
      </c>
      <c r="P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903.73881000000006</v>
      </c>
      <c r="Q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889.09881000000007</v>
      </c>
      <c r="R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897.64881000000014</v>
      </c>
      <c r="S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1041.27881</v>
      </c>
      <c r="T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1044.9188099999999</v>
      </c>
      <c r="U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1016.74881</v>
      </c>
      <c r="V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984.52881000000014</v>
      </c>
      <c r="W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1021.4288100000001</v>
      </c>
      <c r="X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1181.2088099999999</v>
      </c>
      <c r="Y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1061.4088099999999</v>
      </c>
      <c r="AA261" s="80"/>
    </row>
    <row r="262" spans="1:27" x14ac:dyDescent="0.2">
      <c r="A262" s="79">
        <f t="shared" si="10"/>
        <v>42699</v>
      </c>
      <c r="B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836.09881000000007</v>
      </c>
      <c r="C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800.48881000000006</v>
      </c>
      <c r="D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793.03881000000013</v>
      </c>
      <c r="E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788.86881000000005</v>
      </c>
      <c r="F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795.74881000000005</v>
      </c>
      <c r="G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854.81880999999998</v>
      </c>
      <c r="H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966.23881000000006</v>
      </c>
      <c r="I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814.04881</v>
      </c>
      <c r="J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851.85881000000006</v>
      </c>
      <c r="K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863.92881</v>
      </c>
      <c r="L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862.69881000000009</v>
      </c>
      <c r="M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985.36881000000005</v>
      </c>
      <c r="N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916.59881000000007</v>
      </c>
      <c r="O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917.42881</v>
      </c>
      <c r="P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938.36881000000005</v>
      </c>
      <c r="Q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929.95881000000008</v>
      </c>
      <c r="R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887.21881000000008</v>
      </c>
      <c r="S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1154.2488099999998</v>
      </c>
      <c r="T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1155.1088099999999</v>
      </c>
      <c r="U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1087.4988099999998</v>
      </c>
      <c r="V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1045.1188099999999</v>
      </c>
      <c r="W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1098.53881</v>
      </c>
      <c r="X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1139.6888099999999</v>
      </c>
      <c r="Y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1031.26881</v>
      </c>
    </row>
    <row r="263" spans="1:27" x14ac:dyDescent="0.2">
      <c r="A263" s="79">
        <f t="shared" si="10"/>
        <v>42700</v>
      </c>
      <c r="B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913.83880999999997</v>
      </c>
      <c r="C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811.60881000000006</v>
      </c>
      <c r="D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798.46881000000008</v>
      </c>
      <c r="E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795.08881000000008</v>
      </c>
      <c r="F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795.02881000000002</v>
      </c>
      <c r="G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795.1888100000001</v>
      </c>
      <c r="H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886.34881000000007</v>
      </c>
      <c r="I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1076.8888099999999</v>
      </c>
      <c r="J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1208.8888099999999</v>
      </c>
      <c r="K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832.95880999999997</v>
      </c>
      <c r="L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833.11881000000005</v>
      </c>
      <c r="M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832.79881</v>
      </c>
      <c r="N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833.38881000000003</v>
      </c>
      <c r="O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833.69881000000009</v>
      </c>
      <c r="P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833.48881000000006</v>
      </c>
      <c r="Q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833.24881000000005</v>
      </c>
      <c r="R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845.95881000000008</v>
      </c>
      <c r="S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1144.8788099999999</v>
      </c>
      <c r="T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1146.4088099999999</v>
      </c>
      <c r="U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1135.1288099999999</v>
      </c>
      <c r="V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1151.74881</v>
      </c>
      <c r="W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1002.46881</v>
      </c>
      <c r="X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1215.1588099999999</v>
      </c>
      <c r="Y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1088.4188099999999</v>
      </c>
    </row>
    <row r="264" spans="1:27" x14ac:dyDescent="0.2">
      <c r="A264" s="79">
        <f t="shared" si="10"/>
        <v>42701</v>
      </c>
      <c r="B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932.06880999999998</v>
      </c>
      <c r="C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824.03881000000013</v>
      </c>
      <c r="D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806.71881000000008</v>
      </c>
      <c r="E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810.03881000000001</v>
      </c>
      <c r="F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797.65881000000002</v>
      </c>
      <c r="G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819.65881000000002</v>
      </c>
      <c r="H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890.30881000000011</v>
      </c>
      <c r="I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1021.99881</v>
      </c>
      <c r="J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957.82880999999998</v>
      </c>
      <c r="K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835.27881000000002</v>
      </c>
      <c r="L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780.4388100000001</v>
      </c>
      <c r="M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780.4388100000001</v>
      </c>
      <c r="N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780.13881000000003</v>
      </c>
      <c r="O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780.37881000000004</v>
      </c>
      <c r="P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780.04881000000012</v>
      </c>
      <c r="Q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781.83881000000008</v>
      </c>
      <c r="R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817.1888100000001</v>
      </c>
      <c r="S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977.94880999999998</v>
      </c>
      <c r="T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1065.53881</v>
      </c>
      <c r="U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1058.9588100000001</v>
      </c>
      <c r="V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1070.1088099999999</v>
      </c>
      <c r="W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946.41881000000001</v>
      </c>
      <c r="X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1170.5688099999998</v>
      </c>
      <c r="Y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1034.53881</v>
      </c>
    </row>
    <row r="265" spans="1:27" x14ac:dyDescent="0.2">
      <c r="A265" s="79">
        <f t="shared" si="10"/>
        <v>42702</v>
      </c>
      <c r="B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905.54881000000012</v>
      </c>
      <c r="C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839.4388100000001</v>
      </c>
      <c r="D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793.56880999999998</v>
      </c>
      <c r="E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793.03881000000013</v>
      </c>
      <c r="F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793.44881000000009</v>
      </c>
      <c r="G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796.70881000000008</v>
      </c>
      <c r="H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908.91881000000012</v>
      </c>
      <c r="I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814.06880999999998</v>
      </c>
      <c r="J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811.90881000000002</v>
      </c>
      <c r="K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829.6888100000001</v>
      </c>
      <c r="L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829.91881000000012</v>
      </c>
      <c r="M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825.20880999999997</v>
      </c>
      <c r="N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824.83881000000008</v>
      </c>
      <c r="O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824.33881000000008</v>
      </c>
      <c r="P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824.30881000000011</v>
      </c>
      <c r="Q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823.27881000000002</v>
      </c>
      <c r="R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828.41881000000001</v>
      </c>
      <c r="S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1007.0588100000001</v>
      </c>
      <c r="T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1022.26881</v>
      </c>
      <c r="U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1002.7788100000001</v>
      </c>
      <c r="V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967.12881000000004</v>
      </c>
      <c r="W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1012.0188100000001</v>
      </c>
      <c r="X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1141.1688099999999</v>
      </c>
      <c r="Y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1033.3988099999999</v>
      </c>
    </row>
    <row r="266" spans="1:27" x14ac:dyDescent="0.2">
      <c r="A266" s="79">
        <f t="shared" si="10"/>
        <v>42703</v>
      </c>
      <c r="B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932.66881000000012</v>
      </c>
      <c r="C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876.86881000000005</v>
      </c>
      <c r="D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840.52881000000014</v>
      </c>
      <c r="E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824.63881000000003</v>
      </c>
      <c r="F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825.65881000000002</v>
      </c>
      <c r="G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824.16881000000012</v>
      </c>
      <c r="H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909.70881000000008</v>
      </c>
      <c r="I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833.70881000000008</v>
      </c>
      <c r="J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777.89881000000014</v>
      </c>
      <c r="K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787.09881000000007</v>
      </c>
      <c r="L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787.29881000000012</v>
      </c>
      <c r="M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842.40881000000013</v>
      </c>
      <c r="N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828.71881000000008</v>
      </c>
      <c r="O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813.72881000000007</v>
      </c>
      <c r="P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814.41881000000001</v>
      </c>
      <c r="Q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828.17881000000011</v>
      </c>
      <c r="R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818.26881000000014</v>
      </c>
      <c r="S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987.04881</v>
      </c>
      <c r="T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990.89881000000003</v>
      </c>
      <c r="U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992.47881000000007</v>
      </c>
      <c r="V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955.82881000000009</v>
      </c>
      <c r="W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1001.6988100000001</v>
      </c>
      <c r="X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1152.78881</v>
      </c>
      <c r="Y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1041.76881</v>
      </c>
    </row>
    <row r="267" spans="1:27" x14ac:dyDescent="0.2">
      <c r="A267" s="79">
        <f t="shared" ref="A267:A268" si="11">A230</f>
        <v>42704</v>
      </c>
      <c r="B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934.38881000000015</v>
      </c>
      <c r="C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876.73881000000006</v>
      </c>
      <c r="D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841.63881000000003</v>
      </c>
      <c r="E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827.26881000000003</v>
      </c>
      <c r="F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827.6888100000001</v>
      </c>
      <c r="G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828.14881000000003</v>
      </c>
      <c r="H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937.65881000000002</v>
      </c>
      <c r="I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832.91881000000001</v>
      </c>
      <c r="J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780.11881000000005</v>
      </c>
      <c r="K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786.72880999999995</v>
      </c>
      <c r="L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844.67881000000011</v>
      </c>
      <c r="M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929.4388100000001</v>
      </c>
      <c r="N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930.74881000000005</v>
      </c>
      <c r="O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930.63881000000003</v>
      </c>
      <c r="P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928.53881000000001</v>
      </c>
      <c r="Q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923.5688100000001</v>
      </c>
      <c r="R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840.38881000000003</v>
      </c>
      <c r="S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1109.6488099999999</v>
      </c>
      <c r="T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1104.3988099999999</v>
      </c>
      <c r="U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1072.1788099999999</v>
      </c>
      <c r="V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1024.1588099999999</v>
      </c>
      <c r="W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1016.3588100000001</v>
      </c>
      <c r="X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1194.6788099999999</v>
      </c>
      <c r="Y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1076.1488099999999</v>
      </c>
    </row>
    <row r="268" spans="1:27" hidden="1" x14ac:dyDescent="0.2">
      <c r="A268" s="79">
        <f t="shared" si="11"/>
        <v>42705</v>
      </c>
      <c r="B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C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D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E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F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G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H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I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J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K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L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M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N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O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P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Q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R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S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T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U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V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W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X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  <c r="Y268" s="14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59.868809999999996</v>
      </c>
    </row>
    <row r="269" spans="1:27" x14ac:dyDescent="0.2">
      <c r="A269" s="85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7" x14ac:dyDescent="0.25">
      <c r="A270" s="87" t="s">
        <v>152</v>
      </c>
    </row>
    <row r="271" spans="1:27" ht="12.75" x14ac:dyDescent="0.2">
      <c r="A271" s="169" t="s">
        <v>48</v>
      </c>
      <c r="B271" s="172" t="s">
        <v>121</v>
      </c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4"/>
    </row>
    <row r="272" spans="1:27" ht="12.75" x14ac:dyDescent="0.2">
      <c r="A272" s="170"/>
      <c r="B272" s="175"/>
      <c r="C272" s="176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7"/>
    </row>
    <row r="273" spans="1:25" ht="12.75" x14ac:dyDescent="0.2">
      <c r="A273" s="170"/>
      <c r="B273" s="178" t="s">
        <v>122</v>
      </c>
      <c r="C273" s="167" t="s">
        <v>123</v>
      </c>
      <c r="D273" s="167" t="s">
        <v>124</v>
      </c>
      <c r="E273" s="167" t="s">
        <v>125</v>
      </c>
      <c r="F273" s="167" t="s">
        <v>126</v>
      </c>
      <c r="G273" s="167" t="s">
        <v>127</v>
      </c>
      <c r="H273" s="167" t="s">
        <v>128</v>
      </c>
      <c r="I273" s="167" t="s">
        <v>129</v>
      </c>
      <c r="J273" s="167" t="s">
        <v>130</v>
      </c>
      <c r="K273" s="167" t="s">
        <v>131</v>
      </c>
      <c r="L273" s="167" t="s">
        <v>132</v>
      </c>
      <c r="M273" s="167" t="s">
        <v>133</v>
      </c>
      <c r="N273" s="180" t="s">
        <v>134</v>
      </c>
      <c r="O273" s="167" t="s">
        <v>135</v>
      </c>
      <c r="P273" s="167" t="s">
        <v>136</v>
      </c>
      <c r="Q273" s="167" t="s">
        <v>137</v>
      </c>
      <c r="R273" s="167" t="s">
        <v>138</v>
      </c>
      <c r="S273" s="167" t="s">
        <v>139</v>
      </c>
      <c r="T273" s="167" t="s">
        <v>140</v>
      </c>
      <c r="U273" s="167" t="s">
        <v>141</v>
      </c>
      <c r="V273" s="167" t="s">
        <v>142</v>
      </c>
      <c r="W273" s="167" t="s">
        <v>143</v>
      </c>
      <c r="X273" s="167" t="s">
        <v>144</v>
      </c>
      <c r="Y273" s="167" t="s">
        <v>145</v>
      </c>
    </row>
    <row r="274" spans="1:25" ht="12.75" x14ac:dyDescent="0.2">
      <c r="A274" s="171"/>
      <c r="B274" s="179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81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</row>
    <row r="275" spans="1:25" x14ac:dyDescent="0.2">
      <c r="A275" s="79">
        <f t="shared" ref="A275:A303" si="12">A238</f>
        <v>42675</v>
      </c>
      <c r="B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841.57881000000009</v>
      </c>
      <c r="C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795.40881000000002</v>
      </c>
      <c r="D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767.27881000000002</v>
      </c>
      <c r="E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755.63881000000003</v>
      </c>
      <c r="F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761.37881000000004</v>
      </c>
      <c r="G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798.90881000000013</v>
      </c>
      <c r="H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838.21880999999996</v>
      </c>
      <c r="I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851.00881000000015</v>
      </c>
      <c r="J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774.84881000000007</v>
      </c>
      <c r="K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780.20880999999997</v>
      </c>
      <c r="L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811.45881000000008</v>
      </c>
      <c r="M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896.04881</v>
      </c>
      <c r="N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880.47881000000007</v>
      </c>
      <c r="O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862.15881000000002</v>
      </c>
      <c r="P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809.10881000000006</v>
      </c>
      <c r="Q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808.97881000000007</v>
      </c>
      <c r="R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766.71881000000008</v>
      </c>
      <c r="S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896.57880999999998</v>
      </c>
      <c r="T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952.3188100000001</v>
      </c>
      <c r="U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945.49881000000005</v>
      </c>
      <c r="V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922.49881000000005</v>
      </c>
      <c r="W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943.88881000000003</v>
      </c>
      <c r="X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1100.01881</v>
      </c>
      <c r="Y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971.26881000000003</v>
      </c>
    </row>
    <row r="276" spans="1:25" x14ac:dyDescent="0.2">
      <c r="A276" s="79">
        <f t="shared" si="12"/>
        <v>42676</v>
      </c>
      <c r="B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812.00881000000004</v>
      </c>
      <c r="C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760.3188100000001</v>
      </c>
      <c r="D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784.90881000000002</v>
      </c>
      <c r="E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784.91881000000001</v>
      </c>
      <c r="F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784.87881000000004</v>
      </c>
      <c r="G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774.94881000000009</v>
      </c>
      <c r="H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797.76881000000003</v>
      </c>
      <c r="I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903.59881000000007</v>
      </c>
      <c r="J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797.39881000000003</v>
      </c>
      <c r="K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818.94881000000009</v>
      </c>
      <c r="L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786.71881000000008</v>
      </c>
      <c r="M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864.83881000000008</v>
      </c>
      <c r="N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758.39881000000003</v>
      </c>
      <c r="O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758.12881000000004</v>
      </c>
      <c r="P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775.41881000000012</v>
      </c>
      <c r="Q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775.85881000000006</v>
      </c>
      <c r="R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792.32880999999998</v>
      </c>
      <c r="S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882.64881000000003</v>
      </c>
      <c r="T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949.99881000000005</v>
      </c>
      <c r="U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946.25881000000004</v>
      </c>
      <c r="V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895.82880999999998</v>
      </c>
      <c r="W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914.53881000000001</v>
      </c>
      <c r="X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1074.8888099999999</v>
      </c>
      <c r="Y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946.33881000000008</v>
      </c>
    </row>
    <row r="277" spans="1:25" x14ac:dyDescent="0.2">
      <c r="A277" s="79">
        <f t="shared" si="12"/>
        <v>42677</v>
      </c>
      <c r="B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796.02881000000014</v>
      </c>
      <c r="C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775.84881000000007</v>
      </c>
      <c r="D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785.68880999999999</v>
      </c>
      <c r="E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806.78881000000001</v>
      </c>
      <c r="F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806.85881000000006</v>
      </c>
      <c r="G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786.09880999999996</v>
      </c>
      <c r="H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781.07881000000009</v>
      </c>
      <c r="I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923.80880999999999</v>
      </c>
      <c r="J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822.80880999999999</v>
      </c>
      <c r="K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848.62881000000004</v>
      </c>
      <c r="L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786.57881000000009</v>
      </c>
      <c r="M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822.13881000000003</v>
      </c>
      <c r="N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816.27881000000002</v>
      </c>
      <c r="O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817.0688100000001</v>
      </c>
      <c r="P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817.48881000000006</v>
      </c>
      <c r="Q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804.86881000000005</v>
      </c>
      <c r="R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766.08881000000008</v>
      </c>
      <c r="S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840.09881000000007</v>
      </c>
      <c r="T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894.14881000000014</v>
      </c>
      <c r="U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886.14881000000003</v>
      </c>
      <c r="V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814.87881000000004</v>
      </c>
      <c r="W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852.79881</v>
      </c>
      <c r="X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1036.1088099999999</v>
      </c>
      <c r="Y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923.30880999999999</v>
      </c>
    </row>
    <row r="278" spans="1:25" x14ac:dyDescent="0.2">
      <c r="A278" s="79">
        <f t="shared" si="12"/>
        <v>42678</v>
      </c>
      <c r="B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761.26881000000003</v>
      </c>
      <c r="C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820.04881</v>
      </c>
      <c r="D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832.71881000000008</v>
      </c>
      <c r="E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873.79881</v>
      </c>
      <c r="F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873.61881000000005</v>
      </c>
      <c r="G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873.77881000000002</v>
      </c>
      <c r="H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807.66881000000001</v>
      </c>
      <c r="I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808.10881000000006</v>
      </c>
      <c r="J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791.1888100000001</v>
      </c>
      <c r="K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947.41881000000001</v>
      </c>
      <c r="L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874.36881000000005</v>
      </c>
      <c r="M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874.33881000000008</v>
      </c>
      <c r="N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841.84881000000007</v>
      </c>
      <c r="O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841.11881000000005</v>
      </c>
      <c r="P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841.28881000000001</v>
      </c>
      <c r="Q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841.66881000000012</v>
      </c>
      <c r="R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812.71881000000008</v>
      </c>
      <c r="S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855.74881000000005</v>
      </c>
      <c r="T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952.9388100000001</v>
      </c>
      <c r="U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924.23880999999994</v>
      </c>
      <c r="V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883.40881000000002</v>
      </c>
      <c r="W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797.81880999999998</v>
      </c>
      <c r="X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1023.8288100000001</v>
      </c>
      <c r="Y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907.95881000000008</v>
      </c>
    </row>
    <row r="279" spans="1:25" x14ac:dyDescent="0.2">
      <c r="A279" s="79">
        <f t="shared" si="12"/>
        <v>42679</v>
      </c>
      <c r="B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760.96881000000008</v>
      </c>
      <c r="C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820.14881000000003</v>
      </c>
      <c r="D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832.8188100000001</v>
      </c>
      <c r="E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873.97881000000007</v>
      </c>
      <c r="F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873.86881000000005</v>
      </c>
      <c r="G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874.14881000000003</v>
      </c>
      <c r="H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808.28881000000013</v>
      </c>
      <c r="I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808.83881000000008</v>
      </c>
      <c r="J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791.96881000000008</v>
      </c>
      <c r="K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949.39881000000014</v>
      </c>
      <c r="L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875.74881000000005</v>
      </c>
      <c r="M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875.32881000000009</v>
      </c>
      <c r="N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842.34881000000007</v>
      </c>
      <c r="O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842.53881000000013</v>
      </c>
      <c r="P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842.46881000000008</v>
      </c>
      <c r="Q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842.42881000000011</v>
      </c>
      <c r="R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814.02881000000002</v>
      </c>
      <c r="S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852.55880999999999</v>
      </c>
      <c r="T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955.4388100000001</v>
      </c>
      <c r="U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921.41881000000012</v>
      </c>
      <c r="V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874.17881</v>
      </c>
      <c r="W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796.94881000000009</v>
      </c>
      <c r="X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1026.1788100000001</v>
      </c>
      <c r="Y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909.24881000000005</v>
      </c>
    </row>
    <row r="280" spans="1:25" x14ac:dyDescent="0.2">
      <c r="A280" s="79">
        <f t="shared" si="12"/>
        <v>42680</v>
      </c>
      <c r="B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761.20881000000008</v>
      </c>
      <c r="C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820.01881000000003</v>
      </c>
      <c r="D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832.58881000000008</v>
      </c>
      <c r="E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873.52881000000002</v>
      </c>
      <c r="F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873.44881000000009</v>
      </c>
      <c r="G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873.49881000000005</v>
      </c>
      <c r="H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832.73881000000006</v>
      </c>
      <c r="I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832.89881000000014</v>
      </c>
      <c r="J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785.08881000000008</v>
      </c>
      <c r="K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1016.75881</v>
      </c>
      <c r="L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947.67881</v>
      </c>
      <c r="M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909.36881000000005</v>
      </c>
      <c r="N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908.96880999999996</v>
      </c>
      <c r="O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908.99881000000016</v>
      </c>
      <c r="P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909.13881000000015</v>
      </c>
      <c r="Q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909.50881000000004</v>
      </c>
      <c r="R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876.08881000000008</v>
      </c>
      <c r="S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817.32881000000009</v>
      </c>
      <c r="T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912.40881000000013</v>
      </c>
      <c r="U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898.51881000000003</v>
      </c>
      <c r="V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875.16881000000001</v>
      </c>
      <c r="W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793.62881000000004</v>
      </c>
      <c r="X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1016.0588100000001</v>
      </c>
      <c r="Y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904.78881000000001</v>
      </c>
    </row>
    <row r="281" spans="1:25" x14ac:dyDescent="0.2">
      <c r="A281" s="79">
        <f t="shared" si="12"/>
        <v>42681</v>
      </c>
      <c r="B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782.54881</v>
      </c>
      <c r="C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785.33881000000008</v>
      </c>
      <c r="D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795.60880999999995</v>
      </c>
      <c r="E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828.74881000000005</v>
      </c>
      <c r="F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828.67881</v>
      </c>
      <c r="G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812.3188100000001</v>
      </c>
      <c r="H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766.3188100000001</v>
      </c>
      <c r="I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962.87881000000004</v>
      </c>
      <c r="J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875.46881000000008</v>
      </c>
      <c r="K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914.28881000000001</v>
      </c>
      <c r="L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880.16881000000001</v>
      </c>
      <c r="M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776.03881000000001</v>
      </c>
      <c r="N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775.66881000000001</v>
      </c>
      <c r="O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775.49881000000005</v>
      </c>
      <c r="P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775.35881000000006</v>
      </c>
      <c r="Q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766.89881000000003</v>
      </c>
      <c r="R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808.32881000000009</v>
      </c>
      <c r="S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833.25881000000004</v>
      </c>
      <c r="T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965.35881000000006</v>
      </c>
      <c r="U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902.76881000000014</v>
      </c>
      <c r="V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829.67881000000011</v>
      </c>
      <c r="W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850.16881000000001</v>
      </c>
      <c r="X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1021.0788100000001</v>
      </c>
      <c r="Y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912.4388100000001</v>
      </c>
    </row>
    <row r="282" spans="1:25" x14ac:dyDescent="0.2">
      <c r="A282" s="79">
        <f t="shared" si="12"/>
        <v>42682</v>
      </c>
      <c r="B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779.98881000000006</v>
      </c>
      <c r="C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785.36881000000005</v>
      </c>
      <c r="D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795.43880999999999</v>
      </c>
      <c r="E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811.54881000000012</v>
      </c>
      <c r="F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811.73881000000006</v>
      </c>
      <c r="G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812.11881000000005</v>
      </c>
      <c r="H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766.11881000000005</v>
      </c>
      <c r="I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948.37881000000004</v>
      </c>
      <c r="J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874.63881000000003</v>
      </c>
      <c r="K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949.9388100000001</v>
      </c>
      <c r="L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878.89881000000014</v>
      </c>
      <c r="M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775.29881000000012</v>
      </c>
      <c r="N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775.07881000000009</v>
      </c>
      <c r="O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774.90881000000013</v>
      </c>
      <c r="P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774.80881000000011</v>
      </c>
      <c r="Q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783.63881000000015</v>
      </c>
      <c r="R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847.46880999999996</v>
      </c>
      <c r="S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810.54881</v>
      </c>
      <c r="T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831.42881</v>
      </c>
      <c r="U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825.07881000000009</v>
      </c>
      <c r="V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797.28881000000001</v>
      </c>
      <c r="W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837.79881</v>
      </c>
      <c r="X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1005.0588100000001</v>
      </c>
      <c r="Y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905.83881000000008</v>
      </c>
    </row>
    <row r="283" spans="1:25" x14ac:dyDescent="0.2">
      <c r="A283" s="79">
        <f t="shared" si="12"/>
        <v>42683</v>
      </c>
      <c r="B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755.58880999999997</v>
      </c>
      <c r="C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775.01881000000003</v>
      </c>
      <c r="D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811.38881000000015</v>
      </c>
      <c r="E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822.59881000000007</v>
      </c>
      <c r="F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822.67881</v>
      </c>
      <c r="G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811.91881000000012</v>
      </c>
      <c r="H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775.8188100000001</v>
      </c>
      <c r="I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1006.2188100000001</v>
      </c>
      <c r="J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935.32881000000009</v>
      </c>
      <c r="K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964.58881000000008</v>
      </c>
      <c r="L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989.6888100000001</v>
      </c>
      <c r="M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847.18880999999999</v>
      </c>
      <c r="N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874.41881000000001</v>
      </c>
      <c r="O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874.05880999999999</v>
      </c>
      <c r="P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873.89881000000003</v>
      </c>
      <c r="Q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874.18880999999999</v>
      </c>
      <c r="R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950.27881000000002</v>
      </c>
      <c r="S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792.18880999999999</v>
      </c>
      <c r="T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811.46881000000008</v>
      </c>
      <c r="U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806.35881000000006</v>
      </c>
      <c r="V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769.03881000000013</v>
      </c>
      <c r="W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810.20880999999997</v>
      </c>
      <c r="X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982.30881000000011</v>
      </c>
      <c r="Y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867.38881000000003</v>
      </c>
    </row>
    <row r="284" spans="1:25" x14ac:dyDescent="0.2">
      <c r="A284" s="79">
        <f t="shared" si="12"/>
        <v>42684</v>
      </c>
      <c r="B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755.57880999999998</v>
      </c>
      <c r="C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774.80881000000011</v>
      </c>
      <c r="D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811.5688100000001</v>
      </c>
      <c r="E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806.03881000000001</v>
      </c>
      <c r="F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806.03881000000001</v>
      </c>
      <c r="G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795.29881</v>
      </c>
      <c r="H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783.85881000000006</v>
      </c>
      <c r="I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921.40881000000013</v>
      </c>
      <c r="J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846.11881000000005</v>
      </c>
      <c r="K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932.30880999999999</v>
      </c>
      <c r="L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917.01881000000003</v>
      </c>
      <c r="M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810.12881000000004</v>
      </c>
      <c r="N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844.94881000000009</v>
      </c>
      <c r="O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861.07881000000009</v>
      </c>
      <c r="P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861.62881000000004</v>
      </c>
      <c r="Q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830.03881000000013</v>
      </c>
      <c r="R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905.67881</v>
      </c>
      <c r="S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757.79881</v>
      </c>
      <c r="T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815.80880999999999</v>
      </c>
      <c r="U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809.80880999999999</v>
      </c>
      <c r="V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769.67881</v>
      </c>
      <c r="W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814.01881000000003</v>
      </c>
      <c r="X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992.45881000000008</v>
      </c>
      <c r="Y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877.59881000000007</v>
      </c>
    </row>
    <row r="285" spans="1:25" x14ac:dyDescent="0.2">
      <c r="A285" s="79">
        <f t="shared" si="12"/>
        <v>42685</v>
      </c>
      <c r="B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764.68880999999999</v>
      </c>
      <c r="C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784.77881000000002</v>
      </c>
      <c r="D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816.61881000000005</v>
      </c>
      <c r="E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816.68880999999999</v>
      </c>
      <c r="F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816.76881000000003</v>
      </c>
      <c r="G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774.64881000000014</v>
      </c>
      <c r="H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784.52881000000002</v>
      </c>
      <c r="I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908.62881000000004</v>
      </c>
      <c r="J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846.25881000000004</v>
      </c>
      <c r="K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911.15881000000002</v>
      </c>
      <c r="L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917.85881000000006</v>
      </c>
      <c r="M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820.53881000000013</v>
      </c>
      <c r="N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851.16881000000012</v>
      </c>
      <c r="O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873.15881000000002</v>
      </c>
      <c r="P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873.40881000000002</v>
      </c>
      <c r="Q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873.61881000000005</v>
      </c>
      <c r="R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949.67881000000011</v>
      </c>
      <c r="S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767.68880999999999</v>
      </c>
      <c r="T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774.8188100000001</v>
      </c>
      <c r="U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775.98881000000006</v>
      </c>
      <c r="V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775.98881000000006</v>
      </c>
      <c r="W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778.16881000000012</v>
      </c>
      <c r="X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937.05881000000011</v>
      </c>
      <c r="Y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826.02881000000002</v>
      </c>
    </row>
    <row r="286" spans="1:25" x14ac:dyDescent="0.2">
      <c r="A286" s="79">
        <f t="shared" si="12"/>
        <v>42686</v>
      </c>
      <c r="B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837.77881000000002</v>
      </c>
      <c r="C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858.21881000000008</v>
      </c>
      <c r="D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886.95880999999997</v>
      </c>
      <c r="E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901.99881000000005</v>
      </c>
      <c r="F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901.74881000000005</v>
      </c>
      <c r="G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872.07880999999998</v>
      </c>
      <c r="H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806.63881000000003</v>
      </c>
      <c r="I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786.66881000000012</v>
      </c>
      <c r="J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857.15881000000013</v>
      </c>
      <c r="K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987.05880999999999</v>
      </c>
      <c r="L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1032.4688100000001</v>
      </c>
      <c r="M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1032.52881</v>
      </c>
      <c r="N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1083.51881</v>
      </c>
      <c r="O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1083.78881</v>
      </c>
      <c r="P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1083.25881</v>
      </c>
      <c r="Q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1084.1288099999999</v>
      </c>
      <c r="R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989.69881000000009</v>
      </c>
      <c r="S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760.91881000000001</v>
      </c>
      <c r="T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815.80880999999999</v>
      </c>
      <c r="U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799.39881000000014</v>
      </c>
      <c r="V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782.95880999999997</v>
      </c>
      <c r="W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785.12881000000004</v>
      </c>
      <c r="X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917.54881</v>
      </c>
      <c r="Y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790.49881000000005</v>
      </c>
    </row>
    <row r="287" spans="1:25" x14ac:dyDescent="0.2">
      <c r="A287" s="79">
        <f t="shared" si="12"/>
        <v>42687</v>
      </c>
      <c r="B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838.62881000000016</v>
      </c>
      <c r="C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858.63881000000003</v>
      </c>
      <c r="D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887.26881000000003</v>
      </c>
      <c r="E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902.42881</v>
      </c>
      <c r="F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902.58880999999997</v>
      </c>
      <c r="G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872.72881000000007</v>
      </c>
      <c r="H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807.08881000000008</v>
      </c>
      <c r="I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781.13881000000003</v>
      </c>
      <c r="J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849.73881000000006</v>
      </c>
      <c r="K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987.36881000000005</v>
      </c>
      <c r="L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1032.6188099999999</v>
      </c>
      <c r="M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1032.24881</v>
      </c>
      <c r="N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1082.4688099999998</v>
      </c>
      <c r="O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1082.59881</v>
      </c>
      <c r="P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1082.7488099999998</v>
      </c>
      <c r="Q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1083.1188099999999</v>
      </c>
      <c r="R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989.14881000000003</v>
      </c>
      <c r="S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760.75881000000004</v>
      </c>
      <c r="T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812.68880999999999</v>
      </c>
      <c r="U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797.96881000000008</v>
      </c>
      <c r="V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782.10881000000006</v>
      </c>
      <c r="W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785.11881000000005</v>
      </c>
      <c r="X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912.61881000000005</v>
      </c>
      <c r="Y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804.05880999999999</v>
      </c>
    </row>
    <row r="288" spans="1:25" x14ac:dyDescent="0.2">
      <c r="A288" s="79">
        <f t="shared" si="12"/>
        <v>42688</v>
      </c>
      <c r="B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764.48881000000006</v>
      </c>
      <c r="C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784.49881000000005</v>
      </c>
      <c r="D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811.02881000000014</v>
      </c>
      <c r="E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810.95881000000008</v>
      </c>
      <c r="F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810.82880999999998</v>
      </c>
      <c r="G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794.55880999999999</v>
      </c>
      <c r="H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785.99881000000005</v>
      </c>
      <c r="I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884.21880999999996</v>
      </c>
      <c r="J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820.3188100000001</v>
      </c>
      <c r="K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863.72881000000007</v>
      </c>
      <c r="L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864.04881000000012</v>
      </c>
      <c r="M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773.94880999999998</v>
      </c>
      <c r="N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795.83881000000008</v>
      </c>
      <c r="O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819.82880999999998</v>
      </c>
      <c r="P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820.15881000000002</v>
      </c>
      <c r="Q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820.06880999999998</v>
      </c>
      <c r="R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891.21881000000008</v>
      </c>
      <c r="S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801.95881000000008</v>
      </c>
      <c r="T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819.03881000000001</v>
      </c>
      <c r="U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820.07880999999998</v>
      </c>
      <c r="V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805.35881000000006</v>
      </c>
      <c r="W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793.52881000000014</v>
      </c>
      <c r="X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998.79881000000012</v>
      </c>
      <c r="Y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856.08881000000008</v>
      </c>
    </row>
    <row r="289" spans="1:27" x14ac:dyDescent="0.2">
      <c r="A289" s="79">
        <f t="shared" si="12"/>
        <v>42689</v>
      </c>
      <c r="B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765.32881000000009</v>
      </c>
      <c r="C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784.91881000000001</v>
      </c>
      <c r="D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811.12881000000016</v>
      </c>
      <c r="E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811.15881000000013</v>
      </c>
      <c r="F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811.1888100000001</v>
      </c>
      <c r="G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795.21880999999996</v>
      </c>
      <c r="H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788.93880999999999</v>
      </c>
      <c r="I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884.82881000000009</v>
      </c>
      <c r="J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820.83881000000008</v>
      </c>
      <c r="K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865.15881000000002</v>
      </c>
      <c r="L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865.39881000000003</v>
      </c>
      <c r="M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766.16881000000012</v>
      </c>
      <c r="N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783.17881</v>
      </c>
      <c r="O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796.91881000000012</v>
      </c>
      <c r="P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797.16881000000001</v>
      </c>
      <c r="Q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797.4388100000001</v>
      </c>
      <c r="R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847.62881000000004</v>
      </c>
      <c r="S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812.20881000000008</v>
      </c>
      <c r="T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880.57880999999998</v>
      </c>
      <c r="U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880.09881000000007</v>
      </c>
      <c r="V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818.42881000000011</v>
      </c>
      <c r="W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813.06880999999998</v>
      </c>
      <c r="X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1007.5388100000001</v>
      </c>
      <c r="Y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860.01881000000014</v>
      </c>
    </row>
    <row r="290" spans="1:27" s="90" customFormat="1" x14ac:dyDescent="0.25">
      <c r="A290" s="79">
        <f t="shared" si="12"/>
        <v>42690</v>
      </c>
      <c r="B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771.65881000000013</v>
      </c>
      <c r="C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760.09881000000007</v>
      </c>
      <c r="D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784.40881000000013</v>
      </c>
      <c r="E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784.46881000000008</v>
      </c>
      <c r="F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784.55881000000011</v>
      </c>
      <c r="G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784.8188100000001</v>
      </c>
      <c r="H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807.15881000000002</v>
      </c>
      <c r="I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885.11881000000005</v>
      </c>
      <c r="J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821.77881000000002</v>
      </c>
      <c r="K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848.05881000000011</v>
      </c>
      <c r="L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848.17881000000011</v>
      </c>
      <c r="M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757.79881</v>
      </c>
      <c r="N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759.29881000000012</v>
      </c>
      <c r="O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759.16881000000012</v>
      </c>
      <c r="P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759.12881000000016</v>
      </c>
      <c r="Q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805.24881000000005</v>
      </c>
      <c r="R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793.32881000000009</v>
      </c>
      <c r="S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812.49881000000005</v>
      </c>
      <c r="T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882.60881000000006</v>
      </c>
      <c r="U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880.59881000000007</v>
      </c>
      <c r="V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842.27881000000014</v>
      </c>
      <c r="W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831.37881000000004</v>
      </c>
      <c r="X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1029.56881</v>
      </c>
      <c r="Y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893.27881000000002</v>
      </c>
    </row>
    <row r="291" spans="1:27" x14ac:dyDescent="0.2">
      <c r="A291" s="79">
        <f t="shared" si="12"/>
        <v>42691</v>
      </c>
      <c r="B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775.6888100000001</v>
      </c>
      <c r="C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811.87881000000004</v>
      </c>
      <c r="D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811.64881000000014</v>
      </c>
      <c r="E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840.12881000000004</v>
      </c>
      <c r="F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840.17881</v>
      </c>
      <c r="G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811.59881000000007</v>
      </c>
      <c r="H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768.82881000000009</v>
      </c>
      <c r="I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903.9388100000001</v>
      </c>
      <c r="J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798.60880999999995</v>
      </c>
      <c r="K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792.76881000000014</v>
      </c>
      <c r="L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767.84880999999996</v>
      </c>
      <c r="M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857.10881000000006</v>
      </c>
      <c r="N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805.1888100000001</v>
      </c>
      <c r="O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805.25881000000015</v>
      </c>
      <c r="P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803.34881000000007</v>
      </c>
      <c r="Q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850.48881000000006</v>
      </c>
      <c r="R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805.57881000000009</v>
      </c>
      <c r="S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890.07880999999998</v>
      </c>
      <c r="T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896.56880999999998</v>
      </c>
      <c r="U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898.19881000000009</v>
      </c>
      <c r="V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850.86881000000005</v>
      </c>
      <c r="W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915.26881000000014</v>
      </c>
      <c r="X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1073.8788099999999</v>
      </c>
      <c r="Y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948.36881000000005</v>
      </c>
    </row>
    <row r="292" spans="1:27" x14ac:dyDescent="0.2">
      <c r="A292" s="79">
        <f t="shared" si="12"/>
        <v>42692</v>
      </c>
      <c r="B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761.07880999999998</v>
      </c>
      <c r="C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760.71881000000008</v>
      </c>
      <c r="D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775.10881000000006</v>
      </c>
      <c r="E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785.04881</v>
      </c>
      <c r="F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785.05880999999999</v>
      </c>
      <c r="G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760.64881000000003</v>
      </c>
      <c r="H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797.60881000000006</v>
      </c>
      <c r="I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863.62881000000004</v>
      </c>
      <c r="J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756.42881000000011</v>
      </c>
      <c r="K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767.27881000000002</v>
      </c>
      <c r="L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767.67881</v>
      </c>
      <c r="M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876.77881000000002</v>
      </c>
      <c r="N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853.32880999999998</v>
      </c>
      <c r="O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854.10881000000006</v>
      </c>
      <c r="P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851.91881000000012</v>
      </c>
      <c r="Q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850.03881000000001</v>
      </c>
      <c r="R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807.69880999999998</v>
      </c>
      <c r="S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909.63881000000003</v>
      </c>
      <c r="T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918.53881000000013</v>
      </c>
      <c r="U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913.94881000000009</v>
      </c>
      <c r="V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879.90881000000002</v>
      </c>
      <c r="W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883.62881000000004</v>
      </c>
      <c r="X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1064.1488099999999</v>
      </c>
      <c r="Y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942.17881</v>
      </c>
    </row>
    <row r="293" spans="1:27" x14ac:dyDescent="0.2">
      <c r="A293" s="79">
        <f t="shared" si="12"/>
        <v>42693</v>
      </c>
      <c r="B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786.57881000000009</v>
      </c>
      <c r="C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786.53881000000013</v>
      </c>
      <c r="D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777.74881000000005</v>
      </c>
      <c r="E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806.69881000000009</v>
      </c>
      <c r="F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806.88881000000003</v>
      </c>
      <c r="G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777.99881000000005</v>
      </c>
      <c r="H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770.13881000000003</v>
      </c>
      <c r="I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903.98881000000006</v>
      </c>
      <c r="J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995.04881000000012</v>
      </c>
      <c r="K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795.18880999999999</v>
      </c>
      <c r="L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795.56880999999998</v>
      </c>
      <c r="M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795.86881000000005</v>
      </c>
      <c r="N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893.17881</v>
      </c>
      <c r="O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892.54881</v>
      </c>
      <c r="P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893.00881000000004</v>
      </c>
      <c r="Q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954.9388100000001</v>
      </c>
      <c r="R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1013.1688100000001</v>
      </c>
      <c r="S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1125.99881</v>
      </c>
      <c r="T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1192.1688099999999</v>
      </c>
      <c r="U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1167.57881</v>
      </c>
      <c r="V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1104.77881</v>
      </c>
      <c r="W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1057.02881</v>
      </c>
      <c r="X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1194.2888099999998</v>
      </c>
      <c r="Y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1116.79881</v>
      </c>
    </row>
    <row r="294" spans="1:27" x14ac:dyDescent="0.2">
      <c r="A294" s="79">
        <f t="shared" si="12"/>
        <v>42694</v>
      </c>
      <c r="B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784.19881000000009</v>
      </c>
      <c r="C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779.31880999999998</v>
      </c>
      <c r="D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808.01881000000014</v>
      </c>
      <c r="E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820.32881000000009</v>
      </c>
      <c r="F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808.11881000000005</v>
      </c>
      <c r="G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778.76881000000003</v>
      </c>
      <c r="H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776.53881000000001</v>
      </c>
      <c r="I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885.55881000000011</v>
      </c>
      <c r="J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934.46881000000008</v>
      </c>
      <c r="K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760.78881000000001</v>
      </c>
      <c r="L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792.95881000000008</v>
      </c>
      <c r="M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793.28881000000013</v>
      </c>
      <c r="N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793.33881000000008</v>
      </c>
      <c r="O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793.38881000000003</v>
      </c>
      <c r="P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793.44881000000009</v>
      </c>
      <c r="Q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792.77881000000014</v>
      </c>
      <c r="R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788.65881000000002</v>
      </c>
      <c r="S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884.49881000000016</v>
      </c>
      <c r="T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986.08881000000008</v>
      </c>
      <c r="U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987.26881000000003</v>
      </c>
      <c r="V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936.38881000000003</v>
      </c>
      <c r="W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867.91881000000001</v>
      </c>
      <c r="X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1053.9288100000001</v>
      </c>
      <c r="Y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949.27881000000014</v>
      </c>
    </row>
    <row r="295" spans="1:27" x14ac:dyDescent="0.2">
      <c r="A295" s="79">
        <f t="shared" si="12"/>
        <v>42695</v>
      </c>
      <c r="B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761.51881000000003</v>
      </c>
      <c r="C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761.17881</v>
      </c>
      <c r="D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775.8188100000001</v>
      </c>
      <c r="E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785.74881000000005</v>
      </c>
      <c r="F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785.77881000000002</v>
      </c>
      <c r="G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761.73881000000006</v>
      </c>
      <c r="H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795.16881000000001</v>
      </c>
      <c r="I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863.79881000000012</v>
      </c>
      <c r="J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756.61881000000005</v>
      </c>
      <c r="K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768.50881000000015</v>
      </c>
      <c r="L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799.09881000000007</v>
      </c>
      <c r="M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914.79881</v>
      </c>
      <c r="N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890.02881000000002</v>
      </c>
      <c r="O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890.15881000000002</v>
      </c>
      <c r="P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888.37881000000004</v>
      </c>
      <c r="Q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887.30881000000011</v>
      </c>
      <c r="R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847.36881000000005</v>
      </c>
      <c r="S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953.29881</v>
      </c>
      <c r="T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956.95881000000008</v>
      </c>
      <c r="U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922.76881000000003</v>
      </c>
      <c r="V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885.89881000000003</v>
      </c>
      <c r="W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975.49881000000005</v>
      </c>
      <c r="X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1070.9188099999999</v>
      </c>
      <c r="Y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961.39881000000014</v>
      </c>
    </row>
    <row r="296" spans="1:27" x14ac:dyDescent="0.2">
      <c r="A296" s="79">
        <f t="shared" si="12"/>
        <v>42696</v>
      </c>
      <c r="B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796.89881000000003</v>
      </c>
      <c r="C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783.04881</v>
      </c>
      <c r="D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761.31880999999998</v>
      </c>
      <c r="E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775.90881000000002</v>
      </c>
      <c r="F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786.17881</v>
      </c>
      <c r="G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762.57881000000009</v>
      </c>
      <c r="H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795.71880999999996</v>
      </c>
      <c r="I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850.13881000000003</v>
      </c>
      <c r="J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756.71881000000008</v>
      </c>
      <c r="K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769.69881000000009</v>
      </c>
      <c r="L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796.19881000000009</v>
      </c>
      <c r="M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904.52881000000002</v>
      </c>
      <c r="N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886.86881000000005</v>
      </c>
      <c r="O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887.14881000000003</v>
      </c>
      <c r="P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869.8188100000001</v>
      </c>
      <c r="Q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887.83881000000008</v>
      </c>
      <c r="R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875.41881000000012</v>
      </c>
      <c r="S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957.66881000000001</v>
      </c>
      <c r="T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965.80880999999999</v>
      </c>
      <c r="U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939.86881000000005</v>
      </c>
      <c r="V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912.65881000000013</v>
      </c>
      <c r="W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929.64881000000003</v>
      </c>
      <c r="X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1093.3888099999999</v>
      </c>
      <c r="Y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979.34881000000007</v>
      </c>
      <c r="AA296" s="80"/>
    </row>
    <row r="297" spans="1:27" x14ac:dyDescent="0.2">
      <c r="A297" s="79">
        <f t="shared" si="12"/>
        <v>42697</v>
      </c>
      <c r="B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839.05881000000011</v>
      </c>
      <c r="C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798.15881000000002</v>
      </c>
      <c r="D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761.15881000000002</v>
      </c>
      <c r="E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776.10881000000006</v>
      </c>
      <c r="F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766.32881000000009</v>
      </c>
      <c r="G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784.30881000000011</v>
      </c>
      <c r="H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811.86881000000005</v>
      </c>
      <c r="I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849.30881000000011</v>
      </c>
      <c r="J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756.35881000000006</v>
      </c>
      <c r="K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769.66881000000001</v>
      </c>
      <c r="L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755.53881000000001</v>
      </c>
      <c r="M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915.65881000000013</v>
      </c>
      <c r="N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895.80880999999999</v>
      </c>
      <c r="O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895.44881000000009</v>
      </c>
      <c r="P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896.15881000000002</v>
      </c>
      <c r="Q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914.53881000000001</v>
      </c>
      <c r="R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885.65881000000002</v>
      </c>
      <c r="S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973.83881000000008</v>
      </c>
      <c r="T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978.76881000000003</v>
      </c>
      <c r="U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942.75881000000015</v>
      </c>
      <c r="V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916.23881000000006</v>
      </c>
      <c r="W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932.99881000000005</v>
      </c>
      <c r="X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1116.4688099999998</v>
      </c>
      <c r="Y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1005.2088100000001</v>
      </c>
    </row>
    <row r="298" spans="1:27" x14ac:dyDescent="0.2">
      <c r="A298" s="79">
        <f t="shared" si="12"/>
        <v>42698</v>
      </c>
      <c r="B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865.46881000000008</v>
      </c>
      <c r="C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811.14881000000014</v>
      </c>
      <c r="D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796.8188100000001</v>
      </c>
      <c r="E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784.98881000000006</v>
      </c>
      <c r="F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799.67881000000011</v>
      </c>
      <c r="G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854.40881000000013</v>
      </c>
      <c r="H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900.08881000000008</v>
      </c>
      <c r="I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784.90881000000002</v>
      </c>
      <c r="J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808.51881000000003</v>
      </c>
      <c r="K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819.54881</v>
      </c>
      <c r="L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819.82880999999998</v>
      </c>
      <c r="M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918.65881000000013</v>
      </c>
      <c r="N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866.24881000000005</v>
      </c>
      <c r="O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865.87881000000004</v>
      </c>
      <c r="P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880.00881000000004</v>
      </c>
      <c r="Q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865.77881000000002</v>
      </c>
      <c r="R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874.08881000000008</v>
      </c>
      <c r="S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1013.6788100000001</v>
      </c>
      <c r="T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1017.2088100000001</v>
      </c>
      <c r="U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989.84881000000007</v>
      </c>
      <c r="V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958.52881000000014</v>
      </c>
      <c r="W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994.38881000000003</v>
      </c>
      <c r="X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1149.6788099999999</v>
      </c>
      <c r="Y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1033.24881</v>
      </c>
    </row>
    <row r="299" spans="1:27" x14ac:dyDescent="0.2">
      <c r="A299" s="79">
        <f t="shared" si="12"/>
        <v>42699</v>
      </c>
      <c r="B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814.26881000000014</v>
      </c>
      <c r="C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779.65881000000002</v>
      </c>
      <c r="D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772.41881000000012</v>
      </c>
      <c r="E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768.36881000000005</v>
      </c>
      <c r="F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775.05881000000011</v>
      </c>
      <c r="G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832.46881000000008</v>
      </c>
      <c r="H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940.74881000000005</v>
      </c>
      <c r="I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792.83881000000008</v>
      </c>
      <c r="J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829.58881000000008</v>
      </c>
      <c r="K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841.31880999999998</v>
      </c>
      <c r="L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840.11881000000005</v>
      </c>
      <c r="M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959.33881000000008</v>
      </c>
      <c r="N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892.50881000000004</v>
      </c>
      <c r="O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893.30880999999999</v>
      </c>
      <c r="P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913.65881000000002</v>
      </c>
      <c r="Q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905.48881000000006</v>
      </c>
      <c r="R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863.94881000000009</v>
      </c>
      <c r="S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1123.4688099999998</v>
      </c>
      <c r="T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1124.30881</v>
      </c>
      <c r="U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1058.59881</v>
      </c>
      <c r="V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1017.40881</v>
      </c>
      <c r="W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1069.32881</v>
      </c>
      <c r="X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1109.32881</v>
      </c>
      <c r="Y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1003.9488100000001</v>
      </c>
    </row>
    <row r="300" spans="1:27" x14ac:dyDescent="0.2">
      <c r="A300" s="79">
        <f t="shared" si="12"/>
        <v>42700</v>
      </c>
      <c r="B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889.82880999999998</v>
      </c>
      <c r="C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790.46881000000008</v>
      </c>
      <c r="D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777.69881000000009</v>
      </c>
      <c r="E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774.40881000000013</v>
      </c>
      <c r="F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774.34881000000007</v>
      </c>
      <c r="G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774.50881000000015</v>
      </c>
      <c r="H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863.10881000000006</v>
      </c>
      <c r="I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1048.28881</v>
      </c>
      <c r="J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1176.5688099999998</v>
      </c>
      <c r="K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811.21881000000008</v>
      </c>
      <c r="L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811.36881000000005</v>
      </c>
      <c r="M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811.05881000000011</v>
      </c>
      <c r="N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811.62881000000004</v>
      </c>
      <c r="O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811.9388100000001</v>
      </c>
      <c r="P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811.73881000000006</v>
      </c>
      <c r="Q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811.49881000000005</v>
      </c>
      <c r="R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823.84881000000007</v>
      </c>
      <c r="S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1114.3588099999999</v>
      </c>
      <c r="T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1115.84881</v>
      </c>
      <c r="U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1104.8988099999999</v>
      </c>
      <c r="V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1121.04881</v>
      </c>
      <c r="W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975.95880999999997</v>
      </c>
      <c r="X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1182.6688099999999</v>
      </c>
      <c r="Y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1059.4888100000001</v>
      </c>
    </row>
    <row r="301" spans="1:27" x14ac:dyDescent="0.2">
      <c r="A301" s="79">
        <f t="shared" si="12"/>
        <v>42701</v>
      </c>
      <c r="B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907.53881000000001</v>
      </c>
      <c r="C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802.54881000000012</v>
      </c>
      <c r="D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785.71881000000008</v>
      </c>
      <c r="E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788.94880999999998</v>
      </c>
      <c r="F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776.91881000000001</v>
      </c>
      <c r="G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798.28881000000001</v>
      </c>
      <c r="H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866.94881000000009</v>
      </c>
      <c r="I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994.9388100000001</v>
      </c>
      <c r="J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932.57880999999998</v>
      </c>
      <c r="K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813.46880999999996</v>
      </c>
      <c r="L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760.16881000000012</v>
      </c>
      <c r="M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760.16881000000012</v>
      </c>
      <c r="N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759.87881000000004</v>
      </c>
      <c r="O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760.11881000000005</v>
      </c>
      <c r="P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759.79881000000012</v>
      </c>
      <c r="Q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761.53881000000001</v>
      </c>
      <c r="R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795.88881000000015</v>
      </c>
      <c r="S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952.12881000000004</v>
      </c>
      <c r="T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1037.25881</v>
      </c>
      <c r="U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1030.8588099999999</v>
      </c>
      <c r="V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1041.6988100000001</v>
      </c>
      <c r="W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921.48881000000006</v>
      </c>
      <c r="X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1139.3288099999997</v>
      </c>
      <c r="Y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1007.12881</v>
      </c>
    </row>
    <row r="302" spans="1:27" x14ac:dyDescent="0.2">
      <c r="A302" s="79">
        <f t="shared" si="12"/>
        <v>42702</v>
      </c>
      <c r="B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881.76881000000014</v>
      </c>
      <c r="C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817.50881000000015</v>
      </c>
      <c r="D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772.92881</v>
      </c>
      <c r="E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772.41881000000012</v>
      </c>
      <c r="F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772.8188100000001</v>
      </c>
      <c r="G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775.98881000000006</v>
      </c>
      <c r="H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885.03881000000013</v>
      </c>
      <c r="I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792.85881000000006</v>
      </c>
      <c r="J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790.75881000000004</v>
      </c>
      <c r="K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808.03881000000013</v>
      </c>
      <c r="L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808.26881000000014</v>
      </c>
      <c r="M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803.68880999999999</v>
      </c>
      <c r="N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803.3188100000001</v>
      </c>
      <c r="O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802.84881000000007</v>
      </c>
      <c r="P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802.80881000000011</v>
      </c>
      <c r="Q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801.80880999999999</v>
      </c>
      <c r="R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806.80880999999999</v>
      </c>
      <c r="S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980.41881000000012</v>
      </c>
      <c r="T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995.19881000000009</v>
      </c>
      <c r="U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976.25881000000015</v>
      </c>
      <c r="V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941.60881000000006</v>
      </c>
      <c r="W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985.24881000000016</v>
      </c>
      <c r="X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1110.76881</v>
      </c>
      <c r="Y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1006.02881</v>
      </c>
    </row>
    <row r="303" spans="1:27" x14ac:dyDescent="0.2">
      <c r="A303" s="79">
        <f t="shared" si="12"/>
        <v>42703</v>
      </c>
      <c r="B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908.12881000000004</v>
      </c>
      <c r="C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853.88881000000003</v>
      </c>
      <c r="D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818.57881000000009</v>
      </c>
      <c r="E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803.13881000000003</v>
      </c>
      <c r="F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804.12881000000004</v>
      </c>
      <c r="G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802.67881000000011</v>
      </c>
      <c r="H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885.80881000000011</v>
      </c>
      <c r="I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811.94881000000009</v>
      </c>
      <c r="J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757.70881000000008</v>
      </c>
      <c r="K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766.64881000000003</v>
      </c>
      <c r="L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766.83881000000008</v>
      </c>
      <c r="M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820.39881000000014</v>
      </c>
      <c r="N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807.09881000000007</v>
      </c>
      <c r="O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792.52881000000002</v>
      </c>
      <c r="P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793.19881000000009</v>
      </c>
      <c r="Q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806.57881000000009</v>
      </c>
      <c r="R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796.9388100000001</v>
      </c>
      <c r="S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960.97881000000007</v>
      </c>
      <c r="T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964.71881000000008</v>
      </c>
      <c r="U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966.24881000000005</v>
      </c>
      <c r="V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930.63881000000015</v>
      </c>
      <c r="W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975.21881000000008</v>
      </c>
      <c r="X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1122.05881</v>
      </c>
      <c r="Y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1014.15881</v>
      </c>
    </row>
    <row r="304" spans="1:27" x14ac:dyDescent="0.2">
      <c r="A304" s="79">
        <f t="shared" ref="A304:A305" si="13">A267</f>
        <v>42704</v>
      </c>
      <c r="B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909.78881000000013</v>
      </c>
      <c r="C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853.76881000000014</v>
      </c>
      <c r="D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819.64881000000003</v>
      </c>
      <c r="E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805.6888100000001</v>
      </c>
      <c r="F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806.09881000000007</v>
      </c>
      <c r="G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806.54881</v>
      </c>
      <c r="H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912.96881000000008</v>
      </c>
      <c r="I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811.17881000000011</v>
      </c>
      <c r="J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759.86881000000005</v>
      </c>
      <c r="K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766.28881000000001</v>
      </c>
      <c r="L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822.60881000000006</v>
      </c>
      <c r="M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904.98881000000006</v>
      </c>
      <c r="N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906.25881000000004</v>
      </c>
      <c r="O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906.15881000000013</v>
      </c>
      <c r="P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904.10881000000006</v>
      </c>
      <c r="Q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899.28881000000001</v>
      </c>
      <c r="R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818.4388100000001</v>
      </c>
      <c r="S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1080.1188099999999</v>
      </c>
      <c r="T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1075.02881</v>
      </c>
      <c r="U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1043.7188100000001</v>
      </c>
      <c r="V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997.03881000000001</v>
      </c>
      <c r="W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989.45881000000008</v>
      </c>
      <c r="X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1162.7688099999998</v>
      </c>
      <c r="Y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1047.56881</v>
      </c>
    </row>
    <row r="305" spans="1:27" hidden="1" x14ac:dyDescent="0.2">
      <c r="A305" s="79">
        <f t="shared" si="13"/>
        <v>42705</v>
      </c>
      <c r="B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C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D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E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F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G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H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I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J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K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L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M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N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O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P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Q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R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S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T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U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V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W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X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  <c r="Y305" s="14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59.868809999999996</v>
      </c>
    </row>
    <row r="307" spans="1:27" x14ac:dyDescent="0.2">
      <c r="A307" s="88" t="s">
        <v>147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ht="15.75" customHeight="1" x14ac:dyDescent="0.25">
      <c r="A308" s="87" t="s">
        <v>149</v>
      </c>
      <c r="B308" s="78"/>
      <c r="C308" s="78"/>
      <c r="D308" s="78"/>
      <c r="AA308" s="80"/>
    </row>
    <row r="309" spans="1:27" ht="12.75" x14ac:dyDescent="0.2">
      <c r="A309" s="169" t="s">
        <v>48</v>
      </c>
      <c r="B309" s="172" t="s">
        <v>121</v>
      </c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4"/>
    </row>
    <row r="310" spans="1:27" ht="12.75" x14ac:dyDescent="0.2">
      <c r="A310" s="170"/>
      <c r="B310" s="175"/>
      <c r="C310" s="176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7"/>
    </row>
    <row r="311" spans="1:27" ht="12.75" x14ac:dyDescent="0.2">
      <c r="A311" s="170"/>
      <c r="B311" s="178" t="s">
        <v>122</v>
      </c>
      <c r="C311" s="167" t="s">
        <v>123</v>
      </c>
      <c r="D311" s="167" t="s">
        <v>124</v>
      </c>
      <c r="E311" s="167" t="s">
        <v>125</v>
      </c>
      <c r="F311" s="167" t="s">
        <v>126</v>
      </c>
      <c r="G311" s="167" t="s">
        <v>127</v>
      </c>
      <c r="H311" s="167" t="s">
        <v>128</v>
      </c>
      <c r="I311" s="167" t="s">
        <v>129</v>
      </c>
      <c r="J311" s="167" t="s">
        <v>130</v>
      </c>
      <c r="K311" s="167" t="s">
        <v>131</v>
      </c>
      <c r="L311" s="167" t="s">
        <v>132</v>
      </c>
      <c r="M311" s="167" t="s">
        <v>133</v>
      </c>
      <c r="N311" s="180" t="s">
        <v>134</v>
      </c>
      <c r="O311" s="167" t="s">
        <v>135</v>
      </c>
      <c r="P311" s="167" t="s">
        <v>136</v>
      </c>
      <c r="Q311" s="167" t="s">
        <v>137</v>
      </c>
      <c r="R311" s="167" t="s">
        <v>138</v>
      </c>
      <c r="S311" s="167" t="s">
        <v>139</v>
      </c>
      <c r="T311" s="167" t="s">
        <v>140</v>
      </c>
      <c r="U311" s="167" t="s">
        <v>141</v>
      </c>
      <c r="V311" s="167" t="s">
        <v>142</v>
      </c>
      <c r="W311" s="167" t="s">
        <v>143</v>
      </c>
      <c r="X311" s="167" t="s">
        <v>144</v>
      </c>
      <c r="Y311" s="167" t="s">
        <v>145</v>
      </c>
    </row>
    <row r="312" spans="1:27" ht="12.75" x14ac:dyDescent="0.2">
      <c r="A312" s="171"/>
      <c r="B312" s="179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81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</row>
    <row r="313" spans="1:27" x14ac:dyDescent="0.2">
      <c r="A313" s="79">
        <f>A275</f>
        <v>42675</v>
      </c>
      <c r="B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1041.69</v>
      </c>
      <c r="C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992.26</v>
      </c>
      <c r="D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962.14</v>
      </c>
      <c r="E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949.67000000000007</v>
      </c>
      <c r="F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955.82</v>
      </c>
      <c r="G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996.01</v>
      </c>
      <c r="H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1038.0899999999999</v>
      </c>
      <c r="I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1051.79</v>
      </c>
      <c r="J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970.25</v>
      </c>
      <c r="K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975.98</v>
      </c>
      <c r="L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1009.44</v>
      </c>
      <c r="M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1100.01</v>
      </c>
      <c r="N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1083.3400000000001</v>
      </c>
      <c r="O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1063.72</v>
      </c>
      <c r="P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1006.9300000000001</v>
      </c>
      <c r="Q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1006.78</v>
      </c>
      <c r="R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961.54000000000008</v>
      </c>
      <c r="S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1100.58</v>
      </c>
      <c r="T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1160.26</v>
      </c>
      <c r="U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1152.96</v>
      </c>
      <c r="V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1128.33</v>
      </c>
      <c r="W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1151.23</v>
      </c>
      <c r="X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1318.39</v>
      </c>
      <c r="Y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1180.54</v>
      </c>
    </row>
    <row r="314" spans="1:27" x14ac:dyDescent="0.2">
      <c r="A314" s="79">
        <f>A313+1</f>
        <v>42676</v>
      </c>
      <c r="B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1010.03</v>
      </c>
      <c r="C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954.68000000000006</v>
      </c>
      <c r="D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981.02</v>
      </c>
      <c r="E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981.03</v>
      </c>
      <c r="F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980.98</v>
      </c>
      <c r="G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970.35</v>
      </c>
      <c r="H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994.78</v>
      </c>
      <c r="I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1108.0999999999999</v>
      </c>
      <c r="J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994.39</v>
      </c>
      <c r="K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1017.46</v>
      </c>
      <c r="L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982.95</v>
      </c>
      <c r="M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1066.5900000000001</v>
      </c>
      <c r="N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952.63</v>
      </c>
      <c r="O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952.34</v>
      </c>
      <c r="P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970.86000000000013</v>
      </c>
      <c r="Q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971.33</v>
      </c>
      <c r="R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988.95</v>
      </c>
      <c r="S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1085.6599999999999</v>
      </c>
      <c r="T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1157.77</v>
      </c>
      <c r="U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1153.77</v>
      </c>
      <c r="V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1099.78</v>
      </c>
      <c r="W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1119.8</v>
      </c>
      <c r="X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1291.49</v>
      </c>
      <c r="Y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1153.8499999999999</v>
      </c>
    </row>
    <row r="315" spans="1:27" x14ac:dyDescent="0.2">
      <c r="A315" s="79">
        <f t="shared" ref="A315:A343" si="14">A314+1</f>
        <v>42677</v>
      </c>
      <c r="B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992.92000000000007</v>
      </c>
      <c r="C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971.32</v>
      </c>
      <c r="D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981.85</v>
      </c>
      <c r="E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1004.44</v>
      </c>
      <c r="F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1004.52</v>
      </c>
      <c r="G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982.29</v>
      </c>
      <c r="H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976.91000000000008</v>
      </c>
      <c r="I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1129.73</v>
      </c>
      <c r="J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1021.59</v>
      </c>
      <c r="K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1049.23</v>
      </c>
      <c r="L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982.8</v>
      </c>
      <c r="M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1020.88</v>
      </c>
      <c r="N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1014.61</v>
      </c>
      <c r="O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1015.44</v>
      </c>
      <c r="P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1015.9</v>
      </c>
      <c r="Q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1002.38</v>
      </c>
      <c r="R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960.87</v>
      </c>
      <c r="S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1040.0999999999999</v>
      </c>
      <c r="T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1097.97</v>
      </c>
      <c r="U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1089.4099999999999</v>
      </c>
      <c r="V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1013.1</v>
      </c>
      <c r="W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1053.7</v>
      </c>
      <c r="X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1249.96</v>
      </c>
      <c r="Y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1129.19</v>
      </c>
    </row>
    <row r="316" spans="1:27" x14ac:dyDescent="0.2">
      <c r="A316" s="79">
        <f t="shared" si="14"/>
        <v>42678</v>
      </c>
      <c r="B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955.7</v>
      </c>
      <c r="C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1018.64</v>
      </c>
      <c r="D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1032.2</v>
      </c>
      <c r="E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1076.19</v>
      </c>
      <c r="F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1075.99</v>
      </c>
      <c r="G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1076.17</v>
      </c>
      <c r="H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1005.39</v>
      </c>
      <c r="I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1005.85</v>
      </c>
      <c r="J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987.74</v>
      </c>
      <c r="K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1155.01</v>
      </c>
      <c r="L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1076.79</v>
      </c>
      <c r="M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1076.7600000000002</v>
      </c>
      <c r="N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1041.98</v>
      </c>
      <c r="O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1041.2</v>
      </c>
      <c r="P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1041.3699999999999</v>
      </c>
      <c r="Q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1041.79</v>
      </c>
      <c r="R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1010.7900000000001</v>
      </c>
      <c r="S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1056.8600000000001</v>
      </c>
      <c r="T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1160.92</v>
      </c>
      <c r="U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1130.1999999999998</v>
      </c>
      <c r="V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1086.47</v>
      </c>
      <c r="W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994.83999999999992</v>
      </c>
      <c r="X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1236.8300000000002</v>
      </c>
      <c r="Y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1112.7600000000002</v>
      </c>
    </row>
    <row r="317" spans="1:27" x14ac:dyDescent="0.2">
      <c r="A317" s="79">
        <f t="shared" si="14"/>
        <v>42679</v>
      </c>
      <c r="B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955.3900000000001</v>
      </c>
      <c r="C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1018.75</v>
      </c>
      <c r="D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1032.31</v>
      </c>
      <c r="E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1076.3800000000001</v>
      </c>
      <c r="F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1076.26</v>
      </c>
      <c r="G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1076.56</v>
      </c>
      <c r="H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1006.0400000000001</v>
      </c>
      <c r="I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1006.64</v>
      </c>
      <c r="J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988.57</v>
      </c>
      <c r="K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1157.1300000000001</v>
      </c>
      <c r="L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1078.28</v>
      </c>
      <c r="M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1077.8200000000002</v>
      </c>
      <c r="N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1042.51</v>
      </c>
      <c r="O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1042.71</v>
      </c>
      <c r="P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1042.6500000000001</v>
      </c>
      <c r="Q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1042.5999999999999</v>
      </c>
      <c r="R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1012.2</v>
      </c>
      <c r="S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1053.44</v>
      </c>
      <c r="T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1163.5999999999999</v>
      </c>
      <c r="U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1127.17</v>
      </c>
      <c r="V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1076.5899999999999</v>
      </c>
      <c r="W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993.91000000000008</v>
      </c>
      <c r="X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1239.3400000000001</v>
      </c>
      <c r="Y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1114.1500000000001</v>
      </c>
    </row>
    <row r="318" spans="1:27" x14ac:dyDescent="0.2">
      <c r="A318" s="79">
        <f t="shared" si="14"/>
        <v>42680</v>
      </c>
      <c r="B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955.6400000000001</v>
      </c>
      <c r="C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1018.6</v>
      </c>
      <c r="D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1032.06</v>
      </c>
      <c r="E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1075.9000000000001</v>
      </c>
      <c r="F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1075.81</v>
      </c>
      <c r="G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1075.8699999999999</v>
      </c>
      <c r="H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1032.22</v>
      </c>
      <c r="I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1032.4000000000001</v>
      </c>
      <c r="J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981.21</v>
      </c>
      <c r="K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1229.26</v>
      </c>
      <c r="L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1155.29</v>
      </c>
      <c r="M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1114.27</v>
      </c>
      <c r="N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1113.8400000000001</v>
      </c>
      <c r="O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1113.8800000000001</v>
      </c>
      <c r="P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1114.02</v>
      </c>
      <c r="Q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1114.42</v>
      </c>
      <c r="R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1078.6399999999999</v>
      </c>
      <c r="S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1015.72</v>
      </c>
      <c r="T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1117.5300000000002</v>
      </c>
      <c r="U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1102.6599999999999</v>
      </c>
      <c r="V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1077.6500000000001</v>
      </c>
      <c r="W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990.35</v>
      </c>
      <c r="X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1228.5</v>
      </c>
      <c r="Y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1109.3699999999999</v>
      </c>
    </row>
    <row r="319" spans="1:27" x14ac:dyDescent="0.2">
      <c r="A319" s="79">
        <f t="shared" si="14"/>
        <v>42681</v>
      </c>
      <c r="B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978.48</v>
      </c>
      <c r="C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981.47</v>
      </c>
      <c r="D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992.47</v>
      </c>
      <c r="E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1027.96</v>
      </c>
      <c r="F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1027.8800000000001</v>
      </c>
      <c r="G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1010.36</v>
      </c>
      <c r="H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961.11</v>
      </c>
      <c r="I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1171.5700000000002</v>
      </c>
      <c r="J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1077.98</v>
      </c>
      <c r="K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1119.54</v>
      </c>
      <c r="L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1083.01</v>
      </c>
      <c r="M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971.52</v>
      </c>
      <c r="N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971.13</v>
      </c>
      <c r="O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970.94</v>
      </c>
      <c r="P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970.79</v>
      </c>
      <c r="Q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961.73</v>
      </c>
      <c r="R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1006.09</v>
      </c>
      <c r="S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1032.78</v>
      </c>
      <c r="T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1174.22</v>
      </c>
      <c r="U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1107.2</v>
      </c>
      <c r="V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1028.95</v>
      </c>
      <c r="W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1050.8899999999999</v>
      </c>
      <c r="X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1233.8800000000001</v>
      </c>
      <c r="Y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1117.56</v>
      </c>
    </row>
    <row r="320" spans="1:27" x14ac:dyDescent="0.2">
      <c r="A320" s="79">
        <f t="shared" si="14"/>
        <v>42682</v>
      </c>
      <c r="B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975.75</v>
      </c>
      <c r="C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981.51</v>
      </c>
      <c r="D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992.29</v>
      </c>
      <c r="E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1009.5400000000001</v>
      </c>
      <c r="F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1009.74</v>
      </c>
      <c r="G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1010.15</v>
      </c>
      <c r="H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960.9</v>
      </c>
      <c r="I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1156.04</v>
      </c>
      <c r="J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1077.08</v>
      </c>
      <c r="K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1157.71</v>
      </c>
      <c r="L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1081.6500000000001</v>
      </c>
      <c r="M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970.73</v>
      </c>
      <c r="N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970.49</v>
      </c>
      <c r="O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970.31000000000006</v>
      </c>
      <c r="P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970.2</v>
      </c>
      <c r="Q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979.66000000000008</v>
      </c>
      <c r="R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1047.99</v>
      </c>
      <c r="S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1008.47</v>
      </c>
      <c r="T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1030.83</v>
      </c>
      <c r="U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1024.0300000000002</v>
      </c>
      <c r="V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994.27</v>
      </c>
      <c r="W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1037.6500000000001</v>
      </c>
      <c r="X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1216.72</v>
      </c>
      <c r="Y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1110.5</v>
      </c>
    </row>
    <row r="321" spans="1:25" x14ac:dyDescent="0.2">
      <c r="A321" s="79">
        <f t="shared" si="14"/>
        <v>42683</v>
      </c>
      <c r="B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949.63</v>
      </c>
      <c r="C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970.42</v>
      </c>
      <c r="D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1009.3700000000001</v>
      </c>
      <c r="E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1021.3700000000001</v>
      </c>
      <c r="F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1021.45</v>
      </c>
      <c r="G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1009.9300000000001</v>
      </c>
      <c r="H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971.28000000000009</v>
      </c>
      <c r="I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1217.97</v>
      </c>
      <c r="J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1142.06</v>
      </c>
      <c r="K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1173.4000000000001</v>
      </c>
      <c r="L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1200.27</v>
      </c>
      <c r="M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1047.69</v>
      </c>
      <c r="N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1076.8499999999999</v>
      </c>
      <c r="O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1076.47</v>
      </c>
      <c r="P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1076.29</v>
      </c>
      <c r="Q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1076.5999999999999</v>
      </c>
      <c r="R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1158.07</v>
      </c>
      <c r="S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988.81</v>
      </c>
      <c r="T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1009.45</v>
      </c>
      <c r="U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1003.98</v>
      </c>
      <c r="V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964.03000000000009</v>
      </c>
      <c r="W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1008.0999999999999</v>
      </c>
      <c r="X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1192.3600000000001</v>
      </c>
      <c r="Y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1069.33</v>
      </c>
    </row>
    <row r="322" spans="1:25" x14ac:dyDescent="0.2">
      <c r="A322" s="79">
        <f t="shared" si="14"/>
        <v>42684</v>
      </c>
      <c r="B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949.62</v>
      </c>
      <c r="C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970.2</v>
      </c>
      <c r="D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1009.5600000000001</v>
      </c>
      <c r="E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1003.63</v>
      </c>
      <c r="F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1003.63</v>
      </c>
      <c r="G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992.14</v>
      </c>
      <c r="H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979.89</v>
      </c>
      <c r="I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1127.1600000000001</v>
      </c>
      <c r="J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1046.55</v>
      </c>
      <c r="K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1138.8399999999999</v>
      </c>
      <c r="L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1122.46</v>
      </c>
      <c r="M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1008.02</v>
      </c>
      <c r="N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1045.29</v>
      </c>
      <c r="O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1062.5700000000002</v>
      </c>
      <c r="P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1063.1500000000001</v>
      </c>
      <c r="Q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1029.33</v>
      </c>
      <c r="R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1110.3200000000002</v>
      </c>
      <c r="S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951.99</v>
      </c>
      <c r="T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1014.0999999999999</v>
      </c>
      <c r="U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1007.67</v>
      </c>
      <c r="V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964.70999999999992</v>
      </c>
      <c r="W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1012.1800000000001</v>
      </c>
      <c r="X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1203.24</v>
      </c>
      <c r="Y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1080.25</v>
      </c>
    </row>
    <row r="323" spans="1:25" x14ac:dyDescent="0.2">
      <c r="A323" s="79">
        <f t="shared" si="14"/>
        <v>42685</v>
      </c>
      <c r="B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959.36</v>
      </c>
      <c r="C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980.87</v>
      </c>
      <c r="D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1014.96</v>
      </c>
      <c r="E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1015.04</v>
      </c>
      <c r="F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1015.13</v>
      </c>
      <c r="G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970.03000000000009</v>
      </c>
      <c r="H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980.59999999999991</v>
      </c>
      <c r="I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1113.48</v>
      </c>
      <c r="J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1046.7</v>
      </c>
      <c r="K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1116.19</v>
      </c>
      <c r="L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1123.3700000000001</v>
      </c>
      <c r="M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1019.1600000000001</v>
      </c>
      <c r="N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1051.96</v>
      </c>
      <c r="O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1075.5</v>
      </c>
      <c r="P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1075.77</v>
      </c>
      <c r="Q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1075.99</v>
      </c>
      <c r="R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1157.43</v>
      </c>
      <c r="S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962.58</v>
      </c>
      <c r="T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970.21</v>
      </c>
      <c r="U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971.46</v>
      </c>
      <c r="V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971.46</v>
      </c>
      <c r="W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973.79000000000008</v>
      </c>
      <c r="X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1143.92</v>
      </c>
      <c r="Y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1025.04</v>
      </c>
    </row>
    <row r="324" spans="1:25" x14ac:dyDescent="0.2">
      <c r="A324" s="79">
        <f t="shared" si="14"/>
        <v>42686</v>
      </c>
      <c r="B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1037.6199999999999</v>
      </c>
      <c r="C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1059.5</v>
      </c>
      <c r="D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1090.28</v>
      </c>
      <c r="E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1106.3800000000001</v>
      </c>
      <c r="F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1106.1100000000001</v>
      </c>
      <c r="G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1074.3499999999999</v>
      </c>
      <c r="H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1004.28</v>
      </c>
      <c r="I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982.90000000000009</v>
      </c>
      <c r="J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1058.3800000000001</v>
      </c>
      <c r="K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1197.4499999999998</v>
      </c>
      <c r="L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1246.07</v>
      </c>
      <c r="M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1246.1299999999999</v>
      </c>
      <c r="N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1300.73</v>
      </c>
      <c r="O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1301.02</v>
      </c>
      <c r="P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1300.45</v>
      </c>
      <c r="Q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1301.3799999999999</v>
      </c>
      <c r="R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1200.2800000000002</v>
      </c>
      <c r="S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955.32999999999993</v>
      </c>
      <c r="T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1014.0999999999999</v>
      </c>
      <c r="U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996.53000000000009</v>
      </c>
      <c r="V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978.93</v>
      </c>
      <c r="W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981.25</v>
      </c>
      <c r="X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1123.03</v>
      </c>
      <c r="Y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987</v>
      </c>
    </row>
    <row r="325" spans="1:25" x14ac:dyDescent="0.2">
      <c r="A325" s="79">
        <f t="shared" si="14"/>
        <v>42687</v>
      </c>
      <c r="B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1038.5300000000002</v>
      </c>
      <c r="C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1059.96</v>
      </c>
      <c r="D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1090.6100000000001</v>
      </c>
      <c r="E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1106.8400000000001</v>
      </c>
      <c r="F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1107.01</v>
      </c>
      <c r="G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1075.04</v>
      </c>
      <c r="H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1004.7600000000001</v>
      </c>
      <c r="I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976.98</v>
      </c>
      <c r="J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1050.43</v>
      </c>
      <c r="K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1197.79</v>
      </c>
      <c r="L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1246.24</v>
      </c>
      <c r="M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1245.83</v>
      </c>
      <c r="N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1299.6100000000001</v>
      </c>
      <c r="O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1299.75</v>
      </c>
      <c r="P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1299.9100000000001</v>
      </c>
      <c r="Q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1300.3000000000002</v>
      </c>
      <c r="R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1199.69</v>
      </c>
      <c r="S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955.15</v>
      </c>
      <c r="T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1010.76</v>
      </c>
      <c r="U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994.99</v>
      </c>
      <c r="V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978.01</v>
      </c>
      <c r="W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981.24</v>
      </c>
      <c r="X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1117.75</v>
      </c>
      <c r="Y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1001.52</v>
      </c>
    </row>
    <row r="326" spans="1:25" x14ac:dyDescent="0.2">
      <c r="A326" s="79">
        <f t="shared" si="14"/>
        <v>42688</v>
      </c>
      <c r="B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959.15000000000009</v>
      </c>
      <c r="C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980.56999999999994</v>
      </c>
      <c r="D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1008.98</v>
      </c>
      <c r="E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1008.9</v>
      </c>
      <c r="F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1008.77</v>
      </c>
      <c r="G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991.33999999999992</v>
      </c>
      <c r="H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982.18000000000006</v>
      </c>
      <c r="I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1087.3399999999999</v>
      </c>
      <c r="J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1018.9300000000001</v>
      </c>
      <c r="K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1065.4099999999999</v>
      </c>
      <c r="L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1065.74</v>
      </c>
      <c r="M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969.29</v>
      </c>
      <c r="N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992.72</v>
      </c>
      <c r="O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1018.4</v>
      </c>
      <c r="P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1018.76</v>
      </c>
      <c r="Q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1018.66</v>
      </c>
      <c r="R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1094.83</v>
      </c>
      <c r="S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999.27</v>
      </c>
      <c r="T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1017.55</v>
      </c>
      <c r="U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1018.67</v>
      </c>
      <c r="V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1002.91</v>
      </c>
      <c r="W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990.25000000000011</v>
      </c>
      <c r="X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1210.02</v>
      </c>
      <c r="Y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1057.23</v>
      </c>
    </row>
    <row r="327" spans="1:25" x14ac:dyDescent="0.2">
      <c r="A327" s="79">
        <f t="shared" si="14"/>
        <v>42689</v>
      </c>
      <c r="B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960.05</v>
      </c>
      <c r="C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981.03</v>
      </c>
      <c r="D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1009.09</v>
      </c>
      <c r="E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1009.13</v>
      </c>
      <c r="F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1009.15</v>
      </c>
      <c r="G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992.06</v>
      </c>
      <c r="H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985.32999999999993</v>
      </c>
      <c r="I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1088</v>
      </c>
      <c r="J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1019.48</v>
      </c>
      <c r="K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1066.94</v>
      </c>
      <c r="L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1067.19</v>
      </c>
      <c r="M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960.95</v>
      </c>
      <c r="N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979.16</v>
      </c>
      <c r="O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993.88000000000011</v>
      </c>
      <c r="P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994.14</v>
      </c>
      <c r="Q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994.43000000000006</v>
      </c>
      <c r="R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1048.17</v>
      </c>
      <c r="S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1010.24</v>
      </c>
      <c r="T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1083.4499999999998</v>
      </c>
      <c r="U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1082.93</v>
      </c>
      <c r="V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1016.9100000000001</v>
      </c>
      <c r="W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1011.17</v>
      </c>
      <c r="X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1219.3800000000001</v>
      </c>
      <c r="Y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1061.43</v>
      </c>
    </row>
    <row r="328" spans="1:25" x14ac:dyDescent="0.2">
      <c r="A328" s="79">
        <f t="shared" si="14"/>
        <v>42690</v>
      </c>
      <c r="B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966.83</v>
      </c>
      <c r="C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954.45</v>
      </c>
      <c r="D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980.48</v>
      </c>
      <c r="E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980.55</v>
      </c>
      <c r="F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980.6400000000001</v>
      </c>
      <c r="G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980.92000000000007</v>
      </c>
      <c r="H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1004.84</v>
      </c>
      <c r="I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1088.3</v>
      </c>
      <c r="J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1020.49</v>
      </c>
      <c r="K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1048.6300000000001</v>
      </c>
      <c r="L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1048.75</v>
      </c>
      <c r="M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951.99</v>
      </c>
      <c r="N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953.59</v>
      </c>
      <c r="O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953.46</v>
      </c>
      <c r="P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953.41000000000008</v>
      </c>
      <c r="Q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1002.8</v>
      </c>
      <c r="R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990.03</v>
      </c>
      <c r="S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1010.55</v>
      </c>
      <c r="T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1085.6199999999999</v>
      </c>
      <c r="U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1083.47</v>
      </c>
      <c r="V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1042.44</v>
      </c>
      <c r="W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1030.77</v>
      </c>
      <c r="X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1242.96</v>
      </c>
      <c r="Y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1097.04</v>
      </c>
    </row>
    <row r="329" spans="1:25" x14ac:dyDescent="0.2">
      <c r="A329" s="79">
        <f t="shared" si="14"/>
        <v>42691</v>
      </c>
      <c r="B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971.1400000000001</v>
      </c>
      <c r="C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1009.9</v>
      </c>
      <c r="D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1009.6500000000001</v>
      </c>
      <c r="E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1040.1399999999999</v>
      </c>
      <c r="F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1040.19</v>
      </c>
      <c r="G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1009.59</v>
      </c>
      <c r="H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963.79</v>
      </c>
      <c r="I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1108.45</v>
      </c>
      <c r="J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995.68999999999994</v>
      </c>
      <c r="K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989.43000000000006</v>
      </c>
      <c r="L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962.74</v>
      </c>
      <c r="M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1058.32</v>
      </c>
      <c r="N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1002.73</v>
      </c>
      <c r="O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1002.8100000000001</v>
      </c>
      <c r="P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1000.75</v>
      </c>
      <c r="Q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1051.23</v>
      </c>
      <c r="R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1003.14</v>
      </c>
      <c r="S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1093.6199999999999</v>
      </c>
      <c r="T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1100.57</v>
      </c>
      <c r="U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1102.31</v>
      </c>
      <c r="V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1051.6300000000001</v>
      </c>
      <c r="W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1120.5900000000001</v>
      </c>
      <c r="X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1290.4100000000001</v>
      </c>
      <c r="Y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1156.0300000000002</v>
      </c>
    </row>
    <row r="330" spans="1:25" x14ac:dyDescent="0.2">
      <c r="A330" s="79">
        <f t="shared" si="14"/>
        <v>42692</v>
      </c>
      <c r="B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955.5</v>
      </c>
      <c r="C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955.12</v>
      </c>
      <c r="D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970.52</v>
      </c>
      <c r="E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981.16</v>
      </c>
      <c r="F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981.17</v>
      </c>
      <c r="G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955.04</v>
      </c>
      <c r="H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994.61</v>
      </c>
      <c r="I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1065.3</v>
      </c>
      <c r="J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950.52</v>
      </c>
      <c r="K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962.14</v>
      </c>
      <c r="L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962.56</v>
      </c>
      <c r="M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1079.3699999999999</v>
      </c>
      <c r="N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1054.27</v>
      </c>
      <c r="O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1055.1100000000001</v>
      </c>
      <c r="P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1052.7600000000002</v>
      </c>
      <c r="Q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1050.75</v>
      </c>
      <c r="R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1005.42</v>
      </c>
      <c r="S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1114.56</v>
      </c>
      <c r="T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1124.0900000000001</v>
      </c>
      <c r="U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1119.18</v>
      </c>
      <c r="V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1082.73</v>
      </c>
      <c r="W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1086.71</v>
      </c>
      <c r="X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1279.99</v>
      </c>
      <c r="Y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1149.4000000000001</v>
      </c>
    </row>
    <row r="331" spans="1:25" x14ac:dyDescent="0.2">
      <c r="A331" s="79">
        <f t="shared" si="14"/>
        <v>42693</v>
      </c>
      <c r="B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982.8</v>
      </c>
      <c r="C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982.76</v>
      </c>
      <c r="D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973.34999999999991</v>
      </c>
      <c r="E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1004.35</v>
      </c>
      <c r="F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1004.55</v>
      </c>
      <c r="G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973.62</v>
      </c>
      <c r="H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965.2</v>
      </c>
      <c r="I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1108.51</v>
      </c>
      <c r="J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1206</v>
      </c>
      <c r="K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992.02</v>
      </c>
      <c r="L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992.43000000000006</v>
      </c>
      <c r="M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992.75</v>
      </c>
      <c r="N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1096.93</v>
      </c>
      <c r="O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1096.26</v>
      </c>
      <c r="P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1096.75</v>
      </c>
      <c r="Q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1163.06</v>
      </c>
      <c r="R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1225.4100000000001</v>
      </c>
      <c r="S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1346.21</v>
      </c>
      <c r="T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1417.06</v>
      </c>
      <c r="U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1390.73</v>
      </c>
      <c r="V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1323.49</v>
      </c>
      <c r="W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1272.3699999999999</v>
      </c>
      <c r="X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1419.33</v>
      </c>
      <c r="Y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1336.3600000000001</v>
      </c>
    </row>
    <row r="332" spans="1:25" x14ac:dyDescent="0.2">
      <c r="A332" s="79">
        <f t="shared" si="14"/>
        <v>42694</v>
      </c>
      <c r="B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980.26</v>
      </c>
      <c r="C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975.03</v>
      </c>
      <c r="D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1005.75</v>
      </c>
      <c r="E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1018.94</v>
      </c>
      <c r="F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1005.87</v>
      </c>
      <c r="G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974.44</v>
      </c>
      <c r="H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972.05</v>
      </c>
      <c r="I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1088.7800000000002</v>
      </c>
      <c r="J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1141.1500000000001</v>
      </c>
      <c r="K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955.19</v>
      </c>
      <c r="L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989.63</v>
      </c>
      <c r="M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989.99</v>
      </c>
      <c r="N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990.04</v>
      </c>
      <c r="O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990.08999999999992</v>
      </c>
      <c r="P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990.16000000000008</v>
      </c>
      <c r="Q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989.45</v>
      </c>
      <c r="R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985.02</v>
      </c>
      <c r="S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1087.6400000000001</v>
      </c>
      <c r="T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1196.42</v>
      </c>
      <c r="U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1197.68</v>
      </c>
      <c r="V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1143.2</v>
      </c>
      <c r="W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1069.9000000000001</v>
      </c>
      <c r="X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1269.0500000000002</v>
      </c>
      <c r="Y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1157</v>
      </c>
    </row>
    <row r="333" spans="1:25" x14ac:dyDescent="0.2">
      <c r="A333" s="79">
        <f t="shared" si="14"/>
        <v>42695</v>
      </c>
      <c r="B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955.97</v>
      </c>
      <c r="C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955.61</v>
      </c>
      <c r="D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971.28000000000009</v>
      </c>
      <c r="E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981.91000000000008</v>
      </c>
      <c r="F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981.94</v>
      </c>
      <c r="G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956.2</v>
      </c>
      <c r="H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992</v>
      </c>
      <c r="I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1065.48</v>
      </c>
      <c r="J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950.72</v>
      </c>
      <c r="K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963.46</v>
      </c>
      <c r="L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996.21</v>
      </c>
      <c r="M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1120.08</v>
      </c>
      <c r="N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1093.56</v>
      </c>
      <c r="O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1093.71</v>
      </c>
      <c r="P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1091.8</v>
      </c>
      <c r="Q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1090.6500000000001</v>
      </c>
      <c r="R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1047.8900000000001</v>
      </c>
      <c r="S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1161.31</v>
      </c>
      <c r="T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1165.23</v>
      </c>
      <c r="U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1128.6199999999999</v>
      </c>
      <c r="V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1089.1399999999999</v>
      </c>
      <c r="W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1185.0700000000002</v>
      </c>
      <c r="X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1287.24</v>
      </c>
      <c r="Y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1169.98</v>
      </c>
    </row>
    <row r="334" spans="1:25" x14ac:dyDescent="0.2">
      <c r="A334" s="79">
        <f t="shared" si="14"/>
        <v>42696</v>
      </c>
      <c r="B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993.85</v>
      </c>
      <c r="C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979.02</v>
      </c>
      <c r="D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955.76</v>
      </c>
      <c r="E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971.38</v>
      </c>
      <c r="F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982.38</v>
      </c>
      <c r="G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957.11</v>
      </c>
      <c r="H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992.58999999999992</v>
      </c>
      <c r="I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1050.8499999999999</v>
      </c>
      <c r="J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950.83</v>
      </c>
      <c r="K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964.73</v>
      </c>
      <c r="L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993.11</v>
      </c>
      <c r="M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1109.0900000000001</v>
      </c>
      <c r="N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1090.18</v>
      </c>
      <c r="O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1090.48</v>
      </c>
      <c r="P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1071.93</v>
      </c>
      <c r="Q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1091.22</v>
      </c>
      <c r="R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1077.92</v>
      </c>
      <c r="S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1165.99</v>
      </c>
      <c r="T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1174.6999999999998</v>
      </c>
      <c r="U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1146.9299999999998</v>
      </c>
      <c r="V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1117.8000000000002</v>
      </c>
      <c r="W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1135.98</v>
      </c>
      <c r="X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1311.29</v>
      </c>
      <c r="Y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1189.19</v>
      </c>
    </row>
    <row r="335" spans="1:25" x14ac:dyDescent="0.2">
      <c r="A335" s="79">
        <f t="shared" si="14"/>
        <v>42697</v>
      </c>
      <c r="B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1039</v>
      </c>
      <c r="C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995.21</v>
      </c>
      <c r="D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955.59</v>
      </c>
      <c r="E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971.6</v>
      </c>
      <c r="F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961.12</v>
      </c>
      <c r="G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980.37</v>
      </c>
      <c r="H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1009.88</v>
      </c>
      <c r="I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1049.97</v>
      </c>
      <c r="J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950.44</v>
      </c>
      <c r="K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964.69999999999993</v>
      </c>
      <c r="L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949.57</v>
      </c>
      <c r="M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1121.0100000000002</v>
      </c>
      <c r="N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1099.76</v>
      </c>
      <c r="O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1099.3700000000001</v>
      </c>
      <c r="P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1100.1199999999999</v>
      </c>
      <c r="Q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1119.8</v>
      </c>
      <c r="R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1088.8800000000001</v>
      </c>
      <c r="S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1183.3</v>
      </c>
      <c r="T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1188.58</v>
      </c>
      <c r="U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1150.02</v>
      </c>
      <c r="V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1121.6199999999999</v>
      </c>
      <c r="W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1139.5700000000002</v>
      </c>
      <c r="X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1336.01</v>
      </c>
      <c r="Y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1216.8900000000001</v>
      </c>
    </row>
    <row r="336" spans="1:25" x14ac:dyDescent="0.2">
      <c r="A336" s="79">
        <f t="shared" si="14"/>
        <v>42698</v>
      </c>
      <c r="B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1067.27</v>
      </c>
      <c r="C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1009.11</v>
      </c>
      <c r="D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993.7700000000001</v>
      </c>
      <c r="E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981.1</v>
      </c>
      <c r="F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996.82</v>
      </c>
      <c r="G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1055.43</v>
      </c>
      <c r="H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1104.33</v>
      </c>
      <c r="I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981.02</v>
      </c>
      <c r="J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1006.29</v>
      </c>
      <c r="K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1018.1</v>
      </c>
      <c r="L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1018.4</v>
      </c>
      <c r="M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1124.21</v>
      </c>
      <c r="N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1068.0999999999999</v>
      </c>
      <c r="O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1067.71</v>
      </c>
      <c r="P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1082.83</v>
      </c>
      <c r="Q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1067.5999999999999</v>
      </c>
      <c r="R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1076.49</v>
      </c>
      <c r="S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1225.95</v>
      </c>
      <c r="T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1229.74</v>
      </c>
      <c r="U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1200.43</v>
      </c>
      <c r="V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1166.9000000000001</v>
      </c>
      <c r="W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1205.3000000000002</v>
      </c>
      <c r="X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1371.56</v>
      </c>
      <c r="Y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1246.9100000000001</v>
      </c>
    </row>
    <row r="337" spans="1:25" x14ac:dyDescent="0.2">
      <c r="A337" s="79">
        <f t="shared" si="14"/>
        <v>42699</v>
      </c>
      <c r="B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1012.45</v>
      </c>
      <c r="C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975.39</v>
      </c>
      <c r="D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967.6400000000001</v>
      </c>
      <c r="E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963.3</v>
      </c>
      <c r="F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970.47</v>
      </c>
      <c r="G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1031.9299999999998</v>
      </c>
      <c r="H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1147.8699999999999</v>
      </c>
      <c r="I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989.5</v>
      </c>
      <c r="J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1028.8499999999999</v>
      </c>
      <c r="K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1041.4099999999999</v>
      </c>
      <c r="L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1040.1199999999999</v>
      </c>
      <c r="M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1167.77</v>
      </c>
      <c r="N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1096.22</v>
      </c>
      <c r="O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1097.08</v>
      </c>
      <c r="P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1118.8699999999999</v>
      </c>
      <c r="Q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1110.1200000000001</v>
      </c>
      <c r="R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1065.6400000000001</v>
      </c>
      <c r="S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1343.51</v>
      </c>
      <c r="T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1344.4</v>
      </c>
      <c r="U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1274.05</v>
      </c>
      <c r="V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1229.95</v>
      </c>
      <c r="W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1285.54</v>
      </c>
      <c r="X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1328.3600000000001</v>
      </c>
      <c r="Y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1215.54</v>
      </c>
    </row>
    <row r="338" spans="1:25" x14ac:dyDescent="0.2">
      <c r="A338" s="79">
        <f t="shared" si="14"/>
        <v>42700</v>
      </c>
      <c r="B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1093.3499999999999</v>
      </c>
      <c r="C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986.97</v>
      </c>
      <c r="D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973.29</v>
      </c>
      <c r="E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969.78000000000009</v>
      </c>
      <c r="F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969.71</v>
      </c>
      <c r="G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969.88000000000011</v>
      </c>
      <c r="H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1064.74</v>
      </c>
      <c r="I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1263.01</v>
      </c>
      <c r="J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1400.36</v>
      </c>
      <c r="K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1009.18</v>
      </c>
      <c r="L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1009.3499999999999</v>
      </c>
      <c r="M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1009.01</v>
      </c>
      <c r="N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1009.63</v>
      </c>
      <c r="O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1009.95</v>
      </c>
      <c r="P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1009.74</v>
      </c>
      <c r="Q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1009.48</v>
      </c>
      <c r="R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1022.71</v>
      </c>
      <c r="S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1333.75</v>
      </c>
      <c r="T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1335.3500000000001</v>
      </c>
      <c r="U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1323.6200000000001</v>
      </c>
      <c r="V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1340.91</v>
      </c>
      <c r="W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1185.57</v>
      </c>
      <c r="X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1406.89</v>
      </c>
      <c r="Y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1275</v>
      </c>
    </row>
    <row r="339" spans="1:25" x14ac:dyDescent="0.2">
      <c r="A339" s="79">
        <f t="shared" si="14"/>
        <v>42701</v>
      </c>
      <c r="B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1112.31</v>
      </c>
      <c r="C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999.90000000000009</v>
      </c>
      <c r="D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981.88000000000011</v>
      </c>
      <c r="E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985.33999999999992</v>
      </c>
      <c r="F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972.46</v>
      </c>
      <c r="G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995.34</v>
      </c>
      <c r="H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1068.8600000000001</v>
      </c>
      <c r="I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1205.8899999999999</v>
      </c>
      <c r="J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1139.1199999999999</v>
      </c>
      <c r="K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1011.5899999999999</v>
      </c>
      <c r="L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954.53000000000009</v>
      </c>
      <c r="M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954.53000000000009</v>
      </c>
      <c r="N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954.22</v>
      </c>
      <c r="O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954.47</v>
      </c>
      <c r="P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954.13000000000011</v>
      </c>
      <c r="Q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955.99</v>
      </c>
      <c r="R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992.7700000000001</v>
      </c>
      <c r="S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1160.06</v>
      </c>
      <c r="T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1251.2</v>
      </c>
      <c r="U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1244.3500000000001</v>
      </c>
      <c r="V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1255.96</v>
      </c>
      <c r="W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1127.25</v>
      </c>
      <c r="X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1360.49</v>
      </c>
      <c r="Y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1218.94</v>
      </c>
    </row>
    <row r="340" spans="1:25" x14ac:dyDescent="0.2">
      <c r="A340" s="79">
        <f t="shared" si="14"/>
        <v>42702</v>
      </c>
      <c r="B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1084.72</v>
      </c>
      <c r="C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1015.9200000000001</v>
      </c>
      <c r="D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968.18999999999994</v>
      </c>
      <c r="E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967.6400000000001</v>
      </c>
      <c r="F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968.07</v>
      </c>
      <c r="G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971.46</v>
      </c>
      <c r="H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1088.23</v>
      </c>
      <c r="I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989.52</v>
      </c>
      <c r="J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987.28</v>
      </c>
      <c r="K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1005.7800000000001</v>
      </c>
      <c r="L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1006.0200000000001</v>
      </c>
      <c r="M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1001.12</v>
      </c>
      <c r="N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1000.73</v>
      </c>
      <c r="O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1000.22</v>
      </c>
      <c r="P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1000.1800000000001</v>
      </c>
      <c r="Q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999.11</v>
      </c>
      <c r="R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1004.46</v>
      </c>
      <c r="S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1190.3400000000001</v>
      </c>
      <c r="T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1206.17</v>
      </c>
      <c r="U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1185.8900000000001</v>
      </c>
      <c r="V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1148.79</v>
      </c>
      <c r="W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1195.5100000000002</v>
      </c>
      <c r="X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1329.9</v>
      </c>
      <c r="Y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1217.76</v>
      </c>
    </row>
    <row r="341" spans="1:25" x14ac:dyDescent="0.2">
      <c r="A341" s="79">
        <f t="shared" si="14"/>
        <v>42703</v>
      </c>
      <c r="B341" s="10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1112.94</v>
      </c>
      <c r="C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1054.8700000000001</v>
      </c>
      <c r="D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1017.0600000000001</v>
      </c>
      <c r="E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1000.53</v>
      </c>
      <c r="F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1001.59</v>
      </c>
      <c r="G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1000.0400000000001</v>
      </c>
      <c r="H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1089.0500000000002</v>
      </c>
      <c r="I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1009.96</v>
      </c>
      <c r="J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951.8900000000001</v>
      </c>
      <c r="K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961.46</v>
      </c>
      <c r="L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961.67000000000007</v>
      </c>
      <c r="M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1019.0200000000001</v>
      </c>
      <c r="N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1004.7700000000001</v>
      </c>
      <c r="O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989.18000000000006</v>
      </c>
      <c r="P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989.89</v>
      </c>
      <c r="Q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1004.21</v>
      </c>
      <c r="R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993.90000000000009</v>
      </c>
      <c r="S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1169.52</v>
      </c>
      <c r="T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1173.53</v>
      </c>
      <c r="U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1175.17</v>
      </c>
      <c r="V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1137.04</v>
      </c>
      <c r="W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1184.77</v>
      </c>
      <c r="X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1341.99</v>
      </c>
      <c r="Y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1226.47</v>
      </c>
    </row>
    <row r="342" spans="1:25" x14ac:dyDescent="0.2">
      <c r="A342" s="79">
        <f t="shared" si="14"/>
        <v>42704</v>
      </c>
      <c r="B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1114.73</v>
      </c>
      <c r="C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1054.74</v>
      </c>
      <c r="D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1018.21</v>
      </c>
      <c r="E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1003.26</v>
      </c>
      <c r="F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1003.7</v>
      </c>
      <c r="G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1004.18</v>
      </c>
      <c r="H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1118.1300000000001</v>
      </c>
      <c r="I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1009.14</v>
      </c>
      <c r="J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954.2</v>
      </c>
      <c r="K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961.07999999999993</v>
      </c>
      <c r="L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1021.3800000000001</v>
      </c>
      <c r="M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1109.58</v>
      </c>
      <c r="N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1110.94</v>
      </c>
      <c r="O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1110.83</v>
      </c>
      <c r="P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1108.6399999999999</v>
      </c>
      <c r="Q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1103.47</v>
      </c>
      <c r="R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1016.9200000000001</v>
      </c>
      <c r="S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1297.0900000000001</v>
      </c>
      <c r="T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1291.6299999999999</v>
      </c>
      <c r="U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1258.1099999999999</v>
      </c>
      <c r="V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1208.1399999999999</v>
      </c>
      <c r="W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1200.02</v>
      </c>
      <c r="X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1385.58</v>
      </c>
      <c r="Y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1262.24</v>
      </c>
    </row>
    <row r="343" spans="1:25" hidden="1" x14ac:dyDescent="0.2">
      <c r="A343" s="79">
        <f t="shared" si="14"/>
        <v>42705</v>
      </c>
      <c r="B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C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D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E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F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G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H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I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J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K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L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M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N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O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P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Q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R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S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T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U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V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W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X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  <c r="Y343" s="14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204.73</v>
      </c>
    </row>
    <row r="345" spans="1:25" x14ac:dyDescent="0.25">
      <c r="A345" s="87" t="s">
        <v>150</v>
      </c>
    </row>
    <row r="346" spans="1:25" ht="12.75" x14ac:dyDescent="0.2">
      <c r="A346" s="169" t="s">
        <v>48</v>
      </c>
      <c r="B346" s="172" t="s">
        <v>121</v>
      </c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4"/>
    </row>
    <row r="347" spans="1:25" ht="12.75" x14ac:dyDescent="0.2">
      <c r="A347" s="170"/>
      <c r="B347" s="175"/>
      <c r="C347" s="176"/>
      <c r="D347" s="176"/>
      <c r="E347" s="176"/>
      <c r="F347" s="176"/>
      <c r="G347" s="176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7"/>
    </row>
    <row r="348" spans="1:25" ht="12.75" x14ac:dyDescent="0.2">
      <c r="A348" s="170"/>
      <c r="B348" s="178" t="s">
        <v>122</v>
      </c>
      <c r="C348" s="167" t="s">
        <v>123</v>
      </c>
      <c r="D348" s="167" t="s">
        <v>124</v>
      </c>
      <c r="E348" s="167" t="s">
        <v>125</v>
      </c>
      <c r="F348" s="167" t="s">
        <v>126</v>
      </c>
      <c r="G348" s="167" t="s">
        <v>127</v>
      </c>
      <c r="H348" s="167" t="s">
        <v>128</v>
      </c>
      <c r="I348" s="167" t="s">
        <v>129</v>
      </c>
      <c r="J348" s="167" t="s">
        <v>130</v>
      </c>
      <c r="K348" s="167" t="s">
        <v>131</v>
      </c>
      <c r="L348" s="167" t="s">
        <v>132</v>
      </c>
      <c r="M348" s="167" t="s">
        <v>133</v>
      </c>
      <c r="N348" s="180" t="s">
        <v>134</v>
      </c>
      <c r="O348" s="167" t="s">
        <v>135</v>
      </c>
      <c r="P348" s="167" t="s">
        <v>136</v>
      </c>
      <c r="Q348" s="167" t="s">
        <v>137</v>
      </c>
      <c r="R348" s="167" t="s">
        <v>138</v>
      </c>
      <c r="S348" s="167" t="s">
        <v>139</v>
      </c>
      <c r="T348" s="167" t="s">
        <v>140</v>
      </c>
      <c r="U348" s="167" t="s">
        <v>141</v>
      </c>
      <c r="V348" s="167" t="s">
        <v>142</v>
      </c>
      <c r="W348" s="167" t="s">
        <v>143</v>
      </c>
      <c r="X348" s="167" t="s">
        <v>144</v>
      </c>
      <c r="Y348" s="167" t="s">
        <v>145</v>
      </c>
    </row>
    <row r="349" spans="1:25" ht="12.75" x14ac:dyDescent="0.2">
      <c r="A349" s="171"/>
      <c r="B349" s="179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81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</row>
    <row r="350" spans="1:25" x14ac:dyDescent="0.2">
      <c r="A350" s="79">
        <f t="shared" ref="A350:A378" si="15">A313</f>
        <v>42675</v>
      </c>
      <c r="B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1034.6199999999999</v>
      </c>
      <c r="C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985.61</v>
      </c>
      <c r="D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955.75</v>
      </c>
      <c r="E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943.38000000000011</v>
      </c>
      <c r="F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949.48</v>
      </c>
      <c r="G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989.33</v>
      </c>
      <c r="H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1031.06</v>
      </c>
      <c r="I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1044.6400000000001</v>
      </c>
      <c r="J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963.78</v>
      </c>
      <c r="K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969.47</v>
      </c>
      <c r="L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1002.64</v>
      </c>
      <c r="M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1092.45</v>
      </c>
      <c r="N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1075.92</v>
      </c>
      <c r="O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1056.47</v>
      </c>
      <c r="P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1000.15</v>
      </c>
      <c r="Q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1000.01</v>
      </c>
      <c r="R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955.15000000000009</v>
      </c>
      <c r="S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1093.02</v>
      </c>
      <c r="T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1152.19</v>
      </c>
      <c r="U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1144.95</v>
      </c>
      <c r="V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1120.54</v>
      </c>
      <c r="W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1143.24</v>
      </c>
      <c r="X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1308.99</v>
      </c>
      <c r="Y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1172.3</v>
      </c>
    </row>
    <row r="351" spans="1:25" x14ac:dyDescent="0.2">
      <c r="A351" s="79">
        <f t="shared" si="15"/>
        <v>42676</v>
      </c>
      <c r="B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1003.23</v>
      </c>
      <c r="C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948.35</v>
      </c>
      <c r="D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974.46</v>
      </c>
      <c r="E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974.47</v>
      </c>
      <c r="F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974.43000000000006</v>
      </c>
      <c r="G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963.88</v>
      </c>
      <c r="H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988.11</v>
      </c>
      <c r="I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1100.47</v>
      </c>
      <c r="J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987.72</v>
      </c>
      <c r="K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1010.6</v>
      </c>
      <c r="L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976.38</v>
      </c>
      <c r="M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1059.31</v>
      </c>
      <c r="N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946.32</v>
      </c>
      <c r="O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946.03</v>
      </c>
      <c r="P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964.3900000000001</v>
      </c>
      <c r="Q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964.86</v>
      </c>
      <c r="R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982.32999999999993</v>
      </c>
      <c r="S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1078.22</v>
      </c>
      <c r="T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1149.72</v>
      </c>
      <c r="U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1145.76</v>
      </c>
      <c r="V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1092.22</v>
      </c>
      <c r="W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1112.08</v>
      </c>
      <c r="X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1282.31</v>
      </c>
      <c r="Y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1145.8400000000001</v>
      </c>
    </row>
    <row r="352" spans="1:25" x14ac:dyDescent="0.2">
      <c r="A352" s="79">
        <f t="shared" si="15"/>
        <v>42677</v>
      </c>
      <c r="B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986.2600000000001</v>
      </c>
      <c r="C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964.84</v>
      </c>
      <c r="D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975.29</v>
      </c>
      <c r="E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997.68</v>
      </c>
      <c r="F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997.76</v>
      </c>
      <c r="G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975.72</v>
      </c>
      <c r="H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970.39</v>
      </c>
      <c r="I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1121.92</v>
      </c>
      <c r="J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1014.7</v>
      </c>
      <c r="K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1042.0999999999999</v>
      </c>
      <c r="L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976.23</v>
      </c>
      <c r="M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1013.99</v>
      </c>
      <c r="N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1007.77</v>
      </c>
      <c r="O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1008.6</v>
      </c>
      <c r="P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1009.05</v>
      </c>
      <c r="Q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995.65</v>
      </c>
      <c r="R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954.48</v>
      </c>
      <c r="S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1033.0500000000002</v>
      </c>
      <c r="T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1090.43</v>
      </c>
      <c r="U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1081.94</v>
      </c>
      <c r="V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1006.27</v>
      </c>
      <c r="W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1046.53</v>
      </c>
      <c r="X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1241.1400000000001</v>
      </c>
      <c r="Y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1121.3899999999999</v>
      </c>
    </row>
    <row r="353" spans="1:25" x14ac:dyDescent="0.2">
      <c r="A353" s="79">
        <f t="shared" si="15"/>
        <v>42678</v>
      </c>
      <c r="B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949.36</v>
      </c>
      <c r="C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1011.76</v>
      </c>
      <c r="D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1025.21</v>
      </c>
      <c r="E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1068.83</v>
      </c>
      <c r="F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1068.6300000000001</v>
      </c>
      <c r="G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1068.81</v>
      </c>
      <c r="H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998.63</v>
      </c>
      <c r="I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999.08999999999992</v>
      </c>
      <c r="J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981.13000000000011</v>
      </c>
      <c r="K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1146.99</v>
      </c>
      <c r="L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1069.43</v>
      </c>
      <c r="M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1069.4000000000001</v>
      </c>
      <c r="N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1034.9099999999999</v>
      </c>
      <c r="O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1034.1300000000001</v>
      </c>
      <c r="P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1034.31</v>
      </c>
      <c r="Q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1034.72</v>
      </c>
      <c r="R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1003.98</v>
      </c>
      <c r="S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1049.6600000000001</v>
      </c>
      <c r="T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1152.8400000000001</v>
      </c>
      <c r="U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1122.3800000000001</v>
      </c>
      <c r="V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1079.03</v>
      </c>
      <c r="W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988.17</v>
      </c>
      <c r="X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1228.1099999999999</v>
      </c>
      <c r="Y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1105.0900000000001</v>
      </c>
    </row>
    <row r="354" spans="1:25" x14ac:dyDescent="0.2">
      <c r="A354" s="79">
        <f t="shared" si="15"/>
        <v>42679</v>
      </c>
      <c r="B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949.05000000000007</v>
      </c>
      <c r="C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1011.87</v>
      </c>
      <c r="D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1025.3200000000002</v>
      </c>
      <c r="E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1069.02</v>
      </c>
      <c r="F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1068.9000000000001</v>
      </c>
      <c r="G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1069.2</v>
      </c>
      <c r="H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999.28000000000009</v>
      </c>
      <c r="I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999.87</v>
      </c>
      <c r="J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981.96</v>
      </c>
      <c r="K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1149.0900000000001</v>
      </c>
      <c r="L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1070.9000000000001</v>
      </c>
      <c r="M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1070.45</v>
      </c>
      <c r="N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1035.44</v>
      </c>
      <c r="O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1035.6400000000001</v>
      </c>
      <c r="P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1035.5700000000002</v>
      </c>
      <c r="Q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1035.5300000000002</v>
      </c>
      <c r="R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1005.38</v>
      </c>
      <c r="S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1046.28</v>
      </c>
      <c r="T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1155.5</v>
      </c>
      <c r="U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1119.3800000000001</v>
      </c>
      <c r="V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1069.23</v>
      </c>
      <c r="W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987.25</v>
      </c>
      <c r="X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1230.6000000000001</v>
      </c>
      <c r="Y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1106.47</v>
      </c>
    </row>
    <row r="355" spans="1:25" x14ac:dyDescent="0.2">
      <c r="A355" s="79">
        <f t="shared" si="15"/>
        <v>42680</v>
      </c>
      <c r="B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949.30000000000007</v>
      </c>
      <c r="C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1011.73</v>
      </c>
      <c r="D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1025.08</v>
      </c>
      <c r="E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1068.55</v>
      </c>
      <c r="F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1068.46</v>
      </c>
      <c r="G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1068.51</v>
      </c>
      <c r="H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1025.23</v>
      </c>
      <c r="I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1025.4100000000001</v>
      </c>
      <c r="J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974.65000000000009</v>
      </c>
      <c r="K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1220.6100000000001</v>
      </c>
      <c r="L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1147.27</v>
      </c>
      <c r="M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1106.5899999999999</v>
      </c>
      <c r="N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1106.17</v>
      </c>
      <c r="O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1106.2</v>
      </c>
      <c r="P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1106.3499999999999</v>
      </c>
      <c r="Q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1106.74</v>
      </c>
      <c r="R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1071.26</v>
      </c>
      <c r="S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1008.88</v>
      </c>
      <c r="T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1109.8200000000002</v>
      </c>
      <c r="U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1095.08</v>
      </c>
      <c r="V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1070.28</v>
      </c>
      <c r="W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983.72</v>
      </c>
      <c r="X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1219.8499999999999</v>
      </c>
      <c r="Y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1101.73</v>
      </c>
    </row>
    <row r="356" spans="1:25" x14ac:dyDescent="0.2">
      <c r="A356" s="79">
        <f t="shared" si="15"/>
        <v>42681</v>
      </c>
      <c r="B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971.95</v>
      </c>
      <c r="C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974.92000000000007</v>
      </c>
      <c r="D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985.81999999999994</v>
      </c>
      <c r="E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1021.01</v>
      </c>
      <c r="F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1020.93</v>
      </c>
      <c r="G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1003.5600000000001</v>
      </c>
      <c r="H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954.73</v>
      </c>
      <c r="I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1163.4000000000001</v>
      </c>
      <c r="J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1070.5999999999999</v>
      </c>
      <c r="K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1111.81</v>
      </c>
      <c r="L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1075.5999999999999</v>
      </c>
      <c r="M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965.04</v>
      </c>
      <c r="N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964.66</v>
      </c>
      <c r="O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964.47</v>
      </c>
      <c r="P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964.32</v>
      </c>
      <c r="Q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955.34</v>
      </c>
      <c r="R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999.32</v>
      </c>
      <c r="S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1025.79</v>
      </c>
      <c r="T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1166.04</v>
      </c>
      <c r="U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1099.58</v>
      </c>
      <c r="V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1021.99</v>
      </c>
      <c r="W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1043.74</v>
      </c>
      <c r="X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1225.19</v>
      </c>
      <c r="Y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1109.8499999999999</v>
      </c>
    </row>
    <row r="357" spans="1:25" x14ac:dyDescent="0.2">
      <c r="A357" s="79">
        <f t="shared" si="15"/>
        <v>42682</v>
      </c>
      <c r="B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969.24</v>
      </c>
      <c r="C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974.95</v>
      </c>
      <c r="D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985.64</v>
      </c>
      <c r="E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1002.74</v>
      </c>
      <c r="F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1002.94</v>
      </c>
      <c r="G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1003.35</v>
      </c>
      <c r="H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954.52</v>
      </c>
      <c r="I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1148.01</v>
      </c>
      <c r="J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1069.72</v>
      </c>
      <c r="K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1149.67</v>
      </c>
      <c r="L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1074.25</v>
      </c>
      <c r="M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964.2600000000001</v>
      </c>
      <c r="N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964.03</v>
      </c>
      <c r="O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963.85</v>
      </c>
      <c r="P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963.74</v>
      </c>
      <c r="Q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973.11000000000013</v>
      </c>
      <c r="R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1040.8699999999999</v>
      </c>
      <c r="S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1001.6800000000001</v>
      </c>
      <c r="T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1023.85</v>
      </c>
      <c r="U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1017.1100000000001</v>
      </c>
      <c r="V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987.6</v>
      </c>
      <c r="W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1030.6100000000001</v>
      </c>
      <c r="X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1208.18</v>
      </c>
      <c r="Y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1102.8499999999999</v>
      </c>
    </row>
    <row r="358" spans="1:25" x14ac:dyDescent="0.2">
      <c r="A358" s="79">
        <f t="shared" si="15"/>
        <v>42683</v>
      </c>
      <c r="B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943.33999999999992</v>
      </c>
      <c r="C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963.95999999999992</v>
      </c>
      <c r="D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1002.58</v>
      </c>
      <c r="E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1014.48</v>
      </c>
      <c r="F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1014.55</v>
      </c>
      <c r="G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1003.1300000000001</v>
      </c>
      <c r="H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964.81000000000006</v>
      </c>
      <c r="I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1209.42</v>
      </c>
      <c r="J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1134.1500000000001</v>
      </c>
      <c r="K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1165.22</v>
      </c>
      <c r="L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1191.8600000000001</v>
      </c>
      <c r="M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1040.58</v>
      </c>
      <c r="N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1069.49</v>
      </c>
      <c r="O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1069.1100000000001</v>
      </c>
      <c r="P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1068.93</v>
      </c>
      <c r="Q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1069.24</v>
      </c>
      <c r="R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1150.02</v>
      </c>
      <c r="S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982.19</v>
      </c>
      <c r="T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1002.65</v>
      </c>
      <c r="U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997.23</v>
      </c>
      <c r="V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957.62000000000012</v>
      </c>
      <c r="W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1001.3199999999999</v>
      </c>
      <c r="X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1184.02</v>
      </c>
      <c r="Y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1062.03</v>
      </c>
    </row>
    <row r="359" spans="1:25" x14ac:dyDescent="0.2">
      <c r="A359" s="79">
        <f t="shared" si="15"/>
        <v>42684</v>
      </c>
      <c r="B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943.32999999999993</v>
      </c>
      <c r="C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963.74</v>
      </c>
      <c r="D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1002.77</v>
      </c>
      <c r="E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996.89</v>
      </c>
      <c r="F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996.89</v>
      </c>
      <c r="G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985.49</v>
      </c>
      <c r="H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973.35</v>
      </c>
      <c r="I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1119.3699999999999</v>
      </c>
      <c r="J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1039.45</v>
      </c>
      <c r="K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1130.9499999999998</v>
      </c>
      <c r="L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1114.71</v>
      </c>
      <c r="M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1001.24</v>
      </c>
      <c r="N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1038.2</v>
      </c>
      <c r="O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1055.33</v>
      </c>
      <c r="P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1055.9100000000001</v>
      </c>
      <c r="Q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1022.3700000000001</v>
      </c>
      <c r="R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1102.67</v>
      </c>
      <c r="S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945.68</v>
      </c>
      <c r="T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1007.27</v>
      </c>
      <c r="U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1000.89</v>
      </c>
      <c r="V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958.29</v>
      </c>
      <c r="W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1005.37</v>
      </c>
      <c r="X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1194.81</v>
      </c>
      <c r="Y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1072.8600000000001</v>
      </c>
    </row>
    <row r="360" spans="1:25" x14ac:dyDescent="0.2">
      <c r="A360" s="79">
        <f t="shared" si="15"/>
        <v>42685</v>
      </c>
      <c r="B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952.99</v>
      </c>
      <c r="C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974.31999999999994</v>
      </c>
      <c r="D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1008.1200000000001</v>
      </c>
      <c r="E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1008.2</v>
      </c>
      <c r="F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1008.2900000000001</v>
      </c>
      <c r="G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963.57</v>
      </c>
      <c r="H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974.05</v>
      </c>
      <c r="I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1105.8000000000002</v>
      </c>
      <c r="J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1039.5900000000001</v>
      </c>
      <c r="K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1108.49</v>
      </c>
      <c r="L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1115.6100000000001</v>
      </c>
      <c r="M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1012.2800000000001</v>
      </c>
      <c r="N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1044.8000000000002</v>
      </c>
      <c r="O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1068.1500000000001</v>
      </c>
      <c r="P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1068.4099999999999</v>
      </c>
      <c r="Q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1068.6300000000001</v>
      </c>
      <c r="R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1149.3900000000001</v>
      </c>
      <c r="S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956.18</v>
      </c>
      <c r="T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963.75</v>
      </c>
      <c r="U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964.99</v>
      </c>
      <c r="V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964.99</v>
      </c>
      <c r="W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967.30000000000007</v>
      </c>
      <c r="X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1135.99</v>
      </c>
      <c r="Y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1018.12</v>
      </c>
    </row>
    <row r="361" spans="1:25" x14ac:dyDescent="0.2">
      <c r="A361" s="79">
        <f t="shared" si="15"/>
        <v>42686</v>
      </c>
      <c r="B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1030.5900000000001</v>
      </c>
      <c r="C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1052.29</v>
      </c>
      <c r="D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1082.8</v>
      </c>
      <c r="E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1098.76</v>
      </c>
      <c r="F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1098.5</v>
      </c>
      <c r="G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1067.01</v>
      </c>
      <c r="H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997.53</v>
      </c>
      <c r="I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976.33</v>
      </c>
      <c r="J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1051.17</v>
      </c>
      <c r="K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1189.07</v>
      </c>
      <c r="L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1237.28</v>
      </c>
      <c r="M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1237.3399999999999</v>
      </c>
      <c r="N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1291.48</v>
      </c>
      <c r="O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1291.77</v>
      </c>
      <c r="P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1291.2</v>
      </c>
      <c r="Q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1292.1199999999999</v>
      </c>
      <c r="R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1191.8699999999999</v>
      </c>
      <c r="S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948.99</v>
      </c>
      <c r="T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1007.27</v>
      </c>
      <c r="U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989.85</v>
      </c>
      <c r="V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972.39</v>
      </c>
      <c r="W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974.7</v>
      </c>
      <c r="X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1115.28</v>
      </c>
      <c r="Y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980.4</v>
      </c>
    </row>
    <row r="362" spans="1:25" x14ac:dyDescent="0.2">
      <c r="A362" s="79">
        <f t="shared" si="15"/>
        <v>42687</v>
      </c>
      <c r="B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1031.49</v>
      </c>
      <c r="C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1052.74</v>
      </c>
      <c r="D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1083.1300000000001</v>
      </c>
      <c r="E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1099.23</v>
      </c>
      <c r="F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1099.3899999999999</v>
      </c>
      <c r="G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1067.69</v>
      </c>
      <c r="H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998.0100000000001</v>
      </c>
      <c r="I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970.46</v>
      </c>
      <c r="J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1043.29</v>
      </c>
      <c r="K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1189.4000000000001</v>
      </c>
      <c r="L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1237.44</v>
      </c>
      <c r="M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1237.04</v>
      </c>
      <c r="N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1290.3600000000001</v>
      </c>
      <c r="O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1290.5</v>
      </c>
      <c r="P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1290.6600000000001</v>
      </c>
      <c r="Q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1291.0500000000002</v>
      </c>
      <c r="R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1191.29</v>
      </c>
      <c r="S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948.82</v>
      </c>
      <c r="T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1003.9499999999999</v>
      </c>
      <c r="U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988.32</v>
      </c>
      <c r="V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971.49</v>
      </c>
      <c r="W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974.68000000000006</v>
      </c>
      <c r="X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1110.04</v>
      </c>
      <c r="Y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994.8</v>
      </c>
    </row>
    <row r="363" spans="1:25" x14ac:dyDescent="0.2">
      <c r="A363" s="79">
        <f t="shared" si="15"/>
        <v>42688</v>
      </c>
      <c r="B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952.78000000000009</v>
      </c>
      <c r="C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974.02</v>
      </c>
      <c r="D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1002.19</v>
      </c>
      <c r="E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1002.11</v>
      </c>
      <c r="F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1001.98</v>
      </c>
      <c r="G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984.69999999999993</v>
      </c>
      <c r="H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975.61</v>
      </c>
      <c r="I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1079.8899999999999</v>
      </c>
      <c r="J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1012.05</v>
      </c>
      <c r="K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1058.1399999999999</v>
      </c>
      <c r="L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1058.47</v>
      </c>
      <c r="M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962.82999999999993</v>
      </c>
      <c r="N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986.06</v>
      </c>
      <c r="O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1011.53</v>
      </c>
      <c r="P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1011.8900000000001</v>
      </c>
      <c r="Q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1011.79</v>
      </c>
      <c r="R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1087.3200000000002</v>
      </c>
      <c r="S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992.56</v>
      </c>
      <c r="T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1010.69</v>
      </c>
      <c r="U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1011.8</v>
      </c>
      <c r="V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996.17</v>
      </c>
      <c r="W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983.62000000000012</v>
      </c>
      <c r="X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1201.54</v>
      </c>
      <c r="Y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1050.0300000000002</v>
      </c>
    </row>
    <row r="364" spans="1:25" x14ac:dyDescent="0.2">
      <c r="A364" s="79">
        <f t="shared" si="15"/>
        <v>42689</v>
      </c>
      <c r="B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953.68000000000006</v>
      </c>
      <c r="C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974.47</v>
      </c>
      <c r="D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1002.3000000000001</v>
      </c>
      <c r="E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1002.33</v>
      </c>
      <c r="F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1002.36</v>
      </c>
      <c r="G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985.41</v>
      </c>
      <c r="H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978.74</v>
      </c>
      <c r="I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1080.54</v>
      </c>
      <c r="J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1012.61</v>
      </c>
      <c r="K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1059.6599999999999</v>
      </c>
      <c r="L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1059.9100000000001</v>
      </c>
      <c r="M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954.56000000000006</v>
      </c>
      <c r="N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972.63</v>
      </c>
      <c r="O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987.21</v>
      </c>
      <c r="P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987.48</v>
      </c>
      <c r="Q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987.7700000000001</v>
      </c>
      <c r="R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1041.0500000000002</v>
      </c>
      <c r="S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1003.44</v>
      </c>
      <c r="T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1076.03</v>
      </c>
      <c r="U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1075.52</v>
      </c>
      <c r="V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1010.0500000000001</v>
      </c>
      <c r="W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1004.36</v>
      </c>
      <c r="X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1210.81</v>
      </c>
      <c r="Y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1054.2</v>
      </c>
    </row>
    <row r="365" spans="1:25" x14ac:dyDescent="0.2">
      <c r="A365" s="79">
        <f t="shared" si="15"/>
        <v>42690</v>
      </c>
      <c r="B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960.3900000000001</v>
      </c>
      <c r="C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948.12</v>
      </c>
      <c r="D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973.93000000000006</v>
      </c>
      <c r="E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974</v>
      </c>
      <c r="F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974.09</v>
      </c>
      <c r="G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974.36</v>
      </c>
      <c r="H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998.08</v>
      </c>
      <c r="I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1080.8400000000001</v>
      </c>
      <c r="J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1013.6</v>
      </c>
      <c r="K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1041.51</v>
      </c>
      <c r="L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1041.6300000000001</v>
      </c>
      <c r="M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945.68</v>
      </c>
      <c r="N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947.27</v>
      </c>
      <c r="O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947.13</v>
      </c>
      <c r="P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947.09</v>
      </c>
      <c r="Q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996.06</v>
      </c>
      <c r="R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983.40000000000009</v>
      </c>
      <c r="S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1003.75</v>
      </c>
      <c r="T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1078.19</v>
      </c>
      <c r="U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1076.0500000000002</v>
      </c>
      <c r="V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1035.3600000000001</v>
      </c>
      <c r="W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1023.8000000000001</v>
      </c>
      <c r="X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1234.2</v>
      </c>
      <c r="Y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1089.51</v>
      </c>
    </row>
    <row r="366" spans="1:25" x14ac:dyDescent="0.2">
      <c r="A366" s="79">
        <f t="shared" si="15"/>
        <v>42691</v>
      </c>
      <c r="B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964.67000000000007</v>
      </c>
      <c r="C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1003.1</v>
      </c>
      <c r="D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1002.85</v>
      </c>
      <c r="E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1033.08</v>
      </c>
      <c r="F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1033.1399999999999</v>
      </c>
      <c r="G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1002.8</v>
      </c>
      <c r="H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957.38</v>
      </c>
      <c r="I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1100.8200000000002</v>
      </c>
      <c r="J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989.01</v>
      </c>
      <c r="K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982.81000000000006</v>
      </c>
      <c r="L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956.33999999999992</v>
      </c>
      <c r="M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1051.1100000000001</v>
      </c>
      <c r="N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995.99</v>
      </c>
      <c r="O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996.07</v>
      </c>
      <c r="P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994.03000000000009</v>
      </c>
      <c r="Q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1044.08</v>
      </c>
      <c r="R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996.40000000000009</v>
      </c>
      <c r="S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1086.1100000000001</v>
      </c>
      <c r="T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1093.01</v>
      </c>
      <c r="U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1094.73</v>
      </c>
      <c r="V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1044.48</v>
      </c>
      <c r="W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1112.8499999999999</v>
      </c>
      <c r="X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1281.24</v>
      </c>
      <c r="Y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1148</v>
      </c>
    </row>
    <row r="367" spans="1:25" x14ac:dyDescent="0.2">
      <c r="A367" s="79">
        <f t="shared" si="15"/>
        <v>42692</v>
      </c>
      <c r="B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949.16</v>
      </c>
      <c r="C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948.78000000000009</v>
      </c>
      <c r="D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964.06</v>
      </c>
      <c r="E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974.61</v>
      </c>
      <c r="F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974.62</v>
      </c>
      <c r="G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948.71</v>
      </c>
      <c r="H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987.94</v>
      </c>
      <c r="I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1058.03</v>
      </c>
      <c r="J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944.22</v>
      </c>
      <c r="K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955.75</v>
      </c>
      <c r="L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956.17</v>
      </c>
      <c r="M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1071.99</v>
      </c>
      <c r="N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1047.0999999999999</v>
      </c>
      <c r="O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1047.9299999999998</v>
      </c>
      <c r="P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1045.6000000000001</v>
      </c>
      <c r="Q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1043.6100000000001</v>
      </c>
      <c r="R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998.66</v>
      </c>
      <c r="S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1106.8800000000001</v>
      </c>
      <c r="T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1116.33</v>
      </c>
      <c r="U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1111.46</v>
      </c>
      <c r="V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1075.32</v>
      </c>
      <c r="W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1079.26</v>
      </c>
      <c r="X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1270.9100000000001</v>
      </c>
      <c r="Y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1141.42</v>
      </c>
    </row>
    <row r="368" spans="1:25" x14ac:dyDescent="0.2">
      <c r="A368" s="79">
        <f t="shared" si="15"/>
        <v>42693</v>
      </c>
      <c r="B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976.23</v>
      </c>
      <c r="C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976.19</v>
      </c>
      <c r="D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966.86</v>
      </c>
      <c r="E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997.6</v>
      </c>
      <c r="F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997.8</v>
      </c>
      <c r="G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967.12</v>
      </c>
      <c r="H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958.78</v>
      </c>
      <c r="I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1100.8800000000001</v>
      </c>
      <c r="J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1197.5500000000002</v>
      </c>
      <c r="K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985.38</v>
      </c>
      <c r="L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985.78</v>
      </c>
      <c r="M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986.09999999999991</v>
      </c>
      <c r="N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1089.4000000000001</v>
      </c>
      <c r="O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1088.74</v>
      </c>
      <c r="P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1089.22</v>
      </c>
      <c r="Q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1154.97</v>
      </c>
      <c r="R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1216.79</v>
      </c>
      <c r="S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1336.5700000000002</v>
      </c>
      <c r="T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1406.82</v>
      </c>
      <c r="U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1380.71</v>
      </c>
      <c r="V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1314.05</v>
      </c>
      <c r="W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1263.3499999999999</v>
      </c>
      <c r="X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1409.07</v>
      </c>
      <c r="Y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1326.81</v>
      </c>
    </row>
    <row r="369" spans="1:27" x14ac:dyDescent="0.2">
      <c r="A369" s="79">
        <f t="shared" si="15"/>
        <v>42694</v>
      </c>
      <c r="B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973.71</v>
      </c>
      <c r="C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968.53</v>
      </c>
      <c r="D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998.99</v>
      </c>
      <c r="E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1012.06</v>
      </c>
      <c r="F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999.09999999999991</v>
      </c>
      <c r="G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967.94</v>
      </c>
      <c r="H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965.57</v>
      </c>
      <c r="I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1081.3200000000002</v>
      </c>
      <c r="J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1133.24</v>
      </c>
      <c r="K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948.85</v>
      </c>
      <c r="L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983.01</v>
      </c>
      <c r="M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983.36</v>
      </c>
      <c r="N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983.41000000000008</v>
      </c>
      <c r="O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983.46</v>
      </c>
      <c r="P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983.53</v>
      </c>
      <c r="Q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982.82</v>
      </c>
      <c r="R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978.44</v>
      </c>
      <c r="S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1080.19</v>
      </c>
      <c r="T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1188.04</v>
      </c>
      <c r="U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1189.29</v>
      </c>
      <c r="V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1135.2800000000002</v>
      </c>
      <c r="W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1062.5899999999999</v>
      </c>
      <c r="X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1260.0700000000002</v>
      </c>
      <c r="Y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1148.96</v>
      </c>
    </row>
    <row r="370" spans="1:27" x14ac:dyDescent="0.2">
      <c r="A370" s="79">
        <f t="shared" si="15"/>
        <v>42695</v>
      </c>
      <c r="B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949.63</v>
      </c>
      <c r="C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949.27</v>
      </c>
      <c r="D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964.81000000000006</v>
      </c>
      <c r="E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975.35</v>
      </c>
      <c r="F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975.38</v>
      </c>
      <c r="G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949.86000000000013</v>
      </c>
      <c r="H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985.35</v>
      </c>
      <c r="I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1058.21</v>
      </c>
      <c r="J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944.42</v>
      </c>
      <c r="K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957.05000000000007</v>
      </c>
      <c r="L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989.53</v>
      </c>
      <c r="M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1112.3600000000001</v>
      </c>
      <c r="N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1086.06</v>
      </c>
      <c r="O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1086.2</v>
      </c>
      <c r="P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1084.31</v>
      </c>
      <c r="Q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1083.17</v>
      </c>
      <c r="R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1040.7800000000002</v>
      </c>
      <c r="S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1153.23</v>
      </c>
      <c r="T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1157.1200000000001</v>
      </c>
      <c r="U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1120.82</v>
      </c>
      <c r="V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1081.67</v>
      </c>
      <c r="W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1176.8000000000002</v>
      </c>
      <c r="X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1278.0999999999999</v>
      </c>
      <c r="Y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1161.83</v>
      </c>
    </row>
    <row r="371" spans="1:27" x14ac:dyDescent="0.2">
      <c r="A371" s="79">
        <f t="shared" si="15"/>
        <v>42696</v>
      </c>
      <c r="B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987.18999999999994</v>
      </c>
      <c r="C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972.48</v>
      </c>
      <c r="D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949.41</v>
      </c>
      <c r="E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964.91</v>
      </c>
      <c r="F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975.81</v>
      </c>
      <c r="G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950.75</v>
      </c>
      <c r="H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985.93999999999994</v>
      </c>
      <c r="I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1043.71</v>
      </c>
      <c r="J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944.53</v>
      </c>
      <c r="K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958.31000000000006</v>
      </c>
      <c r="L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986.45</v>
      </c>
      <c r="M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1101.45</v>
      </c>
      <c r="N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1082.7</v>
      </c>
      <c r="O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1083</v>
      </c>
      <c r="P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1064.6100000000001</v>
      </c>
      <c r="Q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1083.73</v>
      </c>
      <c r="R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1070.5500000000002</v>
      </c>
      <c r="S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1157.8699999999999</v>
      </c>
      <c r="T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1166.51</v>
      </c>
      <c r="U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1138.98</v>
      </c>
      <c r="V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1110.0900000000001</v>
      </c>
      <c r="W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1128.1199999999999</v>
      </c>
      <c r="X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1301.95</v>
      </c>
      <c r="Y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1180.8800000000001</v>
      </c>
    </row>
    <row r="372" spans="1:27" x14ac:dyDescent="0.2">
      <c r="A372" s="79">
        <f t="shared" si="15"/>
        <v>42697</v>
      </c>
      <c r="B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1031.95</v>
      </c>
      <c r="C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988.53</v>
      </c>
      <c r="D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949.25</v>
      </c>
      <c r="E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965.12</v>
      </c>
      <c r="F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954.74</v>
      </c>
      <c r="G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973.82</v>
      </c>
      <c r="H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1003.09</v>
      </c>
      <c r="I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1042.83</v>
      </c>
      <c r="J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944.15</v>
      </c>
      <c r="K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958.28</v>
      </c>
      <c r="L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943.28</v>
      </c>
      <c r="M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1113.27</v>
      </c>
      <c r="N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1092.2</v>
      </c>
      <c r="O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1091.81</v>
      </c>
      <c r="P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1092.5700000000002</v>
      </c>
      <c r="Q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1112.08</v>
      </c>
      <c r="R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1081.42</v>
      </c>
      <c r="S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1175.04</v>
      </c>
      <c r="T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1180.27</v>
      </c>
      <c r="U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1142.04</v>
      </c>
      <c r="V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1113.8800000000001</v>
      </c>
      <c r="W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1131.68</v>
      </c>
      <c r="X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1326.46</v>
      </c>
      <c r="Y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1208.3400000000001</v>
      </c>
    </row>
    <row r="373" spans="1:27" x14ac:dyDescent="0.2">
      <c r="A373" s="79">
        <f t="shared" si="15"/>
        <v>42698</v>
      </c>
      <c r="B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1059.99</v>
      </c>
      <c r="C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1002.32</v>
      </c>
      <c r="D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987.1</v>
      </c>
      <c r="E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974.54</v>
      </c>
      <c r="F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990.1400000000001</v>
      </c>
      <c r="G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1048.25</v>
      </c>
      <c r="H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1096.74</v>
      </c>
      <c r="I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974.46</v>
      </c>
      <c r="J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999.52</v>
      </c>
      <c r="K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1011.23</v>
      </c>
      <c r="L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1011.53</v>
      </c>
      <c r="M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1116.45</v>
      </c>
      <c r="N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1060.81</v>
      </c>
      <c r="O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1060.42</v>
      </c>
      <c r="P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1075.42</v>
      </c>
      <c r="Q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1060.31</v>
      </c>
      <c r="R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1069.1300000000001</v>
      </c>
      <c r="S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1217.33</v>
      </c>
      <c r="T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1221.08</v>
      </c>
      <c r="U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1192.03</v>
      </c>
      <c r="V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1158.7800000000002</v>
      </c>
      <c r="W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1196.8499999999999</v>
      </c>
      <c r="X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1361.71</v>
      </c>
      <c r="Y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1238.1100000000001</v>
      </c>
    </row>
    <row r="374" spans="1:27" x14ac:dyDescent="0.2">
      <c r="A374" s="79">
        <f t="shared" si="15"/>
        <v>42699</v>
      </c>
      <c r="B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1005.6300000000001</v>
      </c>
      <c r="C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968.88</v>
      </c>
      <c r="D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961.2</v>
      </c>
      <c r="E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956.9</v>
      </c>
      <c r="F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964</v>
      </c>
      <c r="G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1024.95</v>
      </c>
      <c r="H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1139.9099999999999</v>
      </c>
      <c r="I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982.88</v>
      </c>
      <c r="J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1021.89</v>
      </c>
      <c r="K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1034.3400000000001</v>
      </c>
      <c r="L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1033.0700000000002</v>
      </c>
      <c r="M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1159.6400000000001</v>
      </c>
      <c r="N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1088.69</v>
      </c>
      <c r="O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1089.54</v>
      </c>
      <c r="P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1111.1500000000001</v>
      </c>
      <c r="Q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1102.47</v>
      </c>
      <c r="R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1058.3699999999999</v>
      </c>
      <c r="S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1333.89</v>
      </c>
      <c r="T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1334.78</v>
      </c>
      <c r="U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1265.02</v>
      </c>
      <c r="V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1221.29</v>
      </c>
      <c r="W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1276.4100000000001</v>
      </c>
      <c r="X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1318.8700000000001</v>
      </c>
      <c r="Y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1207</v>
      </c>
    </row>
    <row r="375" spans="1:27" x14ac:dyDescent="0.2">
      <c r="A375" s="79">
        <f t="shared" si="15"/>
        <v>42700</v>
      </c>
      <c r="B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1085.8499999999999</v>
      </c>
      <c r="C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980.36</v>
      </c>
      <c r="D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966.8</v>
      </c>
      <c r="E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963.32</v>
      </c>
      <c r="F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963.25</v>
      </c>
      <c r="G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963.42000000000007</v>
      </c>
      <c r="H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1057.48</v>
      </c>
      <c r="I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1254.08</v>
      </c>
      <c r="J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1390.27</v>
      </c>
      <c r="K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1002.39</v>
      </c>
      <c r="L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1002.56</v>
      </c>
      <c r="M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1002.22</v>
      </c>
      <c r="N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1002.8299999999999</v>
      </c>
      <c r="O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1003.1500000000001</v>
      </c>
      <c r="P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1002.94</v>
      </c>
      <c r="Q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1002.6899999999999</v>
      </c>
      <c r="R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1015.8</v>
      </c>
      <c r="S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1324.22</v>
      </c>
      <c r="T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1325.8</v>
      </c>
      <c r="U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1314.17</v>
      </c>
      <c r="V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1331.3100000000002</v>
      </c>
      <c r="W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1177.28</v>
      </c>
      <c r="X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1396.74</v>
      </c>
      <c r="Y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1265.97</v>
      </c>
    </row>
    <row r="376" spans="1:27" x14ac:dyDescent="0.2">
      <c r="A376" s="79">
        <f t="shared" si="15"/>
        <v>42701</v>
      </c>
      <c r="B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1104.6500000000001</v>
      </c>
      <c r="C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993.19</v>
      </c>
      <c r="D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975.32</v>
      </c>
      <c r="E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978.75</v>
      </c>
      <c r="F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965.97</v>
      </c>
      <c r="G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988.66000000000008</v>
      </c>
      <c r="H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1061.56</v>
      </c>
      <c r="I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1197.44</v>
      </c>
      <c r="J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1131.23</v>
      </c>
      <c r="K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1004.78</v>
      </c>
      <c r="L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948.2</v>
      </c>
      <c r="M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948.2</v>
      </c>
      <c r="N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947.89</v>
      </c>
      <c r="O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948.14</v>
      </c>
      <c r="P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947.80000000000007</v>
      </c>
      <c r="Q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949.65</v>
      </c>
      <c r="R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986.12000000000012</v>
      </c>
      <c r="S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1151.99</v>
      </c>
      <c r="T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1242.3700000000001</v>
      </c>
      <c r="U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1235.5700000000002</v>
      </c>
      <c r="V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1247.08</v>
      </c>
      <c r="W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1119.46</v>
      </c>
      <c r="X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1350.73</v>
      </c>
      <c r="Y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1210.3800000000001</v>
      </c>
      <c r="AA376" s="80"/>
    </row>
    <row r="377" spans="1:27" x14ac:dyDescent="0.2">
      <c r="A377" s="79">
        <f t="shared" si="15"/>
        <v>42702</v>
      </c>
      <c r="B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1077.29</v>
      </c>
      <c r="C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1009.07</v>
      </c>
      <c r="D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961.75</v>
      </c>
      <c r="E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961.2</v>
      </c>
      <c r="F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961.62000000000012</v>
      </c>
      <c r="G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964.99</v>
      </c>
      <c r="H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1080.77</v>
      </c>
      <c r="I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982.9</v>
      </c>
      <c r="J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980.67</v>
      </c>
      <c r="K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999.01</v>
      </c>
      <c r="L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999.2600000000001</v>
      </c>
      <c r="M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994.4</v>
      </c>
      <c r="N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994.0100000000001</v>
      </c>
      <c r="O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993.5</v>
      </c>
      <c r="P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993.47</v>
      </c>
      <c r="Q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992.41</v>
      </c>
      <c r="R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997.71</v>
      </c>
      <c r="S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1182.02</v>
      </c>
      <c r="T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1197.72</v>
      </c>
      <c r="U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1177.6100000000001</v>
      </c>
      <c r="V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1140.8200000000002</v>
      </c>
      <c r="W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1187.1500000000001</v>
      </c>
      <c r="X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1320.4</v>
      </c>
      <c r="Y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1209.21</v>
      </c>
    </row>
    <row r="378" spans="1:27" x14ac:dyDescent="0.2">
      <c r="A378" s="79">
        <f t="shared" si="15"/>
        <v>42703</v>
      </c>
      <c r="B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1105.27</v>
      </c>
      <c r="C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1047.69</v>
      </c>
      <c r="D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1010.2</v>
      </c>
      <c r="E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993.81</v>
      </c>
      <c r="F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994.86</v>
      </c>
      <c r="G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993.32</v>
      </c>
      <c r="H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1081.58</v>
      </c>
      <c r="I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1003.1600000000001</v>
      </c>
      <c r="J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945.59</v>
      </c>
      <c r="K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955.06999999999994</v>
      </c>
      <c r="L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955.28000000000009</v>
      </c>
      <c r="M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1012.1400000000001</v>
      </c>
      <c r="N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998.0200000000001</v>
      </c>
      <c r="O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982.55000000000007</v>
      </c>
      <c r="P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983.26</v>
      </c>
      <c r="Q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997.46</v>
      </c>
      <c r="R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987.24</v>
      </c>
      <c r="S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1161.3800000000001</v>
      </c>
      <c r="T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1165.3499999999999</v>
      </c>
      <c r="U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1166.98</v>
      </c>
      <c r="V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1129.17</v>
      </c>
      <c r="W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1176.5</v>
      </c>
      <c r="X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1332.3899999999999</v>
      </c>
      <c r="Y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1217.8399999999999</v>
      </c>
    </row>
    <row r="379" spans="1:27" x14ac:dyDescent="0.2">
      <c r="A379" s="79">
        <f t="shared" ref="A379:A380" si="16">A342</f>
        <v>42704</v>
      </c>
      <c r="B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1107.04</v>
      </c>
      <c r="C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1047.56</v>
      </c>
      <c r="D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1011.34</v>
      </c>
      <c r="E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996.52</v>
      </c>
      <c r="F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996.95</v>
      </c>
      <c r="G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997.43</v>
      </c>
      <c r="H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1110.42</v>
      </c>
      <c r="I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1002.34</v>
      </c>
      <c r="J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947.88</v>
      </c>
      <c r="K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954.68999999999994</v>
      </c>
      <c r="L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1014.49</v>
      </c>
      <c r="M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1101.94</v>
      </c>
      <c r="N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1103.29</v>
      </c>
      <c r="O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1103.18</v>
      </c>
      <c r="P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1101.01</v>
      </c>
      <c r="Q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1095.8899999999999</v>
      </c>
      <c r="R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1010.0600000000001</v>
      </c>
      <c r="S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1287.8700000000001</v>
      </c>
      <c r="T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1282.46</v>
      </c>
      <c r="U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1249.22</v>
      </c>
      <c r="V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1199.6599999999999</v>
      </c>
      <c r="W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1191.6199999999999</v>
      </c>
      <c r="X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1375.61</v>
      </c>
      <c r="Y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1253.31</v>
      </c>
    </row>
    <row r="380" spans="1:27" hidden="1" x14ac:dyDescent="0.2">
      <c r="A380" s="79">
        <f t="shared" si="16"/>
        <v>42705</v>
      </c>
      <c r="B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C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D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E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F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G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H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I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J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K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L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M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N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O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P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Q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R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S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T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U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V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W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X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  <c r="Y380" s="14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204.73</v>
      </c>
    </row>
    <row r="381" spans="1:27" x14ac:dyDescent="0.2">
      <c r="A381" s="85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7" x14ac:dyDescent="0.25">
      <c r="A382" s="87" t="s">
        <v>151</v>
      </c>
    </row>
    <row r="383" spans="1:27" ht="12.75" x14ac:dyDescent="0.2">
      <c r="A383" s="169" t="s">
        <v>48</v>
      </c>
      <c r="B383" s="172" t="s">
        <v>121</v>
      </c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4"/>
    </row>
    <row r="384" spans="1:27" ht="12.75" x14ac:dyDescent="0.2">
      <c r="A384" s="170"/>
      <c r="B384" s="175"/>
      <c r="C384" s="176"/>
      <c r="D384" s="176"/>
      <c r="E384" s="176"/>
      <c r="F384" s="176"/>
      <c r="G384" s="176"/>
      <c r="H384" s="17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7"/>
    </row>
    <row r="385" spans="1:25" ht="12.75" x14ac:dyDescent="0.2">
      <c r="A385" s="170"/>
      <c r="B385" s="178" t="s">
        <v>122</v>
      </c>
      <c r="C385" s="167" t="s">
        <v>123</v>
      </c>
      <c r="D385" s="167" t="s">
        <v>124</v>
      </c>
      <c r="E385" s="167" t="s">
        <v>125</v>
      </c>
      <c r="F385" s="167" t="s">
        <v>126</v>
      </c>
      <c r="G385" s="167" t="s">
        <v>127</v>
      </c>
      <c r="H385" s="167" t="s">
        <v>128</v>
      </c>
      <c r="I385" s="167" t="s">
        <v>129</v>
      </c>
      <c r="J385" s="167" t="s">
        <v>130</v>
      </c>
      <c r="K385" s="167" t="s">
        <v>131</v>
      </c>
      <c r="L385" s="167" t="s">
        <v>132</v>
      </c>
      <c r="M385" s="167" t="s">
        <v>133</v>
      </c>
      <c r="N385" s="180" t="s">
        <v>134</v>
      </c>
      <c r="O385" s="167" t="s">
        <v>135</v>
      </c>
      <c r="P385" s="167" t="s">
        <v>136</v>
      </c>
      <c r="Q385" s="167" t="s">
        <v>137</v>
      </c>
      <c r="R385" s="167" t="s">
        <v>138</v>
      </c>
      <c r="S385" s="167" t="s">
        <v>139</v>
      </c>
      <c r="T385" s="167" t="s">
        <v>140</v>
      </c>
      <c r="U385" s="167" t="s">
        <v>141</v>
      </c>
      <c r="V385" s="167" t="s">
        <v>142</v>
      </c>
      <c r="W385" s="167" t="s">
        <v>143</v>
      </c>
      <c r="X385" s="167" t="s">
        <v>144</v>
      </c>
      <c r="Y385" s="167" t="s">
        <v>145</v>
      </c>
    </row>
    <row r="386" spans="1:25" ht="12.75" x14ac:dyDescent="0.2">
      <c r="A386" s="171"/>
      <c r="B386" s="179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81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</row>
    <row r="387" spans="1:25" x14ac:dyDescent="0.2">
      <c r="A387" s="79">
        <f t="shared" ref="A387:A415" si="17">A350</f>
        <v>42675</v>
      </c>
      <c r="B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1009.06</v>
      </c>
      <c r="C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961.55000000000007</v>
      </c>
      <c r="D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932.61</v>
      </c>
      <c r="E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920.63000000000011</v>
      </c>
      <c r="F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926.54000000000008</v>
      </c>
      <c r="G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965.16000000000008</v>
      </c>
      <c r="H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1005.6</v>
      </c>
      <c r="I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1018.7700000000001</v>
      </c>
      <c r="J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940.4</v>
      </c>
      <c r="K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945.91</v>
      </c>
      <c r="L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978.06000000000006</v>
      </c>
      <c r="M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1065.1100000000001</v>
      </c>
      <c r="N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1049.08</v>
      </c>
      <c r="O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1030.23</v>
      </c>
      <c r="P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975.65</v>
      </c>
      <c r="Q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975.51</v>
      </c>
      <c r="R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932.03000000000009</v>
      </c>
      <c r="S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1065.6599999999999</v>
      </c>
      <c r="T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1123.01</v>
      </c>
      <c r="U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1115.99</v>
      </c>
      <c r="V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1092.33</v>
      </c>
      <c r="W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1114.33</v>
      </c>
      <c r="X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1274.97</v>
      </c>
      <c r="Y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1142.5</v>
      </c>
    </row>
    <row r="388" spans="1:25" x14ac:dyDescent="0.2">
      <c r="A388" s="79">
        <f t="shared" si="17"/>
        <v>42676</v>
      </c>
      <c r="B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978.63</v>
      </c>
      <c r="C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925.45</v>
      </c>
      <c r="D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950.75</v>
      </c>
      <c r="E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950.76</v>
      </c>
      <c r="F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950.72</v>
      </c>
      <c r="G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940.5</v>
      </c>
      <c r="H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963.98</v>
      </c>
      <c r="I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1072.8800000000001</v>
      </c>
      <c r="J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963.6</v>
      </c>
      <c r="K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985.78000000000009</v>
      </c>
      <c r="L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952.61</v>
      </c>
      <c r="M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1032.99</v>
      </c>
      <c r="N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923.47</v>
      </c>
      <c r="O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923.19</v>
      </c>
      <c r="P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940.99</v>
      </c>
      <c r="Q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941.44</v>
      </c>
      <c r="R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958.38</v>
      </c>
      <c r="S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1051.31</v>
      </c>
      <c r="T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1120.6100000000001</v>
      </c>
      <c r="U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1116.77</v>
      </c>
      <c r="V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1064.8800000000001</v>
      </c>
      <c r="W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1084.1300000000001</v>
      </c>
      <c r="X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1249.1199999999999</v>
      </c>
      <c r="Y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1116.8499999999999</v>
      </c>
    </row>
    <row r="389" spans="1:25" x14ac:dyDescent="0.2">
      <c r="A389" s="79">
        <f t="shared" si="17"/>
        <v>42677</v>
      </c>
      <c r="B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962.19</v>
      </c>
      <c r="C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941.43000000000006</v>
      </c>
      <c r="D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951.56</v>
      </c>
      <c r="E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973.26</v>
      </c>
      <c r="F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973.33</v>
      </c>
      <c r="G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951.98</v>
      </c>
      <c r="H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946.80000000000007</v>
      </c>
      <c r="I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1093.67</v>
      </c>
      <c r="J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989.75</v>
      </c>
      <c r="K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1016.31</v>
      </c>
      <c r="L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952.47</v>
      </c>
      <c r="M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989.06000000000006</v>
      </c>
      <c r="N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983.03</v>
      </c>
      <c r="O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983.84</v>
      </c>
      <c r="P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984.28</v>
      </c>
      <c r="Q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971.28</v>
      </c>
      <c r="R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931.39</v>
      </c>
      <c r="S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1007.5300000000001</v>
      </c>
      <c r="T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1063.1500000000001</v>
      </c>
      <c r="U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1054.92</v>
      </c>
      <c r="V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981.57999999999993</v>
      </c>
      <c r="W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1020.6</v>
      </c>
      <c r="X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1209.21</v>
      </c>
      <c r="Y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1093.1500000000001</v>
      </c>
    </row>
    <row r="390" spans="1:25" x14ac:dyDescent="0.2">
      <c r="A390" s="79">
        <f t="shared" si="17"/>
        <v>42678</v>
      </c>
      <c r="B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926.42000000000007</v>
      </c>
      <c r="C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986.9</v>
      </c>
      <c r="D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999.94</v>
      </c>
      <c r="E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1042.22</v>
      </c>
      <c r="F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1042.02</v>
      </c>
      <c r="G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1042.19</v>
      </c>
      <c r="H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974.17000000000007</v>
      </c>
      <c r="I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974.62</v>
      </c>
      <c r="J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957.21</v>
      </c>
      <c r="K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1117.96</v>
      </c>
      <c r="L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1042.8000000000002</v>
      </c>
      <c r="M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1042.7600000000002</v>
      </c>
      <c r="N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1009.34</v>
      </c>
      <c r="O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1008.58</v>
      </c>
      <c r="P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1008.76</v>
      </c>
      <c r="Q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1009.1500000000001</v>
      </c>
      <c r="R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979.36</v>
      </c>
      <c r="S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1023.64</v>
      </c>
      <c r="T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1123.6400000000001</v>
      </c>
      <c r="U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1094.1199999999999</v>
      </c>
      <c r="V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1052.0999999999999</v>
      </c>
      <c r="W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964.03</v>
      </c>
      <c r="X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1196.5900000000001</v>
      </c>
      <c r="Y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1077.3600000000001</v>
      </c>
    </row>
    <row r="391" spans="1:25" x14ac:dyDescent="0.2">
      <c r="A391" s="79">
        <f t="shared" si="17"/>
        <v>42679</v>
      </c>
      <c r="B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926.12</v>
      </c>
      <c r="C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987.01</v>
      </c>
      <c r="D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1000.0500000000001</v>
      </c>
      <c r="E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1042.4000000000001</v>
      </c>
      <c r="F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1042.28</v>
      </c>
      <c r="G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1042.5700000000002</v>
      </c>
      <c r="H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974.80000000000007</v>
      </c>
      <c r="I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975.37</v>
      </c>
      <c r="J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958.0100000000001</v>
      </c>
      <c r="K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1120</v>
      </c>
      <c r="L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1044.22</v>
      </c>
      <c r="M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1043.78</v>
      </c>
      <c r="N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1009.85</v>
      </c>
      <c r="O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1010.0400000000001</v>
      </c>
      <c r="P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1009.98</v>
      </c>
      <c r="Q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1009.94</v>
      </c>
      <c r="R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980.71</v>
      </c>
      <c r="S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1020.35</v>
      </c>
      <c r="T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1126.21</v>
      </c>
      <c r="U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1091.21</v>
      </c>
      <c r="V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1042.5999999999999</v>
      </c>
      <c r="W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963.1400000000001</v>
      </c>
      <c r="X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1199</v>
      </c>
      <c r="Y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1078.69</v>
      </c>
    </row>
    <row r="392" spans="1:25" x14ac:dyDescent="0.2">
      <c r="A392" s="79">
        <f t="shared" si="17"/>
        <v>42680</v>
      </c>
      <c r="B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926.37000000000012</v>
      </c>
      <c r="C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986.87</v>
      </c>
      <c r="D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999.81</v>
      </c>
      <c r="E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1041.94</v>
      </c>
      <c r="F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1041.8499999999999</v>
      </c>
      <c r="G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1041.9099999999999</v>
      </c>
      <c r="H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999.96</v>
      </c>
      <c r="I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1000.1300000000001</v>
      </c>
      <c r="J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950.93000000000006</v>
      </c>
      <c r="K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1189.31</v>
      </c>
      <c r="L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1118.23</v>
      </c>
      <c r="M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1078.81</v>
      </c>
      <c r="N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1078.4000000000001</v>
      </c>
      <c r="O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1078.43</v>
      </c>
      <c r="P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1078.5700000000002</v>
      </c>
      <c r="Q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1078.96</v>
      </c>
      <c r="R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1044.5700000000002</v>
      </c>
      <c r="S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984.1</v>
      </c>
      <c r="T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1081.94</v>
      </c>
      <c r="U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1067.6500000000001</v>
      </c>
      <c r="V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1043.6199999999999</v>
      </c>
      <c r="W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959.72</v>
      </c>
      <c r="X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1188.58</v>
      </c>
      <c r="Y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1074.0999999999999</v>
      </c>
    </row>
    <row r="393" spans="1:25" x14ac:dyDescent="0.2">
      <c r="A393" s="79">
        <f t="shared" si="17"/>
        <v>42681</v>
      </c>
      <c r="B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948.31999999999994</v>
      </c>
      <c r="C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951.19</v>
      </c>
      <c r="D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961.76</v>
      </c>
      <c r="E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995.86</v>
      </c>
      <c r="F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995.79</v>
      </c>
      <c r="G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978.96</v>
      </c>
      <c r="H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931.62</v>
      </c>
      <c r="I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1133.8699999999999</v>
      </c>
      <c r="J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1043.9299999999998</v>
      </c>
      <c r="K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1083.8699999999999</v>
      </c>
      <c r="L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1048.77</v>
      </c>
      <c r="M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941.62</v>
      </c>
      <c r="N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941.25</v>
      </c>
      <c r="O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941.07</v>
      </c>
      <c r="P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940.93000000000006</v>
      </c>
      <c r="Q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932.21</v>
      </c>
      <c r="R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974.85</v>
      </c>
      <c r="S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1000.5</v>
      </c>
      <c r="T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1136.43</v>
      </c>
      <c r="U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1072.02</v>
      </c>
      <c r="V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996.82</v>
      </c>
      <c r="W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1017.9</v>
      </c>
      <c r="X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1193.75</v>
      </c>
      <c r="Y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1081.97</v>
      </c>
    </row>
    <row r="394" spans="1:25" x14ac:dyDescent="0.2">
      <c r="A394" s="79">
        <f t="shared" si="17"/>
        <v>42682</v>
      </c>
      <c r="B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945.69</v>
      </c>
      <c r="C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951.22</v>
      </c>
      <c r="D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961.59</v>
      </c>
      <c r="E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978.16000000000008</v>
      </c>
      <c r="F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978.35</v>
      </c>
      <c r="G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978.75</v>
      </c>
      <c r="H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931.42</v>
      </c>
      <c r="I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1118.95</v>
      </c>
      <c r="J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1043.0700000000002</v>
      </c>
      <c r="K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1120.56</v>
      </c>
      <c r="L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1047.46</v>
      </c>
      <c r="M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940.86</v>
      </c>
      <c r="N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940.64</v>
      </c>
      <c r="O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940.46</v>
      </c>
      <c r="P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940.36</v>
      </c>
      <c r="Q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949.44</v>
      </c>
      <c r="R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1015.12</v>
      </c>
      <c r="S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977.13</v>
      </c>
      <c r="T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998.62</v>
      </c>
      <c r="U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992.09</v>
      </c>
      <c r="V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963.49</v>
      </c>
      <c r="W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1005.17</v>
      </c>
      <c r="X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1177.27</v>
      </c>
      <c r="Y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1075.1799999999998</v>
      </c>
    </row>
    <row r="395" spans="1:25" x14ac:dyDescent="0.2">
      <c r="A395" s="79">
        <f t="shared" si="17"/>
        <v>42683</v>
      </c>
      <c r="B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920.58999999999992</v>
      </c>
      <c r="C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940.56999999999994</v>
      </c>
      <c r="D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978.00000000000011</v>
      </c>
      <c r="E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989.53000000000009</v>
      </c>
      <c r="F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989.61</v>
      </c>
      <c r="G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978.54000000000008</v>
      </c>
      <c r="H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941.40000000000009</v>
      </c>
      <c r="I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1178.47</v>
      </c>
      <c r="J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1105.52</v>
      </c>
      <c r="K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1135.6300000000001</v>
      </c>
      <c r="L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1161.45</v>
      </c>
      <c r="M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1014.83</v>
      </c>
      <c r="N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1042.8499999999999</v>
      </c>
      <c r="O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1042.48</v>
      </c>
      <c r="P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1042.31</v>
      </c>
      <c r="Q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1042.6100000000001</v>
      </c>
      <c r="R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1120.9000000000001</v>
      </c>
      <c r="S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958.24</v>
      </c>
      <c r="T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978.08</v>
      </c>
      <c r="U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972.82</v>
      </c>
      <c r="V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934.42000000000007</v>
      </c>
      <c r="W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976.78</v>
      </c>
      <c r="X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1153.8600000000001</v>
      </c>
      <c r="Y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1035.6199999999999</v>
      </c>
    </row>
    <row r="396" spans="1:25" x14ac:dyDescent="0.2">
      <c r="A396" s="79">
        <f t="shared" si="17"/>
        <v>42684</v>
      </c>
      <c r="B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920.57999999999993</v>
      </c>
      <c r="C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940.36</v>
      </c>
      <c r="D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978.18000000000006</v>
      </c>
      <c r="E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972.49</v>
      </c>
      <c r="F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972.49</v>
      </c>
      <c r="G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961.44</v>
      </c>
      <c r="H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949.67</v>
      </c>
      <c r="I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1091.2</v>
      </c>
      <c r="J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1013.73</v>
      </c>
      <c r="K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1102.42</v>
      </c>
      <c r="L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1086.68</v>
      </c>
      <c r="M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976.7</v>
      </c>
      <c r="N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1012.52</v>
      </c>
      <c r="O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1029.1300000000001</v>
      </c>
      <c r="P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1029.69</v>
      </c>
      <c r="Q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997.18000000000006</v>
      </c>
      <c r="R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1075.01</v>
      </c>
      <c r="S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922.86</v>
      </c>
      <c r="T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982.55</v>
      </c>
      <c r="U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976.37</v>
      </c>
      <c r="V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935.07999999999993</v>
      </c>
      <c r="W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980.7</v>
      </c>
      <c r="X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1164.31</v>
      </c>
      <c r="Y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1046.1200000000001</v>
      </c>
    </row>
    <row r="397" spans="1:25" x14ac:dyDescent="0.2">
      <c r="A397" s="79">
        <f t="shared" si="17"/>
        <v>42685</v>
      </c>
      <c r="B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929.94</v>
      </c>
      <c r="C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950.61</v>
      </c>
      <c r="D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983.38000000000011</v>
      </c>
      <c r="E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983.45</v>
      </c>
      <c r="F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983.54000000000008</v>
      </c>
      <c r="G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940.2</v>
      </c>
      <c r="H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950.36</v>
      </c>
      <c r="I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1078.0500000000002</v>
      </c>
      <c r="J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1013.87</v>
      </c>
      <c r="K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1080.6500000000001</v>
      </c>
      <c r="L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1087.5500000000002</v>
      </c>
      <c r="M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987.41000000000008</v>
      </c>
      <c r="N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1018.9300000000001</v>
      </c>
      <c r="O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1041.55</v>
      </c>
      <c r="P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1041.81</v>
      </c>
      <c r="Q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1042.02</v>
      </c>
      <c r="R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1120.29</v>
      </c>
      <c r="S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933.03</v>
      </c>
      <c r="T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940.37</v>
      </c>
      <c r="U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941.57</v>
      </c>
      <c r="V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941.57</v>
      </c>
      <c r="W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943.81000000000006</v>
      </c>
      <c r="X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1107.3000000000002</v>
      </c>
      <c r="Y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993.06000000000006</v>
      </c>
    </row>
    <row r="398" spans="1:25" x14ac:dyDescent="0.2">
      <c r="A398" s="79">
        <f t="shared" si="17"/>
        <v>42686</v>
      </c>
      <c r="B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1005.15</v>
      </c>
      <c r="C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1026.18</v>
      </c>
      <c r="D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1055.75</v>
      </c>
      <c r="E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1071.22</v>
      </c>
      <c r="F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1070.97</v>
      </c>
      <c r="G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1040.45</v>
      </c>
      <c r="H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973.11</v>
      </c>
      <c r="I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952.57</v>
      </c>
      <c r="J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1025.0900000000001</v>
      </c>
      <c r="K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1158.75</v>
      </c>
      <c r="L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1205.47</v>
      </c>
      <c r="M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1205.53</v>
      </c>
      <c r="N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1258</v>
      </c>
      <c r="O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1258.28</v>
      </c>
      <c r="P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1257.73</v>
      </c>
      <c r="Q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1258.6299999999999</v>
      </c>
      <c r="R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1161.46</v>
      </c>
      <c r="S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926.06999999999994</v>
      </c>
      <c r="T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982.55</v>
      </c>
      <c r="U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965.66000000000008</v>
      </c>
      <c r="V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948.75</v>
      </c>
      <c r="W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950.98</v>
      </c>
      <c r="X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1087.23</v>
      </c>
      <c r="Y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956.5</v>
      </c>
    </row>
    <row r="399" spans="1:25" x14ac:dyDescent="0.2">
      <c r="A399" s="79">
        <f t="shared" si="17"/>
        <v>42687</v>
      </c>
      <c r="B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1006.0200000000001</v>
      </c>
      <c r="C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1026.6199999999999</v>
      </c>
      <c r="D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1056.08</v>
      </c>
      <c r="E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1071.67</v>
      </c>
      <c r="F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1071.8400000000001</v>
      </c>
      <c r="G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1041.1100000000001</v>
      </c>
      <c r="H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973.57</v>
      </c>
      <c r="I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946.87</v>
      </c>
      <c r="J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1017.46</v>
      </c>
      <c r="K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1159.0700000000002</v>
      </c>
      <c r="L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1205.6300000000001</v>
      </c>
      <c r="M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1205.24</v>
      </c>
      <c r="N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1256.92</v>
      </c>
      <c r="O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1257.06</v>
      </c>
      <c r="P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1257.21</v>
      </c>
      <c r="Q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1257.5800000000002</v>
      </c>
      <c r="R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1160.9000000000001</v>
      </c>
      <c r="S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925.9</v>
      </c>
      <c r="T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979.32999999999993</v>
      </c>
      <c r="U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964.18000000000006</v>
      </c>
      <c r="V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947.87</v>
      </c>
      <c r="W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950.97</v>
      </c>
      <c r="X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1082.1599999999999</v>
      </c>
      <c r="Y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970.46</v>
      </c>
    </row>
    <row r="400" spans="1:25" x14ac:dyDescent="0.2">
      <c r="A400" s="79">
        <f t="shared" si="17"/>
        <v>42688</v>
      </c>
      <c r="B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929.74</v>
      </c>
      <c r="C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950.32</v>
      </c>
      <c r="D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977.62</v>
      </c>
      <c r="E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977.55</v>
      </c>
      <c r="F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977.42</v>
      </c>
      <c r="G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960.68</v>
      </c>
      <c r="H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951.87</v>
      </c>
      <c r="I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1052.9299999999998</v>
      </c>
      <c r="J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987.18000000000006</v>
      </c>
      <c r="K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1031.8499999999999</v>
      </c>
      <c r="L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1032.18</v>
      </c>
      <c r="M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939.48</v>
      </c>
      <c r="N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961.99</v>
      </c>
      <c r="O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986.68</v>
      </c>
      <c r="P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987.02</v>
      </c>
      <c r="Q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986.93000000000006</v>
      </c>
      <c r="R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1060.1300000000001</v>
      </c>
      <c r="S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968.29</v>
      </c>
      <c r="T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985.86</v>
      </c>
      <c r="U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986.94</v>
      </c>
      <c r="V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971.79</v>
      </c>
      <c r="W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959.62000000000012</v>
      </c>
      <c r="X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1170.83</v>
      </c>
      <c r="Y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1023.9900000000001</v>
      </c>
    </row>
    <row r="401" spans="1:27" x14ac:dyDescent="0.2">
      <c r="A401" s="79">
        <f t="shared" si="17"/>
        <v>42689</v>
      </c>
      <c r="B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930.61</v>
      </c>
      <c r="C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950.76</v>
      </c>
      <c r="D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977.73</v>
      </c>
      <c r="E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977.76</v>
      </c>
      <c r="F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977.79</v>
      </c>
      <c r="G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961.36</v>
      </c>
      <c r="H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954.89</v>
      </c>
      <c r="I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1053.5700000000002</v>
      </c>
      <c r="J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987.72</v>
      </c>
      <c r="K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1033.3200000000002</v>
      </c>
      <c r="L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1033.5700000000002</v>
      </c>
      <c r="M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931.46</v>
      </c>
      <c r="N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948.97</v>
      </c>
      <c r="O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963.11000000000013</v>
      </c>
      <c r="P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963.37</v>
      </c>
      <c r="Q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963.65000000000009</v>
      </c>
      <c r="R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1015.2900000000001</v>
      </c>
      <c r="S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978.84</v>
      </c>
      <c r="T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1049.19</v>
      </c>
      <c r="U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1048.7</v>
      </c>
      <c r="V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985.24</v>
      </c>
      <c r="W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979.73</v>
      </c>
      <c r="X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1179.8200000000002</v>
      </c>
      <c r="Y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1028.0300000000002</v>
      </c>
    </row>
    <row r="402" spans="1:27" x14ac:dyDescent="0.2">
      <c r="A402" s="79">
        <f t="shared" si="17"/>
        <v>42690</v>
      </c>
      <c r="B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937.12</v>
      </c>
      <c r="C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925.22</v>
      </c>
      <c r="D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950.24000000000012</v>
      </c>
      <c r="E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950.30000000000007</v>
      </c>
      <c r="F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950.3900000000001</v>
      </c>
      <c r="G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950.66000000000008</v>
      </c>
      <c r="H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973.65</v>
      </c>
      <c r="I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1053.8600000000001</v>
      </c>
      <c r="J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988.68999999999994</v>
      </c>
      <c r="K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1015.73</v>
      </c>
      <c r="L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1015.85</v>
      </c>
      <c r="M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922.86</v>
      </c>
      <c r="N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924.3900000000001</v>
      </c>
      <c r="O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924.27</v>
      </c>
      <c r="P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924.22</v>
      </c>
      <c r="Q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971.68</v>
      </c>
      <c r="R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959.41000000000008</v>
      </c>
      <c r="S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979.14</v>
      </c>
      <c r="T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1051.28</v>
      </c>
      <c r="U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1049.21</v>
      </c>
      <c r="V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1009.7800000000001</v>
      </c>
      <c r="W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998.57</v>
      </c>
      <c r="X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1202.49</v>
      </c>
      <c r="Y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1062.26</v>
      </c>
    </row>
    <row r="403" spans="1:27" x14ac:dyDescent="0.2">
      <c r="A403" s="79">
        <f t="shared" si="17"/>
        <v>42691</v>
      </c>
      <c r="B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941.2600000000001</v>
      </c>
      <c r="C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978.5</v>
      </c>
      <c r="D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978.2700000000001</v>
      </c>
      <c r="E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1007.57</v>
      </c>
      <c r="F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1007.62</v>
      </c>
      <c r="G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978.22</v>
      </c>
      <c r="H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934.2</v>
      </c>
      <c r="I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1073.22</v>
      </c>
      <c r="J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964.84999999999991</v>
      </c>
      <c r="K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958.84</v>
      </c>
      <c r="L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933.18999999999994</v>
      </c>
      <c r="M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1025.04</v>
      </c>
      <c r="N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971.62</v>
      </c>
      <c r="O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971.69</v>
      </c>
      <c r="P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969.72</v>
      </c>
      <c r="Q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1018.23</v>
      </c>
      <c r="R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972.01</v>
      </c>
      <c r="S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1058.96</v>
      </c>
      <c r="T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1065.6500000000001</v>
      </c>
      <c r="U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1067.3200000000002</v>
      </c>
      <c r="V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1018.62</v>
      </c>
      <c r="W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1084.8800000000001</v>
      </c>
      <c r="X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1248.0800000000002</v>
      </c>
      <c r="Y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1118.94</v>
      </c>
    </row>
    <row r="404" spans="1:27" x14ac:dyDescent="0.2">
      <c r="A404" s="79">
        <f t="shared" si="17"/>
        <v>42692</v>
      </c>
      <c r="B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926.23</v>
      </c>
      <c r="C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925.86</v>
      </c>
      <c r="D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940.67</v>
      </c>
      <c r="E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950.89</v>
      </c>
      <c r="F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950.9</v>
      </c>
      <c r="G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925.79</v>
      </c>
      <c r="H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963.82</v>
      </c>
      <c r="I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1031.75</v>
      </c>
      <c r="J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921.44</v>
      </c>
      <c r="K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932.61</v>
      </c>
      <c r="L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933.02</v>
      </c>
      <c r="M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1045.27</v>
      </c>
      <c r="N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1021.15</v>
      </c>
      <c r="O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1021.9499999999999</v>
      </c>
      <c r="P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1019.7</v>
      </c>
      <c r="Q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1017.77</v>
      </c>
      <c r="R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974.2</v>
      </c>
      <c r="S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1079.0899999999999</v>
      </c>
      <c r="T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1088.25</v>
      </c>
      <c r="U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1083.5300000000002</v>
      </c>
      <c r="V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1048.5</v>
      </c>
      <c r="W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1052.3200000000002</v>
      </c>
      <c r="X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1238.07</v>
      </c>
      <c r="Y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1112.5700000000002</v>
      </c>
    </row>
    <row r="405" spans="1:27" x14ac:dyDescent="0.2">
      <c r="A405" s="79">
        <f t="shared" si="17"/>
        <v>42693</v>
      </c>
      <c r="B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952.47</v>
      </c>
      <c r="C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952.43000000000006</v>
      </c>
      <c r="D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943.38</v>
      </c>
      <c r="E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973.17000000000007</v>
      </c>
      <c r="F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973.37</v>
      </c>
      <c r="G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943.64</v>
      </c>
      <c r="H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935.55000000000007</v>
      </c>
      <c r="I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1073.27</v>
      </c>
      <c r="J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1166.97</v>
      </c>
      <c r="K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961.33</v>
      </c>
      <c r="L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961.72</v>
      </c>
      <c r="M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962.03</v>
      </c>
      <c r="N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1062.1500000000001</v>
      </c>
      <c r="O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1061.5</v>
      </c>
      <c r="P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1061.98</v>
      </c>
      <c r="Q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1125.7</v>
      </c>
      <c r="R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1185.6100000000001</v>
      </c>
      <c r="S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1301.71</v>
      </c>
      <c r="T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1369.8</v>
      </c>
      <c r="U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1344.49</v>
      </c>
      <c r="V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1279.8800000000001</v>
      </c>
      <c r="W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1230.74</v>
      </c>
      <c r="X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1371.97</v>
      </c>
      <c r="Y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1292.25</v>
      </c>
    </row>
    <row r="406" spans="1:27" x14ac:dyDescent="0.2">
      <c r="A406" s="79">
        <f t="shared" si="17"/>
        <v>42694</v>
      </c>
      <c r="B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950.02</v>
      </c>
      <c r="C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945</v>
      </c>
      <c r="D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974.5200000000001</v>
      </c>
      <c r="E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987.19</v>
      </c>
      <c r="F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974.63</v>
      </c>
      <c r="G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944.43</v>
      </c>
      <c r="H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942.14</v>
      </c>
      <c r="I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1054.3200000000002</v>
      </c>
      <c r="J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1104.6399999999999</v>
      </c>
      <c r="K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925.93</v>
      </c>
      <c r="L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959.03</v>
      </c>
      <c r="M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959.38000000000011</v>
      </c>
      <c r="N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959.42000000000007</v>
      </c>
      <c r="O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959.47</v>
      </c>
      <c r="P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959.54000000000008</v>
      </c>
      <c r="Q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958.85</v>
      </c>
      <c r="R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954.6</v>
      </c>
      <c r="S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1053.22</v>
      </c>
      <c r="T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1157.75</v>
      </c>
      <c r="U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1158.97</v>
      </c>
      <c r="V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1106.6100000000001</v>
      </c>
      <c r="W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1036.17</v>
      </c>
      <c r="X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1227.56</v>
      </c>
      <c r="Y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1119.8700000000001</v>
      </c>
    </row>
    <row r="407" spans="1:27" x14ac:dyDescent="0.2">
      <c r="A407" s="79">
        <f t="shared" si="17"/>
        <v>42695</v>
      </c>
      <c r="B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926.68000000000006</v>
      </c>
      <c r="C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926.34</v>
      </c>
      <c r="D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941.40000000000009</v>
      </c>
      <c r="E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951.61</v>
      </c>
      <c r="F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951.64</v>
      </c>
      <c r="G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926.90000000000009</v>
      </c>
      <c r="H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961.31000000000006</v>
      </c>
      <c r="I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1031.92</v>
      </c>
      <c r="J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921.64</v>
      </c>
      <c r="K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933.88000000000011</v>
      </c>
      <c r="L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965.35</v>
      </c>
      <c r="M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1084.4000000000001</v>
      </c>
      <c r="N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1058.9100000000001</v>
      </c>
      <c r="O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1059.0500000000002</v>
      </c>
      <c r="P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1057.21</v>
      </c>
      <c r="Q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1056.1100000000001</v>
      </c>
      <c r="R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1015.0200000000001</v>
      </c>
      <c r="S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1124.01</v>
      </c>
      <c r="T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1127.7800000000002</v>
      </c>
      <c r="U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1092.5999999999999</v>
      </c>
      <c r="V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1054.6599999999999</v>
      </c>
      <c r="W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1146.8499999999999</v>
      </c>
      <c r="X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1245.03</v>
      </c>
      <c r="Y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1132.3499999999999</v>
      </c>
    </row>
    <row r="408" spans="1:27" x14ac:dyDescent="0.2">
      <c r="A408" s="79">
        <f t="shared" si="17"/>
        <v>42696</v>
      </c>
      <c r="B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963.08999999999992</v>
      </c>
      <c r="C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948.83</v>
      </c>
      <c r="D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926.48</v>
      </c>
      <c r="E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941.49</v>
      </c>
      <c r="F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952.06</v>
      </c>
      <c r="G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927.77</v>
      </c>
      <c r="H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961.88</v>
      </c>
      <c r="I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1017.86</v>
      </c>
      <c r="J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921.74</v>
      </c>
      <c r="K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935.1</v>
      </c>
      <c r="L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962.37</v>
      </c>
      <c r="M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1073.83</v>
      </c>
      <c r="N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1055.6600000000001</v>
      </c>
      <c r="O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1055.95</v>
      </c>
      <c r="P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1038.1199999999999</v>
      </c>
      <c r="Q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1056.6599999999999</v>
      </c>
      <c r="R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1043.8800000000001</v>
      </c>
      <c r="S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1128.51</v>
      </c>
      <c r="T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1136.8899999999999</v>
      </c>
      <c r="U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1110.1999999999998</v>
      </c>
      <c r="V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1082.2</v>
      </c>
      <c r="W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1099.67</v>
      </c>
      <c r="X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1268.1500000000001</v>
      </c>
      <c r="Y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1150.81</v>
      </c>
    </row>
    <row r="409" spans="1:27" x14ac:dyDescent="0.2">
      <c r="A409" s="79">
        <f t="shared" si="17"/>
        <v>42697</v>
      </c>
      <c r="B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1006.47</v>
      </c>
      <c r="C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964.39</v>
      </c>
      <c r="D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926.31</v>
      </c>
      <c r="E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941.7</v>
      </c>
      <c r="F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931.6400000000001</v>
      </c>
      <c r="G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950.13000000000011</v>
      </c>
      <c r="H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978.49</v>
      </c>
      <c r="I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1017.0200000000001</v>
      </c>
      <c r="J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921.37</v>
      </c>
      <c r="K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935.06999999999994</v>
      </c>
      <c r="L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920.53</v>
      </c>
      <c r="M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1085.29</v>
      </c>
      <c r="N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1064.8600000000001</v>
      </c>
      <c r="O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1064.4900000000002</v>
      </c>
      <c r="P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1065.22</v>
      </c>
      <c r="Q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1084.1300000000001</v>
      </c>
      <c r="R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1054.4099999999999</v>
      </c>
      <c r="S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1145.1500000000001</v>
      </c>
      <c r="T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1150.22</v>
      </c>
      <c r="U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1113.17</v>
      </c>
      <c r="V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1085.8800000000001</v>
      </c>
      <c r="W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1103.1300000000001</v>
      </c>
      <c r="X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1291.8999999999999</v>
      </c>
      <c r="Y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1177.43</v>
      </c>
    </row>
    <row r="410" spans="1:27" x14ac:dyDescent="0.2">
      <c r="A410" s="79">
        <f t="shared" si="17"/>
        <v>42698</v>
      </c>
      <c r="B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1033.6400000000001</v>
      </c>
      <c r="C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977.75</v>
      </c>
      <c r="D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963</v>
      </c>
      <c r="E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950.83</v>
      </c>
      <c r="F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965.94</v>
      </c>
      <c r="G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1022.2600000000001</v>
      </c>
      <c r="H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1069.26</v>
      </c>
      <c r="I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950.75</v>
      </c>
      <c r="J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975.04</v>
      </c>
      <c r="K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986.39</v>
      </c>
      <c r="L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986.68</v>
      </c>
      <c r="M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1088.3700000000001</v>
      </c>
      <c r="N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1034.44</v>
      </c>
      <c r="O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1034.06</v>
      </c>
      <c r="P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1048.5999999999999</v>
      </c>
      <c r="Q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1033.96</v>
      </c>
      <c r="R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1042.5100000000002</v>
      </c>
      <c r="S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1186.1400000000001</v>
      </c>
      <c r="T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1189.78</v>
      </c>
      <c r="U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1161.6100000000001</v>
      </c>
      <c r="V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1129.3900000000001</v>
      </c>
      <c r="W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1166.29</v>
      </c>
      <c r="X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1326.07</v>
      </c>
      <c r="Y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1206.27</v>
      </c>
      <c r="AA410" s="80"/>
    </row>
    <row r="411" spans="1:27" x14ac:dyDescent="0.2">
      <c r="A411" s="79">
        <f t="shared" si="17"/>
        <v>42699</v>
      </c>
      <c r="B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980.96</v>
      </c>
      <c r="C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945.35</v>
      </c>
      <c r="D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937.90000000000009</v>
      </c>
      <c r="E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933.73</v>
      </c>
      <c r="F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940.61</v>
      </c>
      <c r="G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999.68</v>
      </c>
      <c r="H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1111.0999999999999</v>
      </c>
      <c r="I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958.91</v>
      </c>
      <c r="J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996.72</v>
      </c>
      <c r="K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1008.79</v>
      </c>
      <c r="L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1007.5600000000001</v>
      </c>
      <c r="M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1130.23</v>
      </c>
      <c r="N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1061.46</v>
      </c>
      <c r="O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1062.29</v>
      </c>
      <c r="P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1083.23</v>
      </c>
      <c r="Q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1074.8200000000002</v>
      </c>
      <c r="R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1032.08</v>
      </c>
      <c r="S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1299.1099999999999</v>
      </c>
      <c r="T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1299.97</v>
      </c>
      <c r="U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1232.3599999999999</v>
      </c>
      <c r="V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1189.98</v>
      </c>
      <c r="W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1243.4000000000001</v>
      </c>
      <c r="X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1284.55</v>
      </c>
      <c r="Y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1176.1300000000001</v>
      </c>
    </row>
    <row r="412" spans="1:27" x14ac:dyDescent="0.2">
      <c r="A412" s="79">
        <f t="shared" si="17"/>
        <v>42700</v>
      </c>
      <c r="B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1058.6999999999998</v>
      </c>
      <c r="C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956.47</v>
      </c>
      <c r="D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943.33</v>
      </c>
      <c r="E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939.95</v>
      </c>
      <c r="F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939.89</v>
      </c>
      <c r="G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940.05000000000007</v>
      </c>
      <c r="H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1031.21</v>
      </c>
      <c r="I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1221.75</v>
      </c>
      <c r="J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1353.75</v>
      </c>
      <c r="K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977.81999999999994</v>
      </c>
      <c r="L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977.98</v>
      </c>
      <c r="M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977.66</v>
      </c>
      <c r="N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978.25</v>
      </c>
      <c r="O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978.56000000000006</v>
      </c>
      <c r="P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978.35</v>
      </c>
      <c r="Q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978.11</v>
      </c>
      <c r="R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990.82</v>
      </c>
      <c r="S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1289.74</v>
      </c>
      <c r="T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1291.27</v>
      </c>
      <c r="U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1279.99</v>
      </c>
      <c r="V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1296.6100000000001</v>
      </c>
      <c r="W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1147.33</v>
      </c>
      <c r="X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1360.02</v>
      </c>
      <c r="Y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1233.28</v>
      </c>
    </row>
    <row r="413" spans="1:27" x14ac:dyDescent="0.2">
      <c r="A413" s="79">
        <f t="shared" si="17"/>
        <v>42701</v>
      </c>
      <c r="B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1076.9299999999998</v>
      </c>
      <c r="C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968.90000000000009</v>
      </c>
      <c r="D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951.58</v>
      </c>
      <c r="E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954.9</v>
      </c>
      <c r="F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942.52</v>
      </c>
      <c r="G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964.52</v>
      </c>
      <c r="H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1035.17</v>
      </c>
      <c r="I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1166.8600000000001</v>
      </c>
      <c r="J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1102.69</v>
      </c>
      <c r="K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980.14</v>
      </c>
      <c r="L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925.30000000000007</v>
      </c>
      <c r="M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925.30000000000007</v>
      </c>
      <c r="N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925</v>
      </c>
      <c r="O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925.24</v>
      </c>
      <c r="P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924.91000000000008</v>
      </c>
      <c r="Q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926.7</v>
      </c>
      <c r="R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962.05000000000007</v>
      </c>
      <c r="S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1122.81</v>
      </c>
      <c r="T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1210.4000000000001</v>
      </c>
      <c r="U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1203.8200000000002</v>
      </c>
      <c r="V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1214.97</v>
      </c>
      <c r="W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1091.28</v>
      </c>
      <c r="X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1315.4299999999998</v>
      </c>
      <c r="Y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1179.4000000000001</v>
      </c>
    </row>
    <row r="414" spans="1:27" x14ac:dyDescent="0.2">
      <c r="A414" s="79">
        <f t="shared" si="17"/>
        <v>42702</v>
      </c>
      <c r="B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1050.4100000000001</v>
      </c>
      <c r="C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984.30000000000007</v>
      </c>
      <c r="D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938.43</v>
      </c>
      <c r="E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937.90000000000009</v>
      </c>
      <c r="F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938.31000000000006</v>
      </c>
      <c r="G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941.57</v>
      </c>
      <c r="H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1053.7800000000002</v>
      </c>
      <c r="I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958.93</v>
      </c>
      <c r="J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956.77</v>
      </c>
      <c r="K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974.55000000000007</v>
      </c>
      <c r="L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974.78000000000009</v>
      </c>
      <c r="M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970.06999999999994</v>
      </c>
      <c r="N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969.7</v>
      </c>
      <c r="O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969.2</v>
      </c>
      <c r="P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969.17000000000007</v>
      </c>
      <c r="Q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968.14</v>
      </c>
      <c r="R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973.28</v>
      </c>
      <c r="S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1151.92</v>
      </c>
      <c r="T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1167.1300000000001</v>
      </c>
      <c r="U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1147.6400000000001</v>
      </c>
      <c r="V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1111.99</v>
      </c>
      <c r="W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1156.8800000000001</v>
      </c>
      <c r="X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1286.03</v>
      </c>
      <c r="Y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1178.26</v>
      </c>
    </row>
    <row r="415" spans="1:27" x14ac:dyDescent="0.2">
      <c r="A415" s="79">
        <f t="shared" si="17"/>
        <v>42703</v>
      </c>
      <c r="B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1077.5300000000002</v>
      </c>
      <c r="C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1021.73</v>
      </c>
      <c r="D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985.3900000000001</v>
      </c>
      <c r="E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969.5</v>
      </c>
      <c r="F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970.52</v>
      </c>
      <c r="G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969.03000000000009</v>
      </c>
      <c r="H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1054.5700000000002</v>
      </c>
      <c r="I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978.57</v>
      </c>
      <c r="J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922.7600000000001</v>
      </c>
      <c r="K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931.96</v>
      </c>
      <c r="L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932.16000000000008</v>
      </c>
      <c r="M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987.2700000000001</v>
      </c>
      <c r="N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973.58</v>
      </c>
      <c r="O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958.59</v>
      </c>
      <c r="P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959.28</v>
      </c>
      <c r="Q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973.04000000000008</v>
      </c>
      <c r="R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963.13000000000011</v>
      </c>
      <c r="S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1131.9099999999999</v>
      </c>
      <c r="T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1135.76</v>
      </c>
      <c r="U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1137.3400000000001</v>
      </c>
      <c r="V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1100.69</v>
      </c>
      <c r="W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1146.56</v>
      </c>
      <c r="X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1297.6500000000001</v>
      </c>
      <c r="Y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1186.6300000000001</v>
      </c>
    </row>
    <row r="416" spans="1:27" x14ac:dyDescent="0.2">
      <c r="A416" s="79">
        <f t="shared" ref="A416:A417" si="18">A379</f>
        <v>42704</v>
      </c>
      <c r="B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1079.25</v>
      </c>
      <c r="C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1021.6</v>
      </c>
      <c r="D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986.5</v>
      </c>
      <c r="E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972.13</v>
      </c>
      <c r="F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972.55000000000007</v>
      </c>
      <c r="G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973.01</v>
      </c>
      <c r="H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1082.52</v>
      </c>
      <c r="I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977.78</v>
      </c>
      <c r="J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924.98</v>
      </c>
      <c r="K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931.58999999999992</v>
      </c>
      <c r="L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989.54000000000008</v>
      </c>
      <c r="M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1074.3000000000002</v>
      </c>
      <c r="N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1075.6100000000001</v>
      </c>
      <c r="O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1075.5</v>
      </c>
      <c r="P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1073.4000000000001</v>
      </c>
      <c r="Q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1068.43</v>
      </c>
      <c r="R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985.25</v>
      </c>
      <c r="S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1254.51</v>
      </c>
      <c r="T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1249.26</v>
      </c>
      <c r="U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1217.04</v>
      </c>
      <c r="V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1169.02</v>
      </c>
      <c r="W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1161.22</v>
      </c>
      <c r="X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1339.54</v>
      </c>
      <c r="Y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1221.01</v>
      </c>
    </row>
    <row r="417" spans="1:25" hidden="1" x14ac:dyDescent="0.2">
      <c r="A417" s="79">
        <f t="shared" si="18"/>
        <v>42705</v>
      </c>
      <c r="B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C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D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E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F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G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H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I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J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K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L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M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N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O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P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Q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R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S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T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U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V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W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X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  <c r="Y417" s="14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204.73</v>
      </c>
    </row>
    <row r="418" spans="1:25" x14ac:dyDescent="0.2">
      <c r="A418" s="85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x14ac:dyDescent="0.25">
      <c r="A419" s="87" t="s">
        <v>152</v>
      </c>
    </row>
    <row r="420" spans="1:25" ht="12.75" x14ac:dyDescent="0.2">
      <c r="A420" s="169" t="s">
        <v>48</v>
      </c>
      <c r="B420" s="172" t="s">
        <v>121</v>
      </c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4"/>
    </row>
    <row r="421" spans="1:25" ht="12.75" x14ac:dyDescent="0.2">
      <c r="A421" s="170"/>
      <c r="B421" s="175"/>
      <c r="C421" s="176"/>
      <c r="D421" s="176"/>
      <c r="E421" s="176"/>
      <c r="F421" s="176"/>
      <c r="G421" s="176"/>
      <c r="H421" s="17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7"/>
    </row>
    <row r="422" spans="1:25" ht="12.75" x14ac:dyDescent="0.2">
      <c r="A422" s="170"/>
      <c r="B422" s="178" t="s">
        <v>122</v>
      </c>
      <c r="C422" s="167" t="s">
        <v>123</v>
      </c>
      <c r="D422" s="167" t="s">
        <v>124</v>
      </c>
      <c r="E422" s="167" t="s">
        <v>125</v>
      </c>
      <c r="F422" s="167" t="s">
        <v>126</v>
      </c>
      <c r="G422" s="167" t="s">
        <v>127</v>
      </c>
      <c r="H422" s="167" t="s">
        <v>128</v>
      </c>
      <c r="I422" s="167" t="s">
        <v>129</v>
      </c>
      <c r="J422" s="167" t="s">
        <v>130</v>
      </c>
      <c r="K422" s="167" t="s">
        <v>131</v>
      </c>
      <c r="L422" s="167" t="s">
        <v>132</v>
      </c>
      <c r="M422" s="167" t="s">
        <v>133</v>
      </c>
      <c r="N422" s="180" t="s">
        <v>134</v>
      </c>
      <c r="O422" s="167" t="s">
        <v>135</v>
      </c>
      <c r="P422" s="167" t="s">
        <v>136</v>
      </c>
      <c r="Q422" s="167" t="s">
        <v>137</v>
      </c>
      <c r="R422" s="167" t="s">
        <v>138</v>
      </c>
      <c r="S422" s="167" t="s">
        <v>139</v>
      </c>
      <c r="T422" s="167" t="s">
        <v>140</v>
      </c>
      <c r="U422" s="167" t="s">
        <v>141</v>
      </c>
      <c r="V422" s="167" t="s">
        <v>142</v>
      </c>
      <c r="W422" s="167" t="s">
        <v>143</v>
      </c>
      <c r="X422" s="167" t="s">
        <v>144</v>
      </c>
      <c r="Y422" s="167" t="s">
        <v>145</v>
      </c>
    </row>
    <row r="423" spans="1:25" ht="12.75" x14ac:dyDescent="0.2">
      <c r="A423" s="171"/>
      <c r="B423" s="179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81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</row>
    <row r="424" spans="1:25" x14ac:dyDescent="0.2">
      <c r="A424" s="79">
        <f t="shared" ref="A424:A452" si="19">A387</f>
        <v>42675</v>
      </c>
      <c r="B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986.44</v>
      </c>
      <c r="C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940.27</v>
      </c>
      <c r="D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912.14</v>
      </c>
      <c r="E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900.5</v>
      </c>
      <c r="F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906.24</v>
      </c>
      <c r="G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943.7700000000001</v>
      </c>
      <c r="H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983.07999999999993</v>
      </c>
      <c r="I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995.87000000000012</v>
      </c>
      <c r="J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919.71</v>
      </c>
      <c r="K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925.06999999999994</v>
      </c>
      <c r="L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956.32</v>
      </c>
      <c r="M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1040.9099999999999</v>
      </c>
      <c r="N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1025.3400000000001</v>
      </c>
      <c r="O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1007.02</v>
      </c>
      <c r="P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953.97</v>
      </c>
      <c r="Q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953.84</v>
      </c>
      <c r="R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911.58</v>
      </c>
      <c r="S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1041.44</v>
      </c>
      <c r="T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1097.18</v>
      </c>
      <c r="U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1090.3600000000001</v>
      </c>
      <c r="V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1067.3600000000001</v>
      </c>
      <c r="W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1088.75</v>
      </c>
      <c r="X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1244.8800000000001</v>
      </c>
      <c r="Y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1116.1300000000001</v>
      </c>
    </row>
    <row r="425" spans="1:25" x14ac:dyDescent="0.2">
      <c r="A425" s="79">
        <f t="shared" si="19"/>
        <v>42676</v>
      </c>
      <c r="B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956.87</v>
      </c>
      <c r="C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905.18000000000006</v>
      </c>
      <c r="D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929.77</v>
      </c>
      <c r="E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929.78</v>
      </c>
      <c r="F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929.74</v>
      </c>
      <c r="G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919.81000000000006</v>
      </c>
      <c r="H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942.63</v>
      </c>
      <c r="I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1048.46</v>
      </c>
      <c r="J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942.26</v>
      </c>
      <c r="K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963.81000000000006</v>
      </c>
      <c r="L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931.58</v>
      </c>
      <c r="M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1009.7</v>
      </c>
      <c r="N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903.26</v>
      </c>
      <c r="O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902.99</v>
      </c>
      <c r="P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920.28000000000009</v>
      </c>
      <c r="Q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920.72</v>
      </c>
      <c r="R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937.18999999999994</v>
      </c>
      <c r="S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1027.51</v>
      </c>
      <c r="T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1094.8600000000001</v>
      </c>
      <c r="U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1091.1199999999999</v>
      </c>
      <c r="V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1040.69</v>
      </c>
      <c r="W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1059.4000000000001</v>
      </c>
      <c r="X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1219.75</v>
      </c>
      <c r="Y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1091.2</v>
      </c>
    </row>
    <row r="426" spans="1:25" x14ac:dyDescent="0.2">
      <c r="A426" s="79">
        <f t="shared" si="19"/>
        <v>42677</v>
      </c>
      <c r="B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940.8900000000001</v>
      </c>
      <c r="C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920.71</v>
      </c>
      <c r="D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930.55</v>
      </c>
      <c r="E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951.65</v>
      </c>
      <c r="F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951.72</v>
      </c>
      <c r="G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930.95999999999992</v>
      </c>
      <c r="H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925.94</v>
      </c>
      <c r="I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1068.67</v>
      </c>
      <c r="J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967.67</v>
      </c>
      <c r="K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993.49</v>
      </c>
      <c r="L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931.44</v>
      </c>
      <c r="M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967</v>
      </c>
      <c r="N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961.14</v>
      </c>
      <c r="O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961.93000000000006</v>
      </c>
      <c r="P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962.35</v>
      </c>
      <c r="Q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949.73</v>
      </c>
      <c r="R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910.95</v>
      </c>
      <c r="S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984.96</v>
      </c>
      <c r="T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1039.0100000000002</v>
      </c>
      <c r="U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1031.01</v>
      </c>
      <c r="V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959.74</v>
      </c>
      <c r="W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997.66</v>
      </c>
      <c r="X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1180.97</v>
      </c>
      <c r="Y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1068.17</v>
      </c>
    </row>
    <row r="427" spans="1:25" x14ac:dyDescent="0.2">
      <c r="A427" s="79">
        <f t="shared" si="19"/>
        <v>42678</v>
      </c>
      <c r="B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906.13</v>
      </c>
      <c r="C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964.91</v>
      </c>
      <c r="D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977.58</v>
      </c>
      <c r="E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1018.66</v>
      </c>
      <c r="F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1018.48</v>
      </c>
      <c r="G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1018.64</v>
      </c>
      <c r="H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952.53</v>
      </c>
      <c r="I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952.97</v>
      </c>
      <c r="J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936.05000000000007</v>
      </c>
      <c r="K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1092.28</v>
      </c>
      <c r="L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1019.23</v>
      </c>
      <c r="M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1019.2</v>
      </c>
      <c r="N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986.71</v>
      </c>
      <c r="O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985.98</v>
      </c>
      <c r="P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986.15</v>
      </c>
      <c r="Q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986.53000000000009</v>
      </c>
      <c r="R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957.58</v>
      </c>
      <c r="S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1000.61</v>
      </c>
      <c r="T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1097.8000000000002</v>
      </c>
      <c r="U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1069.0999999999999</v>
      </c>
      <c r="V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1028.27</v>
      </c>
      <c r="W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942.68</v>
      </c>
      <c r="X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1168.69</v>
      </c>
      <c r="Y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1052.8200000000002</v>
      </c>
    </row>
    <row r="428" spans="1:25" x14ac:dyDescent="0.2">
      <c r="A428" s="79">
        <f t="shared" si="19"/>
        <v>42679</v>
      </c>
      <c r="B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905.83</v>
      </c>
      <c r="C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965.01</v>
      </c>
      <c r="D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977.68000000000006</v>
      </c>
      <c r="E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1018.84</v>
      </c>
      <c r="F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1018.73</v>
      </c>
      <c r="G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1019.01</v>
      </c>
      <c r="H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953.15000000000009</v>
      </c>
      <c r="I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953.7</v>
      </c>
      <c r="J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936.83</v>
      </c>
      <c r="K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1094.2600000000002</v>
      </c>
      <c r="L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1020.61</v>
      </c>
      <c r="M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1020.19</v>
      </c>
      <c r="N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987.21</v>
      </c>
      <c r="O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987.40000000000009</v>
      </c>
      <c r="P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987.33</v>
      </c>
      <c r="Q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987.29000000000008</v>
      </c>
      <c r="R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958.89</v>
      </c>
      <c r="S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997.42</v>
      </c>
      <c r="T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1100.3000000000002</v>
      </c>
      <c r="U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1066.2800000000002</v>
      </c>
      <c r="V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1019.04</v>
      </c>
      <c r="W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941.81000000000006</v>
      </c>
      <c r="X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1171.04</v>
      </c>
      <c r="Y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1054.1100000000001</v>
      </c>
    </row>
    <row r="429" spans="1:25" x14ac:dyDescent="0.2">
      <c r="A429" s="79">
        <f t="shared" si="19"/>
        <v>42680</v>
      </c>
      <c r="B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906.07</v>
      </c>
      <c r="C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964.88</v>
      </c>
      <c r="D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977.45</v>
      </c>
      <c r="E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1018.39</v>
      </c>
      <c r="F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1018.3100000000001</v>
      </c>
      <c r="G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1018.36</v>
      </c>
      <c r="H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977.6</v>
      </c>
      <c r="I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977.7600000000001</v>
      </c>
      <c r="J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929.95</v>
      </c>
      <c r="K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1161.6199999999999</v>
      </c>
      <c r="L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1092.54</v>
      </c>
      <c r="M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1054.23</v>
      </c>
      <c r="N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1053.83</v>
      </c>
      <c r="O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1053.8600000000001</v>
      </c>
      <c r="P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1054</v>
      </c>
      <c r="Q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1054.3699999999999</v>
      </c>
      <c r="R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1020.95</v>
      </c>
      <c r="S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962.19</v>
      </c>
      <c r="T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1057.27</v>
      </c>
      <c r="U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1043.3800000000001</v>
      </c>
      <c r="V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1020.03</v>
      </c>
      <c r="W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938.49</v>
      </c>
      <c r="X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1160.92</v>
      </c>
      <c r="Y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1049.6500000000001</v>
      </c>
    </row>
    <row r="430" spans="1:25" x14ac:dyDescent="0.2">
      <c r="A430" s="79">
        <f t="shared" si="19"/>
        <v>42681</v>
      </c>
      <c r="B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927.41</v>
      </c>
      <c r="C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930.2</v>
      </c>
      <c r="D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940.46999999999991</v>
      </c>
      <c r="E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973.61</v>
      </c>
      <c r="F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973.54</v>
      </c>
      <c r="G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957.18000000000006</v>
      </c>
      <c r="H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911.18000000000006</v>
      </c>
      <c r="I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1107.74</v>
      </c>
      <c r="J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1020.33</v>
      </c>
      <c r="K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1059.1500000000001</v>
      </c>
      <c r="L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1025.03</v>
      </c>
      <c r="M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920.9</v>
      </c>
      <c r="N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920.53</v>
      </c>
      <c r="O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920.36</v>
      </c>
      <c r="P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920.22</v>
      </c>
      <c r="Q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911.76</v>
      </c>
      <c r="R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953.19</v>
      </c>
      <c r="S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978.12</v>
      </c>
      <c r="T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1110.22</v>
      </c>
      <c r="U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1047.6300000000001</v>
      </c>
      <c r="V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974.54000000000008</v>
      </c>
      <c r="W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995.03</v>
      </c>
      <c r="X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1165.94</v>
      </c>
      <c r="Y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1057.3000000000002</v>
      </c>
    </row>
    <row r="431" spans="1:25" x14ac:dyDescent="0.2">
      <c r="A431" s="79">
        <f t="shared" si="19"/>
        <v>42682</v>
      </c>
      <c r="B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924.85</v>
      </c>
      <c r="C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930.23</v>
      </c>
      <c r="D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940.3</v>
      </c>
      <c r="E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956.41000000000008</v>
      </c>
      <c r="F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956.6</v>
      </c>
      <c r="G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956.98</v>
      </c>
      <c r="H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910.98</v>
      </c>
      <c r="I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1093.24</v>
      </c>
      <c r="J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1019.5</v>
      </c>
      <c r="K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1094.8000000000002</v>
      </c>
      <c r="L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1023.7600000000001</v>
      </c>
      <c r="M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920.16000000000008</v>
      </c>
      <c r="N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919.94</v>
      </c>
      <c r="O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919.7700000000001</v>
      </c>
      <c r="P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919.67000000000007</v>
      </c>
      <c r="Q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928.50000000000011</v>
      </c>
      <c r="R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992.32999999999993</v>
      </c>
      <c r="S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955.41</v>
      </c>
      <c r="T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976.29</v>
      </c>
      <c r="U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969.94</v>
      </c>
      <c r="V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942.15</v>
      </c>
      <c r="W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982.66</v>
      </c>
      <c r="X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1149.92</v>
      </c>
      <c r="Y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1050.7</v>
      </c>
    </row>
    <row r="432" spans="1:25" x14ac:dyDescent="0.2">
      <c r="A432" s="79">
        <f t="shared" si="19"/>
        <v>42683</v>
      </c>
      <c r="B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900.44999999999993</v>
      </c>
      <c r="C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919.88</v>
      </c>
      <c r="D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956.25000000000011</v>
      </c>
      <c r="E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967.46</v>
      </c>
      <c r="F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967.54</v>
      </c>
      <c r="G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956.78000000000009</v>
      </c>
      <c r="H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920.68000000000006</v>
      </c>
      <c r="I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1151.08</v>
      </c>
      <c r="J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1080.19</v>
      </c>
      <c r="K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1109.45</v>
      </c>
      <c r="L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1134.5500000000002</v>
      </c>
      <c r="M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992.05</v>
      </c>
      <c r="N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1019.28</v>
      </c>
      <c r="O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1018.92</v>
      </c>
      <c r="P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1018.76</v>
      </c>
      <c r="Q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1019.05</v>
      </c>
      <c r="R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1095.1399999999999</v>
      </c>
      <c r="S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937.05</v>
      </c>
      <c r="T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956.33</v>
      </c>
      <c r="U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951.22</v>
      </c>
      <c r="V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913.90000000000009</v>
      </c>
      <c r="W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955.06999999999994</v>
      </c>
      <c r="X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1127.17</v>
      </c>
      <c r="Y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1012.25</v>
      </c>
    </row>
    <row r="433" spans="1:27" x14ac:dyDescent="0.2">
      <c r="A433" s="79">
        <f t="shared" si="19"/>
        <v>42684</v>
      </c>
      <c r="B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900.43999999999994</v>
      </c>
      <c r="C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919.67000000000007</v>
      </c>
      <c r="D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956.43000000000006</v>
      </c>
      <c r="E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950.9</v>
      </c>
      <c r="F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950.9</v>
      </c>
      <c r="G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940.16</v>
      </c>
      <c r="H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928.72</v>
      </c>
      <c r="I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1066.27</v>
      </c>
      <c r="J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990.98</v>
      </c>
      <c r="K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1077.17</v>
      </c>
      <c r="L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1061.8800000000001</v>
      </c>
      <c r="M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954.99</v>
      </c>
      <c r="N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989.81000000000006</v>
      </c>
      <c r="O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1005.94</v>
      </c>
      <c r="P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1006.49</v>
      </c>
      <c r="Q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974.90000000000009</v>
      </c>
      <c r="R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1050.54</v>
      </c>
      <c r="S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902.66</v>
      </c>
      <c r="T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960.67</v>
      </c>
      <c r="U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954.67</v>
      </c>
      <c r="V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914.54</v>
      </c>
      <c r="W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958.88</v>
      </c>
      <c r="X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1137.3200000000002</v>
      </c>
      <c r="Y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1022.46</v>
      </c>
    </row>
    <row r="434" spans="1:27" x14ac:dyDescent="0.2">
      <c r="A434" s="79">
        <f t="shared" si="19"/>
        <v>42685</v>
      </c>
      <c r="B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909.55</v>
      </c>
      <c r="C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929.64</v>
      </c>
      <c r="D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961.48</v>
      </c>
      <c r="E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961.55</v>
      </c>
      <c r="F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961.63</v>
      </c>
      <c r="G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919.5100000000001</v>
      </c>
      <c r="H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929.39</v>
      </c>
      <c r="I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1053.49</v>
      </c>
      <c r="J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991.12</v>
      </c>
      <c r="K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1056.02</v>
      </c>
      <c r="L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1062.72</v>
      </c>
      <c r="M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965.40000000000009</v>
      </c>
      <c r="N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996.03000000000009</v>
      </c>
      <c r="O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1018.02</v>
      </c>
      <c r="P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1018.27</v>
      </c>
      <c r="Q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1018.48</v>
      </c>
      <c r="R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1094.54</v>
      </c>
      <c r="S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912.55</v>
      </c>
      <c r="T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919.68000000000006</v>
      </c>
      <c r="U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920.85</v>
      </c>
      <c r="V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920.85</v>
      </c>
      <c r="W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923.03000000000009</v>
      </c>
      <c r="X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1081.92</v>
      </c>
      <c r="Y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970.89</v>
      </c>
    </row>
    <row r="435" spans="1:27" x14ac:dyDescent="0.2">
      <c r="A435" s="79">
        <f t="shared" si="19"/>
        <v>42686</v>
      </c>
      <c r="B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982.64</v>
      </c>
      <c r="C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1003.08</v>
      </c>
      <c r="D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1031.82</v>
      </c>
      <c r="E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1046.8600000000001</v>
      </c>
      <c r="F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1046.6100000000001</v>
      </c>
      <c r="G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1016.9399999999999</v>
      </c>
      <c r="H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951.5</v>
      </c>
      <c r="I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931.53000000000009</v>
      </c>
      <c r="J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1002.0200000000001</v>
      </c>
      <c r="K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1131.92</v>
      </c>
      <c r="L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1177.33</v>
      </c>
      <c r="M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1177.3899999999999</v>
      </c>
      <c r="N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1228.3800000000001</v>
      </c>
      <c r="O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1228.6500000000001</v>
      </c>
      <c r="P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1228.1200000000001</v>
      </c>
      <c r="Q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1228.99</v>
      </c>
      <c r="R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1134.56</v>
      </c>
      <c r="S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905.78</v>
      </c>
      <c r="T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960.67</v>
      </c>
      <c r="U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944.2600000000001</v>
      </c>
      <c r="V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927.81999999999994</v>
      </c>
      <c r="W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929.99</v>
      </c>
      <c r="X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1062.4099999999999</v>
      </c>
      <c r="Y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935.36</v>
      </c>
    </row>
    <row r="436" spans="1:27" x14ac:dyDescent="0.2">
      <c r="A436" s="79">
        <f t="shared" si="19"/>
        <v>42687</v>
      </c>
      <c r="B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983.49000000000012</v>
      </c>
      <c r="C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1003.5</v>
      </c>
      <c r="D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1032.1300000000001</v>
      </c>
      <c r="E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1047.29</v>
      </c>
      <c r="F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1047.4499999999998</v>
      </c>
      <c r="G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1017.59</v>
      </c>
      <c r="H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951.95</v>
      </c>
      <c r="I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926</v>
      </c>
      <c r="J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994.6</v>
      </c>
      <c r="K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1132.23</v>
      </c>
      <c r="L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1177.48</v>
      </c>
      <c r="M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1177.1100000000001</v>
      </c>
      <c r="N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1227.33</v>
      </c>
      <c r="O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1227.46</v>
      </c>
      <c r="P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1227.6099999999999</v>
      </c>
      <c r="Q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1227.98</v>
      </c>
      <c r="R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1134.01</v>
      </c>
      <c r="S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905.62</v>
      </c>
      <c r="T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957.55</v>
      </c>
      <c r="U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942.83</v>
      </c>
      <c r="V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926.97</v>
      </c>
      <c r="W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929.98</v>
      </c>
      <c r="X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1057.48</v>
      </c>
      <c r="Y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948.92</v>
      </c>
    </row>
    <row r="437" spans="1:27" x14ac:dyDescent="0.2">
      <c r="A437" s="79">
        <f t="shared" si="19"/>
        <v>42688</v>
      </c>
      <c r="B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909.35</v>
      </c>
      <c r="C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929.36</v>
      </c>
      <c r="D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955.8900000000001</v>
      </c>
      <c r="E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955.82</v>
      </c>
      <c r="F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955.68999999999994</v>
      </c>
      <c r="G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939.42</v>
      </c>
      <c r="H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930.86</v>
      </c>
      <c r="I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1029.08</v>
      </c>
      <c r="J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965.18000000000006</v>
      </c>
      <c r="K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1008.59</v>
      </c>
      <c r="L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1008.9100000000001</v>
      </c>
      <c r="M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918.81</v>
      </c>
      <c r="N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940.7</v>
      </c>
      <c r="O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964.68999999999994</v>
      </c>
      <c r="P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965.02</v>
      </c>
      <c r="Q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964.93</v>
      </c>
      <c r="R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1036.08</v>
      </c>
      <c r="S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946.82</v>
      </c>
      <c r="T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963.9</v>
      </c>
      <c r="U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964.93999999999994</v>
      </c>
      <c r="V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950.22</v>
      </c>
      <c r="W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938.3900000000001</v>
      </c>
      <c r="X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1143.6600000000001</v>
      </c>
      <c r="Y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1000.95</v>
      </c>
    </row>
    <row r="438" spans="1:27" x14ac:dyDescent="0.2">
      <c r="A438" s="79">
        <f t="shared" si="19"/>
        <v>42689</v>
      </c>
      <c r="B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910.19</v>
      </c>
      <c r="C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929.78</v>
      </c>
      <c r="D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955.99000000000012</v>
      </c>
      <c r="E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956.0200000000001</v>
      </c>
      <c r="F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956.05000000000007</v>
      </c>
      <c r="G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940.07999999999993</v>
      </c>
      <c r="H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933.8</v>
      </c>
      <c r="I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1029.69</v>
      </c>
      <c r="J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965.7</v>
      </c>
      <c r="K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1010.02</v>
      </c>
      <c r="L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1010.26</v>
      </c>
      <c r="M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911.03000000000009</v>
      </c>
      <c r="N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928.04</v>
      </c>
      <c r="O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941.78000000000009</v>
      </c>
      <c r="P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942.03</v>
      </c>
      <c r="Q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942.30000000000007</v>
      </c>
      <c r="R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992.49</v>
      </c>
      <c r="S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957.07</v>
      </c>
      <c r="T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1025.44</v>
      </c>
      <c r="U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1024.96</v>
      </c>
      <c r="V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963.29000000000008</v>
      </c>
      <c r="W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957.93</v>
      </c>
      <c r="X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1152.4000000000001</v>
      </c>
      <c r="Y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1004.8800000000001</v>
      </c>
    </row>
    <row r="439" spans="1:27" s="90" customFormat="1" x14ac:dyDescent="0.25">
      <c r="A439" s="79">
        <f t="shared" si="19"/>
        <v>42690</v>
      </c>
      <c r="B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916.5200000000001</v>
      </c>
      <c r="C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904.96</v>
      </c>
      <c r="D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929.2700000000001</v>
      </c>
      <c r="E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929.33</v>
      </c>
      <c r="F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929.42000000000007</v>
      </c>
      <c r="G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929.68000000000006</v>
      </c>
      <c r="H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952.02</v>
      </c>
      <c r="I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1029.98</v>
      </c>
      <c r="J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966.64</v>
      </c>
      <c r="K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992.92000000000007</v>
      </c>
      <c r="L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993.04000000000008</v>
      </c>
      <c r="M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902.66</v>
      </c>
      <c r="N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904.16000000000008</v>
      </c>
      <c r="O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904.03000000000009</v>
      </c>
      <c r="P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903.99000000000012</v>
      </c>
      <c r="Q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950.11</v>
      </c>
      <c r="R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938.19</v>
      </c>
      <c r="S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957.36</v>
      </c>
      <c r="T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1027.47</v>
      </c>
      <c r="U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1025.46</v>
      </c>
      <c r="V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987.1400000000001</v>
      </c>
      <c r="W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976.24</v>
      </c>
      <c r="X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1174.43</v>
      </c>
      <c r="Y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1038.1399999999999</v>
      </c>
    </row>
    <row r="440" spans="1:27" x14ac:dyDescent="0.2">
      <c r="A440" s="79">
        <f t="shared" si="19"/>
        <v>42691</v>
      </c>
      <c r="B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920.55000000000007</v>
      </c>
      <c r="C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956.74</v>
      </c>
      <c r="D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956.5100000000001</v>
      </c>
      <c r="E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984.99</v>
      </c>
      <c r="F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985.04</v>
      </c>
      <c r="G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956.46</v>
      </c>
      <c r="H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913.69</v>
      </c>
      <c r="I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1048.8000000000002</v>
      </c>
      <c r="J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943.46999999999991</v>
      </c>
      <c r="K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937.63000000000011</v>
      </c>
      <c r="L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912.70999999999992</v>
      </c>
      <c r="M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1001.97</v>
      </c>
      <c r="N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950.05000000000007</v>
      </c>
      <c r="O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950.12000000000012</v>
      </c>
      <c r="P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948.21</v>
      </c>
      <c r="Q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995.35</v>
      </c>
      <c r="R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950.44</v>
      </c>
      <c r="S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1034.94</v>
      </c>
      <c r="T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1041.4299999999998</v>
      </c>
      <c r="U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1043.06</v>
      </c>
      <c r="V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995.73</v>
      </c>
      <c r="W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1060.1300000000001</v>
      </c>
      <c r="X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1218.74</v>
      </c>
      <c r="Y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1093.23</v>
      </c>
    </row>
    <row r="441" spans="1:27" x14ac:dyDescent="0.2">
      <c r="A441" s="79">
        <f t="shared" si="19"/>
        <v>42692</v>
      </c>
      <c r="B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905.93999999999994</v>
      </c>
      <c r="C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905.58</v>
      </c>
      <c r="D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919.97</v>
      </c>
      <c r="E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929.91</v>
      </c>
      <c r="F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929.92</v>
      </c>
      <c r="G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905.51</v>
      </c>
      <c r="H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942.47</v>
      </c>
      <c r="I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1008.49</v>
      </c>
      <c r="J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901.29000000000008</v>
      </c>
      <c r="K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912.14</v>
      </c>
      <c r="L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912.54</v>
      </c>
      <c r="M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1021.64</v>
      </c>
      <c r="N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998.18999999999994</v>
      </c>
      <c r="O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998.97</v>
      </c>
      <c r="P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996.78000000000009</v>
      </c>
      <c r="Q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994.9</v>
      </c>
      <c r="R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952.56</v>
      </c>
      <c r="S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1054.5</v>
      </c>
      <c r="T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1063.4000000000001</v>
      </c>
      <c r="U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1058.81</v>
      </c>
      <c r="V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1024.77</v>
      </c>
      <c r="W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1028.49</v>
      </c>
      <c r="X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1209.01</v>
      </c>
      <c r="Y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1087.04</v>
      </c>
    </row>
    <row r="442" spans="1:27" x14ac:dyDescent="0.2">
      <c r="A442" s="79">
        <f t="shared" si="19"/>
        <v>42693</v>
      </c>
      <c r="B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931.44</v>
      </c>
      <c r="C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931.40000000000009</v>
      </c>
      <c r="D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922.61</v>
      </c>
      <c r="E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951.56000000000006</v>
      </c>
      <c r="F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951.75</v>
      </c>
      <c r="G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922.86</v>
      </c>
      <c r="H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915</v>
      </c>
      <c r="I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1048.8499999999999</v>
      </c>
      <c r="J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1139.9100000000001</v>
      </c>
      <c r="K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940.05</v>
      </c>
      <c r="L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940.43</v>
      </c>
      <c r="M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940.73</v>
      </c>
      <c r="N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1038.04</v>
      </c>
      <c r="O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1037.4099999999999</v>
      </c>
      <c r="P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1037.8699999999999</v>
      </c>
      <c r="Q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1099.8000000000002</v>
      </c>
      <c r="R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1158.0300000000002</v>
      </c>
      <c r="S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1270.8600000000001</v>
      </c>
      <c r="T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1337.03</v>
      </c>
      <c r="U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1312.44</v>
      </c>
      <c r="V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1249.6400000000001</v>
      </c>
      <c r="W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1201.8899999999999</v>
      </c>
      <c r="X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1339.1499999999999</v>
      </c>
      <c r="Y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1261.6600000000001</v>
      </c>
    </row>
    <row r="443" spans="1:27" x14ac:dyDescent="0.2">
      <c r="A443" s="79">
        <f t="shared" si="19"/>
        <v>42694</v>
      </c>
      <c r="B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929.06000000000006</v>
      </c>
      <c r="C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924.18</v>
      </c>
      <c r="D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952.88000000000011</v>
      </c>
      <c r="E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965.19</v>
      </c>
      <c r="F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952.98</v>
      </c>
      <c r="G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923.63</v>
      </c>
      <c r="H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921.4</v>
      </c>
      <c r="I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1030.42</v>
      </c>
      <c r="J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1079.33</v>
      </c>
      <c r="K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905.65</v>
      </c>
      <c r="L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937.82</v>
      </c>
      <c r="M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938.15000000000009</v>
      </c>
      <c r="N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938.2</v>
      </c>
      <c r="O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938.25</v>
      </c>
      <c r="P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938.31000000000006</v>
      </c>
      <c r="Q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937.6400000000001</v>
      </c>
      <c r="R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933.52</v>
      </c>
      <c r="S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1029.3600000000001</v>
      </c>
      <c r="T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1130.95</v>
      </c>
      <c r="U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1132.1300000000001</v>
      </c>
      <c r="V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1081.25</v>
      </c>
      <c r="W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1012.78</v>
      </c>
      <c r="X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1198.79</v>
      </c>
      <c r="Y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1094.1400000000001</v>
      </c>
    </row>
    <row r="444" spans="1:27" x14ac:dyDescent="0.2">
      <c r="A444" s="79">
        <f t="shared" si="19"/>
        <v>42695</v>
      </c>
      <c r="B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906.38</v>
      </c>
      <c r="C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906.04</v>
      </c>
      <c r="D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920.68000000000006</v>
      </c>
      <c r="E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930.61</v>
      </c>
      <c r="F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930.64</v>
      </c>
      <c r="G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906.6</v>
      </c>
      <c r="H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940.03</v>
      </c>
      <c r="I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1008.6600000000001</v>
      </c>
      <c r="J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901.48</v>
      </c>
      <c r="K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913.37000000000012</v>
      </c>
      <c r="L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943.96</v>
      </c>
      <c r="M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1059.6599999999999</v>
      </c>
      <c r="N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1034.8899999999999</v>
      </c>
      <c r="O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1035.02</v>
      </c>
      <c r="P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1033.24</v>
      </c>
      <c r="Q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1032.17</v>
      </c>
      <c r="R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992.23</v>
      </c>
      <c r="S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1098.1599999999999</v>
      </c>
      <c r="T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1101.8200000000002</v>
      </c>
      <c r="U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1067.6300000000001</v>
      </c>
      <c r="V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1030.76</v>
      </c>
      <c r="W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1120.3600000000001</v>
      </c>
      <c r="X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1215.78</v>
      </c>
      <c r="Y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1106.2600000000002</v>
      </c>
    </row>
    <row r="445" spans="1:27" x14ac:dyDescent="0.2">
      <c r="A445" s="79">
        <f t="shared" si="19"/>
        <v>42696</v>
      </c>
      <c r="B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941.76</v>
      </c>
      <c r="C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927.91</v>
      </c>
      <c r="D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906.18</v>
      </c>
      <c r="E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920.77</v>
      </c>
      <c r="F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931.04</v>
      </c>
      <c r="G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907.44</v>
      </c>
      <c r="H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940.57999999999993</v>
      </c>
      <c r="I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995</v>
      </c>
      <c r="J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901.58</v>
      </c>
      <c r="K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914.56000000000006</v>
      </c>
      <c r="L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941.06000000000006</v>
      </c>
      <c r="M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1049.3899999999999</v>
      </c>
      <c r="N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1031.73</v>
      </c>
      <c r="O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1032.01</v>
      </c>
      <c r="P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1014.6800000000001</v>
      </c>
      <c r="Q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1032.7</v>
      </c>
      <c r="R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1020.2800000000001</v>
      </c>
      <c r="S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1102.53</v>
      </c>
      <c r="T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1110.67</v>
      </c>
      <c r="U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1084.73</v>
      </c>
      <c r="V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1057.52</v>
      </c>
      <c r="W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1074.51</v>
      </c>
      <c r="X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1238.25</v>
      </c>
      <c r="Y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1124.21</v>
      </c>
      <c r="AA445" s="80"/>
    </row>
    <row r="446" spans="1:27" x14ac:dyDescent="0.2">
      <c r="A446" s="79">
        <f t="shared" si="19"/>
        <v>42697</v>
      </c>
      <c r="B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983.92000000000007</v>
      </c>
      <c r="C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943.02</v>
      </c>
      <c r="D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906.02</v>
      </c>
      <c r="E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920.97</v>
      </c>
      <c r="F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911.19</v>
      </c>
      <c r="G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929.17000000000007</v>
      </c>
      <c r="H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956.73</v>
      </c>
      <c r="I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994.17000000000007</v>
      </c>
      <c r="J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901.22</v>
      </c>
      <c r="K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914.53</v>
      </c>
      <c r="L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900.4</v>
      </c>
      <c r="M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1060.52</v>
      </c>
      <c r="N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1040.67</v>
      </c>
      <c r="O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1040.31</v>
      </c>
      <c r="P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1041.02</v>
      </c>
      <c r="Q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1059.4000000000001</v>
      </c>
      <c r="R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1030.52</v>
      </c>
      <c r="S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1118.7</v>
      </c>
      <c r="T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1123.6300000000001</v>
      </c>
      <c r="U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1087.6200000000001</v>
      </c>
      <c r="V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1061.0999999999999</v>
      </c>
      <c r="W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1077.8600000000001</v>
      </c>
      <c r="X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1261.33</v>
      </c>
      <c r="Y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1150.0700000000002</v>
      </c>
    </row>
    <row r="447" spans="1:27" x14ac:dyDescent="0.2">
      <c r="A447" s="79">
        <f t="shared" si="19"/>
        <v>42698</v>
      </c>
      <c r="B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1010.33</v>
      </c>
      <c r="C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956.0100000000001</v>
      </c>
      <c r="D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941.68000000000006</v>
      </c>
      <c r="E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929.85</v>
      </c>
      <c r="F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944.54000000000008</v>
      </c>
      <c r="G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999.2700000000001</v>
      </c>
      <c r="H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1044.95</v>
      </c>
      <c r="I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929.77</v>
      </c>
      <c r="J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953.38</v>
      </c>
      <c r="K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964.41</v>
      </c>
      <c r="L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964.68999999999994</v>
      </c>
      <c r="M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1063.52</v>
      </c>
      <c r="N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1011.11</v>
      </c>
      <c r="O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1010.74</v>
      </c>
      <c r="P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1024.8699999999999</v>
      </c>
      <c r="Q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1010.64</v>
      </c>
      <c r="R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1018.95</v>
      </c>
      <c r="S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1158.54</v>
      </c>
      <c r="T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1162.0700000000002</v>
      </c>
      <c r="U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1134.71</v>
      </c>
      <c r="V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1103.3900000000001</v>
      </c>
      <c r="W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1139.25</v>
      </c>
      <c r="X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1294.54</v>
      </c>
      <c r="Y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1178.1100000000001</v>
      </c>
    </row>
    <row r="448" spans="1:27" x14ac:dyDescent="0.2">
      <c r="A448" s="79">
        <f t="shared" si="19"/>
        <v>42699</v>
      </c>
      <c r="B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959.13000000000011</v>
      </c>
      <c r="C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924.52</v>
      </c>
      <c r="D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917.28000000000009</v>
      </c>
      <c r="E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913.23</v>
      </c>
      <c r="F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919.92000000000007</v>
      </c>
      <c r="G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977.33</v>
      </c>
      <c r="H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1085.6100000000001</v>
      </c>
      <c r="I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937.7</v>
      </c>
      <c r="J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974.45</v>
      </c>
      <c r="K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986.18</v>
      </c>
      <c r="L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984.98</v>
      </c>
      <c r="M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1104.2</v>
      </c>
      <c r="N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1037.3699999999999</v>
      </c>
      <c r="O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1038.17</v>
      </c>
      <c r="P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1058.52</v>
      </c>
      <c r="Q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1050.3499999999999</v>
      </c>
      <c r="R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1008.8100000000001</v>
      </c>
      <c r="S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1268.33</v>
      </c>
      <c r="T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1269.17</v>
      </c>
      <c r="U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1203.46</v>
      </c>
      <c r="V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1162.27</v>
      </c>
      <c r="W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1214.19</v>
      </c>
      <c r="X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1254.19</v>
      </c>
      <c r="Y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1148.81</v>
      </c>
    </row>
    <row r="449" spans="1:25" x14ac:dyDescent="0.2">
      <c r="A449" s="79">
        <f t="shared" si="19"/>
        <v>42700</v>
      </c>
      <c r="B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1034.69</v>
      </c>
      <c r="C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935.33</v>
      </c>
      <c r="D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922.56000000000006</v>
      </c>
      <c r="E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919.2700000000001</v>
      </c>
      <c r="F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919.21</v>
      </c>
      <c r="G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919.37000000000012</v>
      </c>
      <c r="H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1007.97</v>
      </c>
      <c r="I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1193.1500000000001</v>
      </c>
      <c r="J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1321.4299999999998</v>
      </c>
      <c r="K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956.08</v>
      </c>
      <c r="L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956.23</v>
      </c>
      <c r="M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955.92000000000007</v>
      </c>
      <c r="N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956.49</v>
      </c>
      <c r="O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956.80000000000007</v>
      </c>
      <c r="P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956.6</v>
      </c>
      <c r="Q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956.36</v>
      </c>
      <c r="R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968.71</v>
      </c>
      <c r="S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1259.22</v>
      </c>
      <c r="T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1260.71</v>
      </c>
      <c r="U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1249.76</v>
      </c>
      <c r="V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1265.9100000000001</v>
      </c>
      <c r="W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1120.82</v>
      </c>
      <c r="X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1327.53</v>
      </c>
      <c r="Y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1204.3499999999999</v>
      </c>
    </row>
    <row r="450" spans="1:25" x14ac:dyDescent="0.2">
      <c r="A450" s="79">
        <f t="shared" si="19"/>
        <v>42701</v>
      </c>
      <c r="B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1052.4000000000001</v>
      </c>
      <c r="C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947.41000000000008</v>
      </c>
      <c r="D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930.58</v>
      </c>
      <c r="E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933.81</v>
      </c>
      <c r="F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921.78</v>
      </c>
      <c r="G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943.15</v>
      </c>
      <c r="H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1011.8100000000001</v>
      </c>
      <c r="I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1139.8000000000002</v>
      </c>
      <c r="J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1077.44</v>
      </c>
      <c r="K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958.32999999999993</v>
      </c>
      <c r="L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905.03000000000009</v>
      </c>
      <c r="M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905.03000000000009</v>
      </c>
      <c r="N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904.74</v>
      </c>
      <c r="O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904.98</v>
      </c>
      <c r="P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904.66000000000008</v>
      </c>
      <c r="Q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906.4</v>
      </c>
      <c r="R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940.75000000000011</v>
      </c>
      <c r="S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1096.99</v>
      </c>
      <c r="T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1182.1199999999999</v>
      </c>
      <c r="U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1175.72</v>
      </c>
      <c r="V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1186.56</v>
      </c>
      <c r="W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1066.3499999999999</v>
      </c>
      <c r="X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1284.1899999999998</v>
      </c>
      <c r="Y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1151.99</v>
      </c>
    </row>
    <row r="451" spans="1:25" x14ac:dyDescent="0.2">
      <c r="A451" s="79">
        <f t="shared" si="19"/>
        <v>42702</v>
      </c>
      <c r="B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1026.6300000000001</v>
      </c>
      <c r="C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962.37000000000012</v>
      </c>
      <c r="D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917.79</v>
      </c>
      <c r="E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917.28000000000009</v>
      </c>
      <c r="F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917.68000000000006</v>
      </c>
      <c r="G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920.85</v>
      </c>
      <c r="H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1029.9000000000001</v>
      </c>
      <c r="I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937.72</v>
      </c>
      <c r="J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935.62</v>
      </c>
      <c r="K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952.90000000000009</v>
      </c>
      <c r="L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953.13000000000011</v>
      </c>
      <c r="M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948.55</v>
      </c>
      <c r="N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948.18000000000006</v>
      </c>
      <c r="O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947.71</v>
      </c>
      <c r="P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947.67000000000007</v>
      </c>
      <c r="Q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946.67</v>
      </c>
      <c r="R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951.67</v>
      </c>
      <c r="S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1125.2800000000002</v>
      </c>
      <c r="T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1140.06</v>
      </c>
      <c r="U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1121.1200000000001</v>
      </c>
      <c r="V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1086.47</v>
      </c>
      <c r="W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1130.1100000000001</v>
      </c>
      <c r="X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1255.6300000000001</v>
      </c>
      <c r="Y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1150.8899999999999</v>
      </c>
    </row>
    <row r="452" spans="1:25" x14ac:dyDescent="0.2">
      <c r="A452" s="79">
        <f t="shared" si="19"/>
        <v>42703</v>
      </c>
      <c r="B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1052.99</v>
      </c>
      <c r="C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998.75</v>
      </c>
      <c r="D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963.44</v>
      </c>
      <c r="E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948</v>
      </c>
      <c r="F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948.99</v>
      </c>
      <c r="G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947.54000000000008</v>
      </c>
      <c r="H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1030.67</v>
      </c>
      <c r="I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956.81000000000006</v>
      </c>
      <c r="J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902.57</v>
      </c>
      <c r="K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911.51</v>
      </c>
      <c r="L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911.7</v>
      </c>
      <c r="M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965.2600000000001</v>
      </c>
      <c r="N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951.96</v>
      </c>
      <c r="O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937.39</v>
      </c>
      <c r="P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938.06000000000006</v>
      </c>
      <c r="Q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951.44</v>
      </c>
      <c r="R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941.80000000000007</v>
      </c>
      <c r="S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1105.8400000000001</v>
      </c>
      <c r="T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1109.58</v>
      </c>
      <c r="U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1111.1100000000001</v>
      </c>
      <c r="V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1075.5</v>
      </c>
      <c r="W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1120.08</v>
      </c>
      <c r="X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1266.92</v>
      </c>
      <c r="Y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1159.02</v>
      </c>
    </row>
    <row r="453" spans="1:25" x14ac:dyDescent="0.2">
      <c r="A453" s="79">
        <f t="shared" ref="A453:A454" si="20">A416</f>
        <v>42704</v>
      </c>
      <c r="B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1054.6500000000001</v>
      </c>
      <c r="C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998.63000000000011</v>
      </c>
      <c r="D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964.51</v>
      </c>
      <c r="E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950.55000000000007</v>
      </c>
      <c r="F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950.96</v>
      </c>
      <c r="G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951.41</v>
      </c>
      <c r="H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1057.83</v>
      </c>
      <c r="I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956.04000000000008</v>
      </c>
      <c r="J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904.73</v>
      </c>
      <c r="K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911.15</v>
      </c>
      <c r="L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967.47</v>
      </c>
      <c r="M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1049.8499999999999</v>
      </c>
      <c r="N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1051.1199999999999</v>
      </c>
      <c r="O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1051.02</v>
      </c>
      <c r="P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1048.97</v>
      </c>
      <c r="Q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1044.1500000000001</v>
      </c>
      <c r="R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963.30000000000007</v>
      </c>
      <c r="S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1224.98</v>
      </c>
      <c r="T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1219.8899999999999</v>
      </c>
      <c r="U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1188.58</v>
      </c>
      <c r="V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1141.9000000000001</v>
      </c>
      <c r="W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1134.3200000000002</v>
      </c>
      <c r="X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1307.6299999999999</v>
      </c>
      <c r="Y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1192.43</v>
      </c>
    </row>
    <row r="454" spans="1:25" hidden="1" x14ac:dyDescent="0.2">
      <c r="A454" s="79">
        <f t="shared" si="20"/>
        <v>42705</v>
      </c>
      <c r="B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C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D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E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F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G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H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I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J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K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L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M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N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O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P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Q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R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S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T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U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V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W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X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  <c r="Y454" s="14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204.73</v>
      </c>
    </row>
    <row r="456" spans="1:25" x14ac:dyDescent="0.25">
      <c r="A456" s="77" t="s">
        <v>148</v>
      </c>
    </row>
    <row r="457" spans="1:25" x14ac:dyDescent="0.25">
      <c r="A457" s="87" t="s">
        <v>149</v>
      </c>
      <c r="B457" s="78"/>
      <c r="C457" s="78"/>
      <c r="D457" s="78"/>
    </row>
    <row r="458" spans="1:25" ht="12.75" x14ac:dyDescent="0.2">
      <c r="A458" s="169" t="s">
        <v>48</v>
      </c>
      <c r="B458" s="172" t="s">
        <v>121</v>
      </c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4"/>
    </row>
    <row r="459" spans="1:25" ht="12.75" x14ac:dyDescent="0.2">
      <c r="A459" s="170"/>
      <c r="B459" s="175"/>
      <c r="C459" s="176"/>
      <c r="D459" s="176"/>
      <c r="E459" s="176"/>
      <c r="F459" s="176"/>
      <c r="G459" s="176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7"/>
    </row>
    <row r="460" spans="1:25" ht="12.75" x14ac:dyDescent="0.2">
      <c r="A460" s="170"/>
      <c r="B460" s="178" t="s">
        <v>122</v>
      </c>
      <c r="C460" s="167" t="s">
        <v>123</v>
      </c>
      <c r="D460" s="167" t="s">
        <v>124</v>
      </c>
      <c r="E460" s="167" t="s">
        <v>125</v>
      </c>
      <c r="F460" s="167" t="s">
        <v>126</v>
      </c>
      <c r="G460" s="167" t="s">
        <v>127</v>
      </c>
      <c r="H460" s="167" t="s">
        <v>128</v>
      </c>
      <c r="I460" s="167" t="s">
        <v>129</v>
      </c>
      <c r="J460" s="167" t="s">
        <v>130</v>
      </c>
      <c r="K460" s="167" t="s">
        <v>131</v>
      </c>
      <c r="L460" s="167" t="s">
        <v>132</v>
      </c>
      <c r="M460" s="167" t="s">
        <v>133</v>
      </c>
      <c r="N460" s="180" t="s">
        <v>134</v>
      </c>
      <c r="O460" s="167" t="s">
        <v>135</v>
      </c>
      <c r="P460" s="167" t="s">
        <v>136</v>
      </c>
      <c r="Q460" s="167" t="s">
        <v>137</v>
      </c>
      <c r="R460" s="167" t="s">
        <v>138</v>
      </c>
      <c r="S460" s="167" t="s">
        <v>139</v>
      </c>
      <c r="T460" s="167" t="s">
        <v>140</v>
      </c>
      <c r="U460" s="167" t="s">
        <v>141</v>
      </c>
      <c r="V460" s="167" t="s">
        <v>142</v>
      </c>
      <c r="W460" s="167" t="s">
        <v>143</v>
      </c>
      <c r="X460" s="167" t="s">
        <v>144</v>
      </c>
      <c r="Y460" s="167" t="s">
        <v>145</v>
      </c>
    </row>
    <row r="461" spans="1:25" ht="12.75" x14ac:dyDescent="0.2">
      <c r="A461" s="171"/>
      <c r="B461" s="179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81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</row>
    <row r="462" spans="1:25" x14ac:dyDescent="0.2">
      <c r="A462" s="79">
        <f>A424</f>
        <v>42675</v>
      </c>
      <c r="B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1375.69</v>
      </c>
      <c r="C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1326.26</v>
      </c>
      <c r="D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1296.1399999999999</v>
      </c>
      <c r="E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1283.67</v>
      </c>
      <c r="F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1289.8200000000002</v>
      </c>
      <c r="G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1330.01</v>
      </c>
      <c r="H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1372.09</v>
      </c>
      <c r="I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1385.79</v>
      </c>
      <c r="J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1304.25</v>
      </c>
      <c r="K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1309.98</v>
      </c>
      <c r="L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1343.44</v>
      </c>
      <c r="M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1434.01</v>
      </c>
      <c r="N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1417.3400000000001</v>
      </c>
      <c r="O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1397.72</v>
      </c>
      <c r="P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1340.93</v>
      </c>
      <c r="Q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1340.78</v>
      </c>
      <c r="R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1295.54</v>
      </c>
      <c r="S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1434.58</v>
      </c>
      <c r="T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1494.26</v>
      </c>
      <c r="U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1486.96</v>
      </c>
      <c r="V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1462.33</v>
      </c>
      <c r="W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1485.23</v>
      </c>
      <c r="X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1652.39</v>
      </c>
      <c r="Y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1514.54</v>
      </c>
    </row>
    <row r="463" spans="1:25" x14ac:dyDescent="0.2">
      <c r="A463" s="79">
        <f>A462+1</f>
        <v>42676</v>
      </c>
      <c r="B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1344.03</v>
      </c>
      <c r="C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1288.68</v>
      </c>
      <c r="D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1315.02</v>
      </c>
      <c r="E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1315.03</v>
      </c>
      <c r="F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1314.98</v>
      </c>
      <c r="G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1304.3499999999999</v>
      </c>
      <c r="H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1328.78</v>
      </c>
      <c r="I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1442.1</v>
      </c>
      <c r="J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1328.3899999999999</v>
      </c>
      <c r="K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1351.46</v>
      </c>
      <c r="L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1316.95</v>
      </c>
      <c r="M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1400.5900000000001</v>
      </c>
      <c r="N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1286.6300000000001</v>
      </c>
      <c r="O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1286.3400000000001</v>
      </c>
      <c r="P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1304.8600000000001</v>
      </c>
      <c r="Q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1305.33</v>
      </c>
      <c r="R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1322.95</v>
      </c>
      <c r="S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1419.6599999999999</v>
      </c>
      <c r="T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1491.77</v>
      </c>
      <c r="U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1487.77</v>
      </c>
      <c r="V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1433.78</v>
      </c>
      <c r="W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1453.8</v>
      </c>
      <c r="X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1625.49</v>
      </c>
      <c r="Y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1487.85</v>
      </c>
    </row>
    <row r="464" spans="1:25" x14ac:dyDescent="0.2">
      <c r="A464" s="79">
        <f t="shared" ref="A464:A492" si="21">A463+1</f>
        <v>42677</v>
      </c>
      <c r="B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1326.92</v>
      </c>
      <c r="C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1305.3200000000002</v>
      </c>
      <c r="D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1315.85</v>
      </c>
      <c r="E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1338.44</v>
      </c>
      <c r="F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1338.52</v>
      </c>
      <c r="G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1316.29</v>
      </c>
      <c r="H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1310.91</v>
      </c>
      <c r="I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1463.73</v>
      </c>
      <c r="J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1355.5900000000001</v>
      </c>
      <c r="K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1383.23</v>
      </c>
      <c r="L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1316.8</v>
      </c>
      <c r="M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1354.88</v>
      </c>
      <c r="N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1348.6100000000001</v>
      </c>
      <c r="O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1349.44</v>
      </c>
      <c r="P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1349.9</v>
      </c>
      <c r="Q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1336.38</v>
      </c>
      <c r="R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1294.8699999999999</v>
      </c>
      <c r="S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1374.1</v>
      </c>
      <c r="T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1431.97</v>
      </c>
      <c r="U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1423.4099999999999</v>
      </c>
      <c r="V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1347.1</v>
      </c>
      <c r="W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1387.7</v>
      </c>
      <c r="X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1583.96</v>
      </c>
      <c r="Y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1463.19</v>
      </c>
    </row>
    <row r="465" spans="1:25" x14ac:dyDescent="0.2">
      <c r="A465" s="79">
        <f t="shared" si="21"/>
        <v>42678</v>
      </c>
      <c r="B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1289.7</v>
      </c>
      <c r="C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1352.6399999999999</v>
      </c>
      <c r="D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1366.2</v>
      </c>
      <c r="E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1410.19</v>
      </c>
      <c r="F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1409.99</v>
      </c>
      <c r="G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1410.17</v>
      </c>
      <c r="H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1339.3899999999999</v>
      </c>
      <c r="I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1339.85</v>
      </c>
      <c r="J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1321.74</v>
      </c>
      <c r="K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1489.01</v>
      </c>
      <c r="L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1410.79</v>
      </c>
      <c r="M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1410.7600000000002</v>
      </c>
      <c r="N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1375.98</v>
      </c>
      <c r="O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1375.2</v>
      </c>
      <c r="P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1375.37</v>
      </c>
      <c r="Q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1375.79</v>
      </c>
      <c r="R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1344.79</v>
      </c>
      <c r="S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1390.8600000000001</v>
      </c>
      <c r="T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1494.92</v>
      </c>
      <c r="U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1464.1999999999998</v>
      </c>
      <c r="V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1420.47</v>
      </c>
      <c r="W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1328.84</v>
      </c>
      <c r="X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1570.8300000000002</v>
      </c>
      <c r="Y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1446.7600000000002</v>
      </c>
    </row>
    <row r="466" spans="1:25" x14ac:dyDescent="0.2">
      <c r="A466" s="79">
        <f t="shared" si="21"/>
        <v>42679</v>
      </c>
      <c r="B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1289.3900000000001</v>
      </c>
      <c r="C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1352.75</v>
      </c>
      <c r="D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1366.31</v>
      </c>
      <c r="E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1410.38</v>
      </c>
      <c r="F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1410.26</v>
      </c>
      <c r="G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1410.56</v>
      </c>
      <c r="H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1340.04</v>
      </c>
      <c r="I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1340.6399999999999</v>
      </c>
      <c r="J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1322.5700000000002</v>
      </c>
      <c r="K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1491.13</v>
      </c>
      <c r="L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1412.28</v>
      </c>
      <c r="M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1411.8200000000002</v>
      </c>
      <c r="N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1376.51</v>
      </c>
      <c r="O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1376.71</v>
      </c>
      <c r="P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1376.65</v>
      </c>
      <c r="Q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1376.6</v>
      </c>
      <c r="R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1346.2</v>
      </c>
      <c r="S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1387.44</v>
      </c>
      <c r="T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1497.6</v>
      </c>
      <c r="U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1461.17</v>
      </c>
      <c r="V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1410.59</v>
      </c>
      <c r="W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1327.91</v>
      </c>
      <c r="X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1573.3400000000001</v>
      </c>
      <c r="Y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1448.15</v>
      </c>
    </row>
    <row r="467" spans="1:25" x14ac:dyDescent="0.2">
      <c r="A467" s="79">
        <f t="shared" si="21"/>
        <v>42680</v>
      </c>
      <c r="B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1289.6400000000001</v>
      </c>
      <c r="C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1352.6</v>
      </c>
      <c r="D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1366.06</v>
      </c>
      <c r="E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1409.9</v>
      </c>
      <c r="F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1409.81</v>
      </c>
      <c r="G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1409.87</v>
      </c>
      <c r="H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1366.22</v>
      </c>
      <c r="I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1366.4</v>
      </c>
      <c r="J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1315.21</v>
      </c>
      <c r="K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1563.26</v>
      </c>
      <c r="L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1489.29</v>
      </c>
      <c r="M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1448.27</v>
      </c>
      <c r="N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1447.8400000000001</v>
      </c>
      <c r="O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1447.88</v>
      </c>
      <c r="P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1448.02</v>
      </c>
      <c r="Q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1448.42</v>
      </c>
      <c r="R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1412.6399999999999</v>
      </c>
      <c r="S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1349.72</v>
      </c>
      <c r="T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1451.5300000000002</v>
      </c>
      <c r="U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1436.6599999999999</v>
      </c>
      <c r="V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1411.65</v>
      </c>
      <c r="W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1324.35</v>
      </c>
      <c r="X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1562.5</v>
      </c>
      <c r="Y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1443.37</v>
      </c>
    </row>
    <row r="468" spans="1:25" x14ac:dyDescent="0.2">
      <c r="A468" s="79">
        <f t="shared" si="21"/>
        <v>42681</v>
      </c>
      <c r="B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1312.48</v>
      </c>
      <c r="C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1315.47</v>
      </c>
      <c r="D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1326.47</v>
      </c>
      <c r="E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1361.96</v>
      </c>
      <c r="F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1361.88</v>
      </c>
      <c r="G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1344.3600000000001</v>
      </c>
      <c r="H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1295.1100000000001</v>
      </c>
      <c r="I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1505.5700000000002</v>
      </c>
      <c r="J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1411.98</v>
      </c>
      <c r="K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1453.54</v>
      </c>
      <c r="L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1417.01</v>
      </c>
      <c r="M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1305.52</v>
      </c>
      <c r="N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1305.1300000000001</v>
      </c>
      <c r="O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1304.94</v>
      </c>
      <c r="P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1304.79</v>
      </c>
      <c r="Q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1295.73</v>
      </c>
      <c r="R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1340.0900000000001</v>
      </c>
      <c r="S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1366.78</v>
      </c>
      <c r="T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1508.22</v>
      </c>
      <c r="U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1441.2</v>
      </c>
      <c r="V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1362.95</v>
      </c>
      <c r="W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1384.8899999999999</v>
      </c>
      <c r="X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1567.88</v>
      </c>
      <c r="Y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1451.56</v>
      </c>
    </row>
    <row r="469" spans="1:25" x14ac:dyDescent="0.2">
      <c r="A469" s="79">
        <f t="shared" si="21"/>
        <v>42682</v>
      </c>
      <c r="B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1309.75</v>
      </c>
      <c r="C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1315.51</v>
      </c>
      <c r="D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1326.29</v>
      </c>
      <c r="E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1343.54</v>
      </c>
      <c r="F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1343.74</v>
      </c>
      <c r="G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1344.15</v>
      </c>
      <c r="H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1294.9000000000001</v>
      </c>
      <c r="I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1490.04</v>
      </c>
      <c r="J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1411.08</v>
      </c>
      <c r="K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1491.71</v>
      </c>
      <c r="L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1415.65</v>
      </c>
      <c r="M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1304.73</v>
      </c>
      <c r="N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1304.49</v>
      </c>
      <c r="O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1304.31</v>
      </c>
      <c r="P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1304.2</v>
      </c>
      <c r="Q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1313.66</v>
      </c>
      <c r="R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1381.99</v>
      </c>
      <c r="S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1342.47</v>
      </c>
      <c r="T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1364.83</v>
      </c>
      <c r="U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1358.0300000000002</v>
      </c>
      <c r="V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1328.27</v>
      </c>
      <c r="W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1371.65</v>
      </c>
      <c r="X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1550.72</v>
      </c>
      <c r="Y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1444.5</v>
      </c>
    </row>
    <row r="470" spans="1:25" x14ac:dyDescent="0.2">
      <c r="A470" s="79">
        <f t="shared" si="21"/>
        <v>42683</v>
      </c>
      <c r="B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1283.6300000000001</v>
      </c>
      <c r="C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1304.42</v>
      </c>
      <c r="D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1343.3700000000001</v>
      </c>
      <c r="E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1355.3700000000001</v>
      </c>
      <c r="F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1355.45</v>
      </c>
      <c r="G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1343.93</v>
      </c>
      <c r="H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1305.2800000000002</v>
      </c>
      <c r="I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1551.97</v>
      </c>
      <c r="J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1476.06</v>
      </c>
      <c r="K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1507.4</v>
      </c>
      <c r="L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1534.27</v>
      </c>
      <c r="M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1381.69</v>
      </c>
      <c r="N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1410.85</v>
      </c>
      <c r="O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1410.47</v>
      </c>
      <c r="P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1410.29</v>
      </c>
      <c r="Q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1410.6</v>
      </c>
      <c r="R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1492.07</v>
      </c>
      <c r="S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1322.81</v>
      </c>
      <c r="T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1343.45</v>
      </c>
      <c r="U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1337.98</v>
      </c>
      <c r="V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1298.0300000000002</v>
      </c>
      <c r="W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1342.1</v>
      </c>
      <c r="X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1526.3600000000001</v>
      </c>
      <c r="Y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1403.33</v>
      </c>
    </row>
    <row r="471" spans="1:25" x14ac:dyDescent="0.2">
      <c r="A471" s="79">
        <f t="shared" si="21"/>
        <v>42684</v>
      </c>
      <c r="B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1283.6199999999999</v>
      </c>
      <c r="C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1304.2</v>
      </c>
      <c r="D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1343.56</v>
      </c>
      <c r="E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1337.63</v>
      </c>
      <c r="F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1337.63</v>
      </c>
      <c r="G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1326.1399999999999</v>
      </c>
      <c r="H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1313.8899999999999</v>
      </c>
      <c r="I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1461.16</v>
      </c>
      <c r="J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1380.55</v>
      </c>
      <c r="K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1472.84</v>
      </c>
      <c r="L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1456.46</v>
      </c>
      <c r="M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1342.02</v>
      </c>
      <c r="N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1379.29</v>
      </c>
      <c r="O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1396.5700000000002</v>
      </c>
      <c r="P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1397.15</v>
      </c>
      <c r="Q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1363.33</v>
      </c>
      <c r="R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1444.3200000000002</v>
      </c>
      <c r="S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1285.99</v>
      </c>
      <c r="T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1348.1</v>
      </c>
      <c r="U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1341.67</v>
      </c>
      <c r="V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1298.71</v>
      </c>
      <c r="W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1346.18</v>
      </c>
      <c r="X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1537.24</v>
      </c>
      <c r="Y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1414.25</v>
      </c>
    </row>
    <row r="472" spans="1:25" x14ac:dyDescent="0.2">
      <c r="A472" s="79">
        <f t="shared" si="21"/>
        <v>42685</v>
      </c>
      <c r="B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1293.3600000000001</v>
      </c>
      <c r="C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1314.87</v>
      </c>
      <c r="D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1348.96</v>
      </c>
      <c r="E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1349.04</v>
      </c>
      <c r="F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1349.13</v>
      </c>
      <c r="G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1304.0300000000002</v>
      </c>
      <c r="H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1314.6</v>
      </c>
      <c r="I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1447.48</v>
      </c>
      <c r="J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1380.7</v>
      </c>
      <c r="K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1450.19</v>
      </c>
      <c r="L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1457.3700000000001</v>
      </c>
      <c r="M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1353.16</v>
      </c>
      <c r="N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1385.96</v>
      </c>
      <c r="O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1409.5</v>
      </c>
      <c r="P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1409.77</v>
      </c>
      <c r="Q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1409.99</v>
      </c>
      <c r="R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1491.43</v>
      </c>
      <c r="S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1296.58</v>
      </c>
      <c r="T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1304.21</v>
      </c>
      <c r="U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1305.46</v>
      </c>
      <c r="V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1305.46</v>
      </c>
      <c r="W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1307.79</v>
      </c>
      <c r="X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1477.92</v>
      </c>
      <c r="Y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1359.04</v>
      </c>
    </row>
    <row r="473" spans="1:25" x14ac:dyDescent="0.2">
      <c r="A473" s="79">
        <f t="shared" si="21"/>
        <v>42686</v>
      </c>
      <c r="B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1371.62</v>
      </c>
      <c r="C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1393.5</v>
      </c>
      <c r="D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1424.28</v>
      </c>
      <c r="E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1440.38</v>
      </c>
      <c r="F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1440.1100000000001</v>
      </c>
      <c r="G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1408.35</v>
      </c>
      <c r="H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1338.28</v>
      </c>
      <c r="I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1316.9</v>
      </c>
      <c r="J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1392.38</v>
      </c>
      <c r="K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1531.4499999999998</v>
      </c>
      <c r="L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1580.07</v>
      </c>
      <c r="M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1580.1299999999999</v>
      </c>
      <c r="N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1634.73</v>
      </c>
      <c r="O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1635.02</v>
      </c>
      <c r="P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1634.45</v>
      </c>
      <c r="Q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1635.3799999999999</v>
      </c>
      <c r="R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1534.2800000000002</v>
      </c>
      <c r="S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1289.33</v>
      </c>
      <c r="T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1348.1</v>
      </c>
      <c r="U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1330.5300000000002</v>
      </c>
      <c r="V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1312.9299999999998</v>
      </c>
      <c r="W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1315.25</v>
      </c>
      <c r="X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1457.03</v>
      </c>
      <c r="Y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1321</v>
      </c>
    </row>
    <row r="474" spans="1:25" x14ac:dyDescent="0.2">
      <c r="A474" s="79">
        <f t="shared" si="21"/>
        <v>42687</v>
      </c>
      <c r="B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1372.5300000000002</v>
      </c>
      <c r="C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1393.96</v>
      </c>
      <c r="D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1424.6100000000001</v>
      </c>
      <c r="E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1440.8400000000001</v>
      </c>
      <c r="F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1441.01</v>
      </c>
      <c r="G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1409.04</v>
      </c>
      <c r="H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1338.7600000000002</v>
      </c>
      <c r="I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1310.98</v>
      </c>
      <c r="J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1384.43</v>
      </c>
      <c r="K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1531.79</v>
      </c>
      <c r="L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1580.24</v>
      </c>
      <c r="M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1579.83</v>
      </c>
      <c r="N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1633.6100000000001</v>
      </c>
      <c r="O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1633.75</v>
      </c>
      <c r="P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1633.91</v>
      </c>
      <c r="Q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1634.3000000000002</v>
      </c>
      <c r="R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1533.69</v>
      </c>
      <c r="S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1289.1500000000001</v>
      </c>
      <c r="T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1344.76</v>
      </c>
      <c r="U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1328.99</v>
      </c>
      <c r="V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1312.01</v>
      </c>
      <c r="W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1315.24</v>
      </c>
      <c r="X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1451.75</v>
      </c>
      <c r="Y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1335.52</v>
      </c>
    </row>
    <row r="475" spans="1:25" x14ac:dyDescent="0.2">
      <c r="A475" s="79">
        <f t="shared" si="21"/>
        <v>42688</v>
      </c>
      <c r="B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1293.1500000000001</v>
      </c>
      <c r="C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1314.57</v>
      </c>
      <c r="D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1342.98</v>
      </c>
      <c r="E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1342.9</v>
      </c>
      <c r="F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1342.77</v>
      </c>
      <c r="G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1325.34</v>
      </c>
      <c r="H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1316.18</v>
      </c>
      <c r="I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1421.34</v>
      </c>
      <c r="J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1352.93</v>
      </c>
      <c r="K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1399.4099999999999</v>
      </c>
      <c r="L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1399.74</v>
      </c>
      <c r="M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1303.29</v>
      </c>
      <c r="N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1326.72</v>
      </c>
      <c r="O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1352.4</v>
      </c>
      <c r="P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1352.76</v>
      </c>
      <c r="Q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1352.6599999999999</v>
      </c>
      <c r="R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1428.83</v>
      </c>
      <c r="S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1333.27</v>
      </c>
      <c r="T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1351.55</v>
      </c>
      <c r="U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1352.67</v>
      </c>
      <c r="V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1336.9099999999999</v>
      </c>
      <c r="W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1324.25</v>
      </c>
      <c r="X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1544.02</v>
      </c>
      <c r="Y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1391.23</v>
      </c>
    </row>
    <row r="476" spans="1:25" x14ac:dyDescent="0.2">
      <c r="A476" s="79">
        <f t="shared" si="21"/>
        <v>42689</v>
      </c>
      <c r="B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1294.05</v>
      </c>
      <c r="C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1315.03</v>
      </c>
      <c r="D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1343.0900000000001</v>
      </c>
      <c r="E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1343.13</v>
      </c>
      <c r="F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1343.15</v>
      </c>
      <c r="G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1326.06</v>
      </c>
      <c r="H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1319.33</v>
      </c>
      <c r="I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1422</v>
      </c>
      <c r="J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1353.48</v>
      </c>
      <c r="K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1400.94</v>
      </c>
      <c r="L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1401.19</v>
      </c>
      <c r="M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1294.95</v>
      </c>
      <c r="N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1313.1599999999999</v>
      </c>
      <c r="O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1327.88</v>
      </c>
      <c r="P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1328.1399999999999</v>
      </c>
      <c r="Q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1328.43</v>
      </c>
      <c r="R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1382.17</v>
      </c>
      <c r="S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1344.24</v>
      </c>
      <c r="T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1417.4499999999998</v>
      </c>
      <c r="U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1416.93</v>
      </c>
      <c r="V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1350.91</v>
      </c>
      <c r="W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1345.17</v>
      </c>
      <c r="X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1553.38</v>
      </c>
      <c r="Y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1395.43</v>
      </c>
    </row>
    <row r="477" spans="1:25" x14ac:dyDescent="0.2">
      <c r="A477" s="79">
        <f t="shared" si="21"/>
        <v>42690</v>
      </c>
      <c r="B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1300.83</v>
      </c>
      <c r="C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1288.45</v>
      </c>
      <c r="D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1314.48</v>
      </c>
      <c r="E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1314.55</v>
      </c>
      <c r="F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1314.64</v>
      </c>
      <c r="G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1314.92</v>
      </c>
      <c r="H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1338.8400000000001</v>
      </c>
      <c r="I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1422.3</v>
      </c>
      <c r="J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1354.49</v>
      </c>
      <c r="K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1382.63</v>
      </c>
      <c r="L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1382.75</v>
      </c>
      <c r="M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1285.99</v>
      </c>
      <c r="N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1287.5900000000001</v>
      </c>
      <c r="O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1287.46</v>
      </c>
      <c r="P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1287.4100000000001</v>
      </c>
      <c r="Q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1336.8</v>
      </c>
      <c r="R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1324.03</v>
      </c>
      <c r="S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1344.55</v>
      </c>
      <c r="T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1419.62</v>
      </c>
      <c r="U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1417.47</v>
      </c>
      <c r="V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1376.44</v>
      </c>
      <c r="W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1364.77</v>
      </c>
      <c r="X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1576.96</v>
      </c>
      <c r="Y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1431.04</v>
      </c>
    </row>
    <row r="478" spans="1:25" x14ac:dyDescent="0.2">
      <c r="A478" s="79">
        <f t="shared" si="21"/>
        <v>42691</v>
      </c>
      <c r="B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1305.1400000000001</v>
      </c>
      <c r="C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1343.9</v>
      </c>
      <c r="D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1343.65</v>
      </c>
      <c r="E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1374.1399999999999</v>
      </c>
      <c r="F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1374.19</v>
      </c>
      <c r="G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1343.5900000000001</v>
      </c>
      <c r="H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1297.79</v>
      </c>
      <c r="I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1442.45</v>
      </c>
      <c r="J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1329.69</v>
      </c>
      <c r="K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1323.43</v>
      </c>
      <c r="L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1296.74</v>
      </c>
      <c r="M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1392.32</v>
      </c>
      <c r="N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1336.73</v>
      </c>
      <c r="O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1336.81</v>
      </c>
      <c r="P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1334.75</v>
      </c>
      <c r="Q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1385.23</v>
      </c>
      <c r="R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1337.1399999999999</v>
      </c>
      <c r="S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1427.62</v>
      </c>
      <c r="T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1434.57</v>
      </c>
      <c r="U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1436.31</v>
      </c>
      <c r="V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1385.63</v>
      </c>
      <c r="W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1454.5900000000001</v>
      </c>
      <c r="X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1624.41</v>
      </c>
      <c r="Y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1490.0300000000002</v>
      </c>
    </row>
    <row r="479" spans="1:25" x14ac:dyDescent="0.2">
      <c r="A479" s="79">
        <f t="shared" si="21"/>
        <v>42692</v>
      </c>
      <c r="B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1289.5</v>
      </c>
      <c r="C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1289.1199999999999</v>
      </c>
      <c r="D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1304.52</v>
      </c>
      <c r="E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1315.1599999999999</v>
      </c>
      <c r="F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1315.17</v>
      </c>
      <c r="G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1289.04</v>
      </c>
      <c r="H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1328.6100000000001</v>
      </c>
      <c r="I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1399.3</v>
      </c>
      <c r="J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1284.52</v>
      </c>
      <c r="K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1296.1399999999999</v>
      </c>
      <c r="L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1296.56</v>
      </c>
      <c r="M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1413.37</v>
      </c>
      <c r="N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1388.27</v>
      </c>
      <c r="O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1389.1100000000001</v>
      </c>
      <c r="P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1386.7600000000002</v>
      </c>
      <c r="Q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1384.75</v>
      </c>
      <c r="R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1339.42</v>
      </c>
      <c r="S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1448.56</v>
      </c>
      <c r="T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1458.0900000000001</v>
      </c>
      <c r="U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1453.18</v>
      </c>
      <c r="V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1416.73</v>
      </c>
      <c r="W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1420.71</v>
      </c>
      <c r="X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1613.99</v>
      </c>
      <c r="Y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1483.4</v>
      </c>
    </row>
    <row r="480" spans="1:25" x14ac:dyDescent="0.2">
      <c r="A480" s="79">
        <f t="shared" si="21"/>
        <v>42693</v>
      </c>
      <c r="B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1316.8</v>
      </c>
      <c r="C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1316.76</v>
      </c>
      <c r="D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1307.3499999999999</v>
      </c>
      <c r="E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1338.35</v>
      </c>
      <c r="F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1338.55</v>
      </c>
      <c r="G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1307.6199999999999</v>
      </c>
      <c r="H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1299.2</v>
      </c>
      <c r="I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1442.51</v>
      </c>
      <c r="J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1540</v>
      </c>
      <c r="K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1326.02</v>
      </c>
      <c r="L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1326.43</v>
      </c>
      <c r="M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1326.75</v>
      </c>
      <c r="N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1430.93</v>
      </c>
      <c r="O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1430.26</v>
      </c>
      <c r="P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1430.75</v>
      </c>
      <c r="Q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1497.06</v>
      </c>
      <c r="R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1559.41</v>
      </c>
      <c r="S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1680.21</v>
      </c>
      <c r="T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1751.06</v>
      </c>
      <c r="U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1724.73</v>
      </c>
      <c r="V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1657.49</v>
      </c>
      <c r="W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1606.37</v>
      </c>
      <c r="X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1753.33</v>
      </c>
      <c r="Y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1670.3600000000001</v>
      </c>
    </row>
    <row r="481" spans="1:25" x14ac:dyDescent="0.2">
      <c r="A481" s="79">
        <f t="shared" si="21"/>
        <v>42694</v>
      </c>
      <c r="B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1314.26</v>
      </c>
      <c r="C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1309.03</v>
      </c>
      <c r="D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1339.75</v>
      </c>
      <c r="E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1352.94</v>
      </c>
      <c r="F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1339.87</v>
      </c>
      <c r="G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1308.44</v>
      </c>
      <c r="H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1306.05</v>
      </c>
      <c r="I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1422.7800000000002</v>
      </c>
      <c r="J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1475.15</v>
      </c>
      <c r="K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1289.19</v>
      </c>
      <c r="L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1323.63</v>
      </c>
      <c r="M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1323.99</v>
      </c>
      <c r="N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1324.04</v>
      </c>
      <c r="O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1324.09</v>
      </c>
      <c r="P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1324.16</v>
      </c>
      <c r="Q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1323.45</v>
      </c>
      <c r="R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1319.02</v>
      </c>
      <c r="S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1421.64</v>
      </c>
      <c r="T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1530.42</v>
      </c>
      <c r="U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1531.68</v>
      </c>
      <c r="V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1477.2</v>
      </c>
      <c r="W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1403.9</v>
      </c>
      <c r="X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1603.0500000000002</v>
      </c>
      <c r="Y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1491</v>
      </c>
    </row>
    <row r="482" spans="1:25" x14ac:dyDescent="0.2">
      <c r="A482" s="79">
        <f t="shared" si="21"/>
        <v>42695</v>
      </c>
      <c r="B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1289.97</v>
      </c>
      <c r="C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1289.6100000000001</v>
      </c>
      <c r="D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1305.2800000000002</v>
      </c>
      <c r="E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1315.91</v>
      </c>
      <c r="F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1315.94</v>
      </c>
      <c r="G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1290.2</v>
      </c>
      <c r="H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1326</v>
      </c>
      <c r="I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1399.48</v>
      </c>
      <c r="J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1284.72</v>
      </c>
      <c r="K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1297.46</v>
      </c>
      <c r="L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1330.21</v>
      </c>
      <c r="M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1454.08</v>
      </c>
      <c r="N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1427.56</v>
      </c>
      <c r="O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1427.71</v>
      </c>
      <c r="P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1425.8</v>
      </c>
      <c r="Q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1424.65</v>
      </c>
      <c r="R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1381.89</v>
      </c>
      <c r="S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1495.31</v>
      </c>
      <c r="T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1499.23</v>
      </c>
      <c r="U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1462.62</v>
      </c>
      <c r="V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1423.1399999999999</v>
      </c>
      <c r="W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1519.0700000000002</v>
      </c>
      <c r="X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1621.24</v>
      </c>
      <c r="Y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1503.98</v>
      </c>
    </row>
    <row r="483" spans="1:25" x14ac:dyDescent="0.2">
      <c r="A483" s="79">
        <f t="shared" si="21"/>
        <v>42696</v>
      </c>
      <c r="B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1327.85</v>
      </c>
      <c r="C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1313.02</v>
      </c>
      <c r="D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1289.76</v>
      </c>
      <c r="E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1305.3800000000001</v>
      </c>
      <c r="F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1316.38</v>
      </c>
      <c r="G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1291.1100000000001</v>
      </c>
      <c r="H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1326.59</v>
      </c>
      <c r="I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1384.85</v>
      </c>
      <c r="J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1284.83</v>
      </c>
      <c r="K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1298.73</v>
      </c>
      <c r="L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1327.1100000000001</v>
      </c>
      <c r="M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1443.0900000000001</v>
      </c>
      <c r="N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1424.18</v>
      </c>
      <c r="O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1424.48</v>
      </c>
      <c r="P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1405.93</v>
      </c>
      <c r="Q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1425.22</v>
      </c>
      <c r="R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1411.92</v>
      </c>
      <c r="S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1499.99</v>
      </c>
      <c r="T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1508.6999999999998</v>
      </c>
      <c r="U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1480.9299999999998</v>
      </c>
      <c r="V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1451.8000000000002</v>
      </c>
      <c r="W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1469.98</v>
      </c>
      <c r="X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1645.29</v>
      </c>
      <c r="Y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1523.19</v>
      </c>
    </row>
    <row r="484" spans="1:25" x14ac:dyDescent="0.2">
      <c r="A484" s="79">
        <f t="shared" si="21"/>
        <v>42697</v>
      </c>
      <c r="B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1373</v>
      </c>
      <c r="C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1329.21</v>
      </c>
      <c r="D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1289.5900000000001</v>
      </c>
      <c r="E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1305.5999999999999</v>
      </c>
      <c r="F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1295.1199999999999</v>
      </c>
      <c r="G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1314.37</v>
      </c>
      <c r="H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1343.88</v>
      </c>
      <c r="I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1383.97</v>
      </c>
      <c r="J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1284.44</v>
      </c>
      <c r="K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1298.6999999999998</v>
      </c>
      <c r="L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1283.5700000000002</v>
      </c>
      <c r="M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1455.0100000000002</v>
      </c>
      <c r="N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1433.76</v>
      </c>
      <c r="O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1433.3700000000001</v>
      </c>
      <c r="P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1434.12</v>
      </c>
      <c r="Q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1453.8</v>
      </c>
      <c r="R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1422.88</v>
      </c>
      <c r="S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1517.3</v>
      </c>
      <c r="T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1522.58</v>
      </c>
      <c r="U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1484.02</v>
      </c>
      <c r="V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1455.62</v>
      </c>
      <c r="W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1473.5700000000002</v>
      </c>
      <c r="X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1670.01</v>
      </c>
      <c r="Y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1550.89</v>
      </c>
    </row>
    <row r="485" spans="1:25" x14ac:dyDescent="0.2">
      <c r="A485" s="79">
        <f t="shared" si="21"/>
        <v>42698</v>
      </c>
      <c r="B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1401.27</v>
      </c>
      <c r="C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1343.1100000000001</v>
      </c>
      <c r="D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1327.77</v>
      </c>
      <c r="E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1315.1</v>
      </c>
      <c r="F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1330.8200000000002</v>
      </c>
      <c r="G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1389.43</v>
      </c>
      <c r="H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1438.33</v>
      </c>
      <c r="I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1315.02</v>
      </c>
      <c r="J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1340.29</v>
      </c>
      <c r="K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1352.1</v>
      </c>
      <c r="L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1352.4</v>
      </c>
      <c r="M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1458.21</v>
      </c>
      <c r="N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1402.1</v>
      </c>
      <c r="O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1401.71</v>
      </c>
      <c r="P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1416.83</v>
      </c>
      <c r="Q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1401.6</v>
      </c>
      <c r="R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1410.49</v>
      </c>
      <c r="S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1559.95</v>
      </c>
      <c r="T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1563.74</v>
      </c>
      <c r="U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1534.43</v>
      </c>
      <c r="V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1500.9</v>
      </c>
      <c r="W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1539.3000000000002</v>
      </c>
      <c r="X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1705.56</v>
      </c>
      <c r="Y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1580.91</v>
      </c>
    </row>
    <row r="486" spans="1:25" x14ac:dyDescent="0.2">
      <c r="A486" s="79">
        <f t="shared" si="21"/>
        <v>42699</v>
      </c>
      <c r="B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1346.45</v>
      </c>
      <c r="C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1309.3899999999999</v>
      </c>
      <c r="D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1301.6400000000001</v>
      </c>
      <c r="E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1297.3</v>
      </c>
      <c r="F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1304.47</v>
      </c>
      <c r="G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1365.9299999999998</v>
      </c>
      <c r="H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1481.87</v>
      </c>
      <c r="I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1323.5</v>
      </c>
      <c r="J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1362.85</v>
      </c>
      <c r="K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1375.4099999999999</v>
      </c>
      <c r="L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1374.12</v>
      </c>
      <c r="M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1501.77</v>
      </c>
      <c r="N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1430.22</v>
      </c>
      <c r="O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1431.08</v>
      </c>
      <c r="P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1452.87</v>
      </c>
      <c r="Q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1444.1200000000001</v>
      </c>
      <c r="R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1399.64</v>
      </c>
      <c r="S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1677.51</v>
      </c>
      <c r="T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1678.4</v>
      </c>
      <c r="U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1608.05</v>
      </c>
      <c r="V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1563.95</v>
      </c>
      <c r="W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1619.54</v>
      </c>
      <c r="X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1662.3600000000001</v>
      </c>
      <c r="Y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1549.54</v>
      </c>
    </row>
    <row r="487" spans="1:25" x14ac:dyDescent="0.2">
      <c r="A487" s="79">
        <f t="shared" si="21"/>
        <v>42700</v>
      </c>
      <c r="B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1427.35</v>
      </c>
      <c r="C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1320.97</v>
      </c>
      <c r="D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1307.29</v>
      </c>
      <c r="E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1303.7800000000002</v>
      </c>
      <c r="F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1303.71</v>
      </c>
      <c r="G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1303.8800000000001</v>
      </c>
      <c r="H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1398.74</v>
      </c>
      <c r="I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1597.01</v>
      </c>
      <c r="J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1734.36</v>
      </c>
      <c r="K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1343.1799999999998</v>
      </c>
      <c r="L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1343.35</v>
      </c>
      <c r="M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1343.01</v>
      </c>
      <c r="N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1343.63</v>
      </c>
      <c r="O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1343.95</v>
      </c>
      <c r="P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1343.74</v>
      </c>
      <c r="Q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1343.48</v>
      </c>
      <c r="R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1356.71</v>
      </c>
      <c r="S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1667.75</v>
      </c>
      <c r="T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1669.3500000000001</v>
      </c>
      <c r="U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1657.6200000000001</v>
      </c>
      <c r="V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1674.91</v>
      </c>
      <c r="W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1519.57</v>
      </c>
      <c r="X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1740.89</v>
      </c>
      <c r="Y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1609</v>
      </c>
    </row>
    <row r="488" spans="1:25" x14ac:dyDescent="0.2">
      <c r="A488" s="79">
        <f t="shared" si="21"/>
        <v>42701</v>
      </c>
      <c r="B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1446.31</v>
      </c>
      <c r="C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1333.9</v>
      </c>
      <c r="D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1315.88</v>
      </c>
      <c r="E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1319.34</v>
      </c>
      <c r="F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1306.46</v>
      </c>
      <c r="G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1329.3400000000001</v>
      </c>
      <c r="H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1402.8600000000001</v>
      </c>
      <c r="I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1539.8899999999999</v>
      </c>
      <c r="J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1473.12</v>
      </c>
      <c r="K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1345.59</v>
      </c>
      <c r="L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1288.5300000000002</v>
      </c>
      <c r="M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1288.5300000000002</v>
      </c>
      <c r="N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1288.22</v>
      </c>
      <c r="O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1288.47</v>
      </c>
      <c r="P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1288.1300000000001</v>
      </c>
      <c r="Q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1289.99</v>
      </c>
      <c r="R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1326.77</v>
      </c>
      <c r="S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1494.06</v>
      </c>
      <c r="T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1585.2</v>
      </c>
      <c r="U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1578.3500000000001</v>
      </c>
      <c r="V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1589.96</v>
      </c>
      <c r="W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1461.25</v>
      </c>
      <c r="X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1694.49</v>
      </c>
      <c r="Y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1552.94</v>
      </c>
    </row>
    <row r="489" spans="1:25" x14ac:dyDescent="0.2">
      <c r="A489" s="79">
        <f t="shared" si="21"/>
        <v>42702</v>
      </c>
      <c r="B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1418.72</v>
      </c>
      <c r="C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1349.92</v>
      </c>
      <c r="D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1302.19</v>
      </c>
      <c r="E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1301.6400000000001</v>
      </c>
      <c r="F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1302.0700000000002</v>
      </c>
      <c r="G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1305.46</v>
      </c>
      <c r="H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1422.23</v>
      </c>
      <c r="I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1323.52</v>
      </c>
      <c r="J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1321.28</v>
      </c>
      <c r="K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1339.7800000000002</v>
      </c>
      <c r="L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1340.02</v>
      </c>
      <c r="M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1335.12</v>
      </c>
      <c r="N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1334.73</v>
      </c>
      <c r="O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1334.22</v>
      </c>
      <c r="P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1334.18</v>
      </c>
      <c r="Q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1333.1100000000001</v>
      </c>
      <c r="R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1338.46</v>
      </c>
      <c r="S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1524.3400000000001</v>
      </c>
      <c r="T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1540.17</v>
      </c>
      <c r="U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1519.89</v>
      </c>
      <c r="V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1482.79</v>
      </c>
      <c r="W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1529.5100000000002</v>
      </c>
      <c r="X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1663.9</v>
      </c>
      <c r="Y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1551.76</v>
      </c>
    </row>
    <row r="490" spans="1:25" x14ac:dyDescent="0.2">
      <c r="A490" s="79">
        <f t="shared" si="21"/>
        <v>42703</v>
      </c>
      <c r="B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1446.94</v>
      </c>
      <c r="C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1388.8700000000001</v>
      </c>
      <c r="D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1351.06</v>
      </c>
      <c r="E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1334.53</v>
      </c>
      <c r="F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1335.5900000000001</v>
      </c>
      <c r="G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1334.04</v>
      </c>
      <c r="H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1423.0500000000002</v>
      </c>
      <c r="I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1343.96</v>
      </c>
      <c r="J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1285.8900000000001</v>
      </c>
      <c r="K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1295.46</v>
      </c>
      <c r="L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1295.67</v>
      </c>
      <c r="M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1353.02</v>
      </c>
      <c r="N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1338.77</v>
      </c>
      <c r="O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1323.18</v>
      </c>
      <c r="P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1323.8899999999999</v>
      </c>
      <c r="Q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1338.21</v>
      </c>
      <c r="R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1327.9</v>
      </c>
      <c r="S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1503.52</v>
      </c>
      <c r="T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1507.53</v>
      </c>
      <c r="U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1509.17</v>
      </c>
      <c r="V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1471.04</v>
      </c>
      <c r="W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1518.77</v>
      </c>
      <c r="X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1675.99</v>
      </c>
      <c r="Y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1560.47</v>
      </c>
    </row>
    <row r="491" spans="1:25" x14ac:dyDescent="0.2">
      <c r="A491" s="79">
        <f t="shared" si="21"/>
        <v>42704</v>
      </c>
      <c r="B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1448.73</v>
      </c>
      <c r="C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1388.74</v>
      </c>
      <c r="D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1352.21</v>
      </c>
      <c r="E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1337.26</v>
      </c>
      <c r="F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1337.7</v>
      </c>
      <c r="G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1338.1799999999998</v>
      </c>
      <c r="H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1452.13</v>
      </c>
      <c r="I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1343.1399999999999</v>
      </c>
      <c r="J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1288.2</v>
      </c>
      <c r="K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1295.08</v>
      </c>
      <c r="L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1355.38</v>
      </c>
      <c r="M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1443.58</v>
      </c>
      <c r="N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1444.94</v>
      </c>
      <c r="O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1444.83</v>
      </c>
      <c r="P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1442.6399999999999</v>
      </c>
      <c r="Q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1437.47</v>
      </c>
      <c r="R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1350.92</v>
      </c>
      <c r="S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1631.0900000000001</v>
      </c>
      <c r="T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1625.6299999999999</v>
      </c>
      <c r="U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1592.11</v>
      </c>
      <c r="V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1542.1399999999999</v>
      </c>
      <c r="W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1534.02</v>
      </c>
      <c r="X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1719.58</v>
      </c>
      <c r="Y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1596.24</v>
      </c>
    </row>
    <row r="492" spans="1:25" hidden="1" x14ac:dyDescent="0.2">
      <c r="A492" s="79">
        <f t="shared" si="21"/>
        <v>42705</v>
      </c>
      <c r="B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C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D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E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F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G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H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I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J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K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L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M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N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O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P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Q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R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S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T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U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V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W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X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  <c r="Y492" s="14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538.73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150</v>
      </c>
      <c r="B494" s="78"/>
      <c r="C494" s="78"/>
      <c r="D494" s="78"/>
    </row>
    <row r="495" spans="1:25" ht="12.75" x14ac:dyDescent="0.2">
      <c r="A495" s="169" t="s">
        <v>48</v>
      </c>
      <c r="B495" s="172" t="s">
        <v>121</v>
      </c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4"/>
    </row>
    <row r="496" spans="1:25" ht="12.75" x14ac:dyDescent="0.2">
      <c r="A496" s="170"/>
      <c r="B496" s="175"/>
      <c r="C496" s="176"/>
      <c r="D496" s="176"/>
      <c r="E496" s="176"/>
      <c r="F496" s="176"/>
      <c r="G496" s="176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7"/>
    </row>
    <row r="497" spans="1:25" ht="12.75" x14ac:dyDescent="0.2">
      <c r="A497" s="170"/>
      <c r="B497" s="178" t="s">
        <v>122</v>
      </c>
      <c r="C497" s="167" t="s">
        <v>123</v>
      </c>
      <c r="D497" s="167" t="s">
        <v>124</v>
      </c>
      <c r="E497" s="167" t="s">
        <v>125</v>
      </c>
      <c r="F497" s="167" t="s">
        <v>126</v>
      </c>
      <c r="G497" s="167" t="s">
        <v>127</v>
      </c>
      <c r="H497" s="167" t="s">
        <v>128</v>
      </c>
      <c r="I497" s="167" t="s">
        <v>129</v>
      </c>
      <c r="J497" s="167" t="s">
        <v>130</v>
      </c>
      <c r="K497" s="167" t="s">
        <v>131</v>
      </c>
      <c r="L497" s="167" t="s">
        <v>132</v>
      </c>
      <c r="M497" s="167" t="s">
        <v>133</v>
      </c>
      <c r="N497" s="180" t="s">
        <v>134</v>
      </c>
      <c r="O497" s="167" t="s">
        <v>135</v>
      </c>
      <c r="P497" s="167" t="s">
        <v>136</v>
      </c>
      <c r="Q497" s="167" t="s">
        <v>137</v>
      </c>
      <c r="R497" s="167" t="s">
        <v>138</v>
      </c>
      <c r="S497" s="167" t="s">
        <v>139</v>
      </c>
      <c r="T497" s="167" t="s">
        <v>140</v>
      </c>
      <c r="U497" s="167" t="s">
        <v>141</v>
      </c>
      <c r="V497" s="167" t="s">
        <v>142</v>
      </c>
      <c r="W497" s="167" t="s">
        <v>143</v>
      </c>
      <c r="X497" s="167" t="s">
        <v>144</v>
      </c>
      <c r="Y497" s="167" t="s">
        <v>145</v>
      </c>
    </row>
    <row r="498" spans="1:25" ht="12.75" x14ac:dyDescent="0.2">
      <c r="A498" s="171"/>
      <c r="B498" s="179"/>
      <c r="C498" s="168"/>
      <c r="D498" s="168"/>
      <c r="E498" s="168"/>
      <c r="F498" s="168"/>
      <c r="G498" s="168"/>
      <c r="H498" s="168"/>
      <c r="I498" s="168"/>
      <c r="J498" s="168"/>
      <c r="K498" s="168"/>
      <c r="L498" s="168"/>
      <c r="M498" s="168"/>
      <c r="N498" s="181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</row>
    <row r="499" spans="1:25" x14ac:dyDescent="0.2">
      <c r="A499" s="79">
        <f>A462</f>
        <v>42675</v>
      </c>
      <c r="B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1368.62</v>
      </c>
      <c r="C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1319.6100000000001</v>
      </c>
      <c r="D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1289.75</v>
      </c>
      <c r="E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1277.3800000000001</v>
      </c>
      <c r="F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1283.48</v>
      </c>
      <c r="G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1323.33</v>
      </c>
      <c r="H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1365.06</v>
      </c>
      <c r="I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1378.64</v>
      </c>
      <c r="J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1297.78</v>
      </c>
      <c r="K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1303.47</v>
      </c>
      <c r="L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1336.6399999999999</v>
      </c>
      <c r="M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1426.45</v>
      </c>
      <c r="N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1409.92</v>
      </c>
      <c r="O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1390.47</v>
      </c>
      <c r="P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1334.15</v>
      </c>
      <c r="Q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1334.01</v>
      </c>
      <c r="R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1289.1500000000001</v>
      </c>
      <c r="S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1427.02</v>
      </c>
      <c r="T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1486.19</v>
      </c>
      <c r="U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1478.95</v>
      </c>
      <c r="V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1454.54</v>
      </c>
      <c r="W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1477.24</v>
      </c>
      <c r="X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1642.99</v>
      </c>
      <c r="Y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1506.3</v>
      </c>
    </row>
    <row r="500" spans="1:25" x14ac:dyDescent="0.2">
      <c r="A500" s="79">
        <f>A499+1</f>
        <v>42676</v>
      </c>
      <c r="B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1337.23</v>
      </c>
      <c r="C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1282.3499999999999</v>
      </c>
      <c r="D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1308.46</v>
      </c>
      <c r="E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1308.47</v>
      </c>
      <c r="F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1308.43</v>
      </c>
      <c r="G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1297.8800000000001</v>
      </c>
      <c r="H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1322.1100000000001</v>
      </c>
      <c r="I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1434.47</v>
      </c>
      <c r="J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1321.72</v>
      </c>
      <c r="K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1344.6</v>
      </c>
      <c r="L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1310.3800000000001</v>
      </c>
      <c r="M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1393.31</v>
      </c>
      <c r="N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1280.3200000000002</v>
      </c>
      <c r="O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1280.03</v>
      </c>
      <c r="P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1298.3900000000001</v>
      </c>
      <c r="Q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1298.8600000000001</v>
      </c>
      <c r="R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1316.33</v>
      </c>
      <c r="S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1412.22</v>
      </c>
      <c r="T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1483.72</v>
      </c>
      <c r="U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1479.76</v>
      </c>
      <c r="V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1426.22</v>
      </c>
      <c r="W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1446.08</v>
      </c>
      <c r="X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1616.31</v>
      </c>
      <c r="Y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1479.8400000000001</v>
      </c>
    </row>
    <row r="501" spans="1:25" x14ac:dyDescent="0.2">
      <c r="A501" s="79">
        <f t="shared" ref="A501:A529" si="22">A500+1</f>
        <v>42677</v>
      </c>
      <c r="B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1320.2600000000002</v>
      </c>
      <c r="C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1298.8400000000001</v>
      </c>
      <c r="D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1309.29</v>
      </c>
      <c r="E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1331.6799999999998</v>
      </c>
      <c r="F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1331.76</v>
      </c>
      <c r="G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1309.72</v>
      </c>
      <c r="H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1304.3899999999999</v>
      </c>
      <c r="I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1455.92</v>
      </c>
      <c r="J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1348.7</v>
      </c>
      <c r="K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1376.1</v>
      </c>
      <c r="L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1310.23</v>
      </c>
      <c r="M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1347.99</v>
      </c>
      <c r="N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1341.77</v>
      </c>
      <c r="O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1342.6</v>
      </c>
      <c r="P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1343.05</v>
      </c>
      <c r="Q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1329.65</v>
      </c>
      <c r="R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1288.48</v>
      </c>
      <c r="S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1367.0500000000002</v>
      </c>
      <c r="T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1424.43</v>
      </c>
      <c r="U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1415.94</v>
      </c>
      <c r="V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1340.27</v>
      </c>
      <c r="W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1380.53</v>
      </c>
      <c r="X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1575.14</v>
      </c>
      <c r="Y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1455.3899999999999</v>
      </c>
    </row>
    <row r="502" spans="1:25" x14ac:dyDescent="0.2">
      <c r="A502" s="79">
        <f t="shared" si="22"/>
        <v>42678</v>
      </c>
      <c r="B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1283.3600000000001</v>
      </c>
      <c r="C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1345.76</v>
      </c>
      <c r="D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1359.21</v>
      </c>
      <c r="E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1402.83</v>
      </c>
      <c r="F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1402.63</v>
      </c>
      <c r="G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1402.81</v>
      </c>
      <c r="H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1332.63</v>
      </c>
      <c r="I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1333.09</v>
      </c>
      <c r="J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1315.13</v>
      </c>
      <c r="K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1480.99</v>
      </c>
      <c r="L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1403.43</v>
      </c>
      <c r="M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1403.4</v>
      </c>
      <c r="N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1368.9099999999999</v>
      </c>
      <c r="O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1368.13</v>
      </c>
      <c r="P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1368.31</v>
      </c>
      <c r="Q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1368.72</v>
      </c>
      <c r="R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1337.98</v>
      </c>
      <c r="S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1383.66</v>
      </c>
      <c r="T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1486.8400000000001</v>
      </c>
      <c r="U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1456.38</v>
      </c>
      <c r="V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1413.03</v>
      </c>
      <c r="W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1322.17</v>
      </c>
      <c r="X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1562.11</v>
      </c>
      <c r="Y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1439.0900000000001</v>
      </c>
    </row>
    <row r="503" spans="1:25" x14ac:dyDescent="0.2">
      <c r="A503" s="79">
        <f t="shared" si="22"/>
        <v>42679</v>
      </c>
      <c r="B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1283.0500000000002</v>
      </c>
      <c r="C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1345.87</v>
      </c>
      <c r="D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1359.3200000000002</v>
      </c>
      <c r="E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1403.02</v>
      </c>
      <c r="F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1402.9</v>
      </c>
      <c r="G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1403.2</v>
      </c>
      <c r="H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1333.2800000000002</v>
      </c>
      <c r="I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1333.87</v>
      </c>
      <c r="J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1315.96</v>
      </c>
      <c r="K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1483.0900000000001</v>
      </c>
      <c r="L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1404.9</v>
      </c>
      <c r="M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1404.45</v>
      </c>
      <c r="N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1369.44</v>
      </c>
      <c r="O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1369.64</v>
      </c>
      <c r="P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1369.5700000000002</v>
      </c>
      <c r="Q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1369.5300000000002</v>
      </c>
      <c r="R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1339.38</v>
      </c>
      <c r="S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1380.28</v>
      </c>
      <c r="T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1489.5</v>
      </c>
      <c r="U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1453.38</v>
      </c>
      <c r="V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1403.23</v>
      </c>
      <c r="W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1321.25</v>
      </c>
      <c r="X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1564.6000000000001</v>
      </c>
      <c r="Y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1440.47</v>
      </c>
    </row>
    <row r="504" spans="1:25" x14ac:dyDescent="0.2">
      <c r="A504" s="79">
        <f t="shared" si="22"/>
        <v>42680</v>
      </c>
      <c r="B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1283.3000000000002</v>
      </c>
      <c r="C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1345.73</v>
      </c>
      <c r="D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1359.08</v>
      </c>
      <c r="E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1402.55</v>
      </c>
      <c r="F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1402.46</v>
      </c>
      <c r="G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1402.51</v>
      </c>
      <c r="H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1359.23</v>
      </c>
      <c r="I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1359.41</v>
      </c>
      <c r="J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1308.6500000000001</v>
      </c>
      <c r="K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1554.6100000000001</v>
      </c>
      <c r="L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1481.27</v>
      </c>
      <c r="M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1440.59</v>
      </c>
      <c r="N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1440.17</v>
      </c>
      <c r="O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1440.2</v>
      </c>
      <c r="P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1440.35</v>
      </c>
      <c r="Q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1440.74</v>
      </c>
      <c r="R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1405.26</v>
      </c>
      <c r="S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1342.88</v>
      </c>
      <c r="T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1443.8200000000002</v>
      </c>
      <c r="U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1429.08</v>
      </c>
      <c r="V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1404.28</v>
      </c>
      <c r="W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1317.72</v>
      </c>
      <c r="X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1553.85</v>
      </c>
      <c r="Y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1435.73</v>
      </c>
    </row>
    <row r="505" spans="1:25" x14ac:dyDescent="0.2">
      <c r="A505" s="79">
        <f t="shared" si="22"/>
        <v>42681</v>
      </c>
      <c r="B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1305.95</v>
      </c>
      <c r="C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1308.92</v>
      </c>
      <c r="D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1319.82</v>
      </c>
      <c r="E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1355.01</v>
      </c>
      <c r="F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1354.9299999999998</v>
      </c>
      <c r="G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1337.56</v>
      </c>
      <c r="H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1288.73</v>
      </c>
      <c r="I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1497.4</v>
      </c>
      <c r="J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1404.6</v>
      </c>
      <c r="K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1445.81</v>
      </c>
      <c r="L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1409.6</v>
      </c>
      <c r="M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1299.04</v>
      </c>
      <c r="N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1298.6599999999999</v>
      </c>
      <c r="O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1298.47</v>
      </c>
      <c r="P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1298.3200000000002</v>
      </c>
      <c r="Q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1289.3400000000001</v>
      </c>
      <c r="R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1333.3200000000002</v>
      </c>
      <c r="S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1359.79</v>
      </c>
      <c r="T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1500.04</v>
      </c>
      <c r="U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1433.58</v>
      </c>
      <c r="V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1355.99</v>
      </c>
      <c r="W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1377.74</v>
      </c>
      <c r="X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1559.19</v>
      </c>
      <c r="Y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1443.85</v>
      </c>
    </row>
    <row r="506" spans="1:25" x14ac:dyDescent="0.2">
      <c r="A506" s="79">
        <f t="shared" si="22"/>
        <v>42682</v>
      </c>
      <c r="B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1303.24</v>
      </c>
      <c r="C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1308.95</v>
      </c>
      <c r="D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1319.6399999999999</v>
      </c>
      <c r="E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1336.74</v>
      </c>
      <c r="F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1336.94</v>
      </c>
      <c r="G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1337.35</v>
      </c>
      <c r="H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1288.52</v>
      </c>
      <c r="I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1482.01</v>
      </c>
      <c r="J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1403.72</v>
      </c>
      <c r="K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1483.67</v>
      </c>
      <c r="L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1408.25</v>
      </c>
      <c r="M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1298.2600000000002</v>
      </c>
      <c r="N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1298.03</v>
      </c>
      <c r="O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1297.8499999999999</v>
      </c>
      <c r="P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1297.74</v>
      </c>
      <c r="Q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1307.1100000000001</v>
      </c>
      <c r="R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1374.87</v>
      </c>
      <c r="S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1335.68</v>
      </c>
      <c r="T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1357.85</v>
      </c>
      <c r="U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1351.1100000000001</v>
      </c>
      <c r="V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1321.6</v>
      </c>
      <c r="W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1364.6100000000001</v>
      </c>
      <c r="X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1542.18</v>
      </c>
      <c r="Y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1436.85</v>
      </c>
    </row>
    <row r="507" spans="1:25" x14ac:dyDescent="0.2">
      <c r="A507" s="79">
        <f t="shared" si="22"/>
        <v>42683</v>
      </c>
      <c r="B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1277.3399999999999</v>
      </c>
      <c r="C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1297.96</v>
      </c>
      <c r="D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1336.58</v>
      </c>
      <c r="E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1348.48</v>
      </c>
      <c r="F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1348.55</v>
      </c>
      <c r="G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1337.13</v>
      </c>
      <c r="H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1298.81</v>
      </c>
      <c r="I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1543.42</v>
      </c>
      <c r="J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1468.15</v>
      </c>
      <c r="K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1499.22</v>
      </c>
      <c r="L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1525.8600000000001</v>
      </c>
      <c r="M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1374.58</v>
      </c>
      <c r="N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1403.49</v>
      </c>
      <c r="O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1403.1100000000001</v>
      </c>
      <c r="P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1402.93</v>
      </c>
      <c r="Q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1403.24</v>
      </c>
      <c r="R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1484.02</v>
      </c>
      <c r="S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1316.19</v>
      </c>
      <c r="T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1336.65</v>
      </c>
      <c r="U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1331.23</v>
      </c>
      <c r="V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1291.6200000000001</v>
      </c>
      <c r="W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1335.32</v>
      </c>
      <c r="X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1518.02</v>
      </c>
      <c r="Y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1396.03</v>
      </c>
    </row>
    <row r="508" spans="1:25" x14ac:dyDescent="0.2">
      <c r="A508" s="79">
        <f t="shared" si="22"/>
        <v>42684</v>
      </c>
      <c r="B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1277.33</v>
      </c>
      <c r="C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1297.74</v>
      </c>
      <c r="D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1336.77</v>
      </c>
      <c r="E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1330.8899999999999</v>
      </c>
      <c r="F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1330.8899999999999</v>
      </c>
      <c r="G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1319.49</v>
      </c>
      <c r="H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1307.3499999999999</v>
      </c>
      <c r="I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1453.37</v>
      </c>
      <c r="J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1373.45</v>
      </c>
      <c r="K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1464.9499999999998</v>
      </c>
      <c r="L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1448.71</v>
      </c>
      <c r="M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1335.24</v>
      </c>
      <c r="N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1372.2</v>
      </c>
      <c r="O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1389.33</v>
      </c>
      <c r="P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1389.91</v>
      </c>
      <c r="Q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1356.3700000000001</v>
      </c>
      <c r="R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1436.67</v>
      </c>
      <c r="S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1279.6799999999998</v>
      </c>
      <c r="T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1341.27</v>
      </c>
      <c r="U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1334.8899999999999</v>
      </c>
      <c r="V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1292.29</v>
      </c>
      <c r="W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1339.37</v>
      </c>
      <c r="X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1528.81</v>
      </c>
      <c r="Y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1406.8600000000001</v>
      </c>
    </row>
    <row r="509" spans="1:25" x14ac:dyDescent="0.2">
      <c r="A509" s="79">
        <f t="shared" si="22"/>
        <v>42685</v>
      </c>
      <c r="B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1286.99</v>
      </c>
      <c r="C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1308.32</v>
      </c>
      <c r="D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1342.1200000000001</v>
      </c>
      <c r="E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1342.2</v>
      </c>
      <c r="F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1342.29</v>
      </c>
      <c r="G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1297.5700000000002</v>
      </c>
      <c r="H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1308.05</v>
      </c>
      <c r="I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1439.8000000000002</v>
      </c>
      <c r="J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1373.5900000000001</v>
      </c>
      <c r="K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1442.49</v>
      </c>
      <c r="L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1449.6100000000001</v>
      </c>
      <c r="M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1346.2800000000002</v>
      </c>
      <c r="N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1378.8000000000002</v>
      </c>
      <c r="O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1402.15</v>
      </c>
      <c r="P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1402.4099999999999</v>
      </c>
      <c r="Q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1402.63</v>
      </c>
      <c r="R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1483.39</v>
      </c>
      <c r="S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1290.1799999999998</v>
      </c>
      <c r="T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1297.75</v>
      </c>
      <c r="U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1298.99</v>
      </c>
      <c r="V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1298.99</v>
      </c>
      <c r="W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1301.3000000000002</v>
      </c>
      <c r="X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1469.99</v>
      </c>
      <c r="Y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1352.12</v>
      </c>
    </row>
    <row r="510" spans="1:25" x14ac:dyDescent="0.2">
      <c r="A510" s="79">
        <f t="shared" si="22"/>
        <v>42686</v>
      </c>
      <c r="B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1364.5900000000001</v>
      </c>
      <c r="C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1386.29</v>
      </c>
      <c r="D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1416.8</v>
      </c>
      <c r="E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1432.76</v>
      </c>
      <c r="F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1432.5</v>
      </c>
      <c r="G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1401.01</v>
      </c>
      <c r="H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1331.53</v>
      </c>
      <c r="I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1310.33</v>
      </c>
      <c r="J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1385.17</v>
      </c>
      <c r="K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1523.07</v>
      </c>
      <c r="L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1571.28</v>
      </c>
      <c r="M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1571.34</v>
      </c>
      <c r="N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1625.48</v>
      </c>
      <c r="O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1625.77</v>
      </c>
      <c r="P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1625.2</v>
      </c>
      <c r="Q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1626.12</v>
      </c>
      <c r="R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1525.87</v>
      </c>
      <c r="S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1282.99</v>
      </c>
      <c r="T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1341.27</v>
      </c>
      <c r="U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1323.85</v>
      </c>
      <c r="V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1306.3899999999999</v>
      </c>
      <c r="W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1308.7</v>
      </c>
      <c r="X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1449.28</v>
      </c>
      <c r="Y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1314.4</v>
      </c>
    </row>
    <row r="511" spans="1:25" x14ac:dyDescent="0.2">
      <c r="A511" s="79">
        <f t="shared" si="22"/>
        <v>42687</v>
      </c>
      <c r="B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1365.49</v>
      </c>
      <c r="C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1386.74</v>
      </c>
      <c r="D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1417.13</v>
      </c>
      <c r="E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1433.23</v>
      </c>
      <c r="F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1433.3899999999999</v>
      </c>
      <c r="G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1401.69</v>
      </c>
      <c r="H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1332.0100000000002</v>
      </c>
      <c r="I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1304.46</v>
      </c>
      <c r="J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1377.29</v>
      </c>
      <c r="K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1523.4</v>
      </c>
      <c r="L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1571.44</v>
      </c>
      <c r="M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1571.04</v>
      </c>
      <c r="N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1624.3600000000001</v>
      </c>
      <c r="O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1624.5</v>
      </c>
      <c r="P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1624.66</v>
      </c>
      <c r="Q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1625.0500000000002</v>
      </c>
      <c r="R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1525.29</v>
      </c>
      <c r="S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1282.8200000000002</v>
      </c>
      <c r="T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1337.9499999999998</v>
      </c>
      <c r="U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1322.3200000000002</v>
      </c>
      <c r="V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1305.49</v>
      </c>
      <c r="W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1308.68</v>
      </c>
      <c r="X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1444.04</v>
      </c>
      <c r="Y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1328.8</v>
      </c>
    </row>
    <row r="512" spans="1:25" x14ac:dyDescent="0.2">
      <c r="A512" s="79">
        <f t="shared" si="22"/>
        <v>42688</v>
      </c>
      <c r="B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1286.7800000000002</v>
      </c>
      <c r="C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1308.02</v>
      </c>
      <c r="D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1336.19</v>
      </c>
      <c r="E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1336.1100000000001</v>
      </c>
      <c r="F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1335.98</v>
      </c>
      <c r="G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1318.6999999999998</v>
      </c>
      <c r="H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1309.6100000000001</v>
      </c>
      <c r="I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1413.8899999999999</v>
      </c>
      <c r="J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1346.05</v>
      </c>
      <c r="K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1392.1399999999999</v>
      </c>
      <c r="L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1392.47</v>
      </c>
      <c r="M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1296.83</v>
      </c>
      <c r="N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1320.06</v>
      </c>
      <c r="O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1345.53</v>
      </c>
      <c r="P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1345.89</v>
      </c>
      <c r="Q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1345.79</v>
      </c>
      <c r="R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1421.3200000000002</v>
      </c>
      <c r="S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1326.56</v>
      </c>
      <c r="T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1344.69</v>
      </c>
      <c r="U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1345.8</v>
      </c>
      <c r="V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1330.17</v>
      </c>
      <c r="W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1317.6200000000001</v>
      </c>
      <c r="X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1535.54</v>
      </c>
      <c r="Y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1384.0300000000002</v>
      </c>
    </row>
    <row r="513" spans="1:25" x14ac:dyDescent="0.2">
      <c r="A513" s="79">
        <f t="shared" si="22"/>
        <v>42689</v>
      </c>
      <c r="B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1287.68</v>
      </c>
      <c r="C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1308.47</v>
      </c>
      <c r="D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1336.3000000000002</v>
      </c>
      <c r="E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1336.33</v>
      </c>
      <c r="F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1336.3600000000001</v>
      </c>
      <c r="G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1319.4099999999999</v>
      </c>
      <c r="H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1312.74</v>
      </c>
      <c r="I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1414.54</v>
      </c>
      <c r="J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1346.6100000000001</v>
      </c>
      <c r="K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1393.6599999999999</v>
      </c>
      <c r="L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1393.91</v>
      </c>
      <c r="M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1288.56</v>
      </c>
      <c r="N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1306.6300000000001</v>
      </c>
      <c r="O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1321.21</v>
      </c>
      <c r="P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1321.48</v>
      </c>
      <c r="Q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1321.77</v>
      </c>
      <c r="R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1375.0500000000002</v>
      </c>
      <c r="S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1337.44</v>
      </c>
      <c r="T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1410.03</v>
      </c>
      <c r="U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1409.52</v>
      </c>
      <c r="V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1344.0500000000002</v>
      </c>
      <c r="W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1338.3600000000001</v>
      </c>
      <c r="X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1544.81</v>
      </c>
      <c r="Y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1388.2</v>
      </c>
    </row>
    <row r="514" spans="1:25" x14ac:dyDescent="0.2">
      <c r="A514" s="79">
        <f t="shared" si="22"/>
        <v>42690</v>
      </c>
      <c r="B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1294.3900000000001</v>
      </c>
      <c r="C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1282.1199999999999</v>
      </c>
      <c r="D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1307.93</v>
      </c>
      <c r="E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1308</v>
      </c>
      <c r="F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1308.0900000000001</v>
      </c>
      <c r="G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1308.3600000000001</v>
      </c>
      <c r="H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1332.08</v>
      </c>
      <c r="I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1414.8400000000001</v>
      </c>
      <c r="J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1347.6</v>
      </c>
      <c r="K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1375.51</v>
      </c>
      <c r="L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1375.63</v>
      </c>
      <c r="M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1279.6799999999998</v>
      </c>
      <c r="N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1281.27</v>
      </c>
      <c r="O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1281.1300000000001</v>
      </c>
      <c r="P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1281.0900000000001</v>
      </c>
      <c r="Q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1330.06</v>
      </c>
      <c r="R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1317.4</v>
      </c>
      <c r="S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1337.75</v>
      </c>
      <c r="T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1412.19</v>
      </c>
      <c r="U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1410.0500000000002</v>
      </c>
      <c r="V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1369.3600000000001</v>
      </c>
      <c r="W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1357.8000000000002</v>
      </c>
      <c r="X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1568.2</v>
      </c>
      <c r="Y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1423.51</v>
      </c>
    </row>
    <row r="515" spans="1:25" x14ac:dyDescent="0.2">
      <c r="A515" s="79">
        <f t="shared" si="22"/>
        <v>42691</v>
      </c>
      <c r="B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1298.67</v>
      </c>
      <c r="C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1337.1</v>
      </c>
      <c r="D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1336.85</v>
      </c>
      <c r="E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1367.08</v>
      </c>
      <c r="F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1367.1399999999999</v>
      </c>
      <c r="G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1336.8</v>
      </c>
      <c r="H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1291.3800000000001</v>
      </c>
      <c r="I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1434.8200000000002</v>
      </c>
      <c r="J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1323.01</v>
      </c>
      <c r="K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1316.81</v>
      </c>
      <c r="L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1290.3399999999999</v>
      </c>
      <c r="M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1385.1100000000001</v>
      </c>
      <c r="N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1329.99</v>
      </c>
      <c r="O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1330.0700000000002</v>
      </c>
      <c r="P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1328.0300000000002</v>
      </c>
      <c r="Q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1378.08</v>
      </c>
      <c r="R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1330.4</v>
      </c>
      <c r="S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1420.1100000000001</v>
      </c>
      <c r="T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1427.01</v>
      </c>
      <c r="U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1428.73</v>
      </c>
      <c r="V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1378.48</v>
      </c>
      <c r="W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1446.85</v>
      </c>
      <c r="X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1615.24</v>
      </c>
      <c r="Y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1482</v>
      </c>
    </row>
    <row r="516" spans="1:25" x14ac:dyDescent="0.2">
      <c r="A516" s="79">
        <f t="shared" si="22"/>
        <v>42692</v>
      </c>
      <c r="B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1283.1599999999999</v>
      </c>
      <c r="C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1282.7800000000002</v>
      </c>
      <c r="D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1298.06</v>
      </c>
      <c r="E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1308.6100000000001</v>
      </c>
      <c r="F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1308.6199999999999</v>
      </c>
      <c r="G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1282.71</v>
      </c>
      <c r="H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1321.94</v>
      </c>
      <c r="I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1392.03</v>
      </c>
      <c r="J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1278.22</v>
      </c>
      <c r="K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1289.75</v>
      </c>
      <c r="L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1290.17</v>
      </c>
      <c r="M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1405.99</v>
      </c>
      <c r="N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1381.1</v>
      </c>
      <c r="O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1381.9299999999998</v>
      </c>
      <c r="P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1379.6000000000001</v>
      </c>
      <c r="Q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1377.6100000000001</v>
      </c>
      <c r="R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1332.6599999999999</v>
      </c>
      <c r="S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1440.88</v>
      </c>
      <c r="T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1450.33</v>
      </c>
      <c r="U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1445.46</v>
      </c>
      <c r="V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1409.32</v>
      </c>
      <c r="W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1413.26</v>
      </c>
      <c r="X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1604.91</v>
      </c>
      <c r="Y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1475.42</v>
      </c>
    </row>
    <row r="517" spans="1:25" x14ac:dyDescent="0.2">
      <c r="A517" s="79">
        <f t="shared" si="22"/>
        <v>42693</v>
      </c>
      <c r="B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1310.23</v>
      </c>
      <c r="C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1310.19</v>
      </c>
      <c r="D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1300.8600000000001</v>
      </c>
      <c r="E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1331.6</v>
      </c>
      <c r="F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1331.8</v>
      </c>
      <c r="G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1301.1199999999999</v>
      </c>
      <c r="H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1292.78</v>
      </c>
      <c r="I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1434.88</v>
      </c>
      <c r="J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1531.5500000000002</v>
      </c>
      <c r="K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1319.38</v>
      </c>
      <c r="L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1319.78</v>
      </c>
      <c r="M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1320.1</v>
      </c>
      <c r="N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1423.4</v>
      </c>
      <c r="O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1422.74</v>
      </c>
      <c r="P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1423.22</v>
      </c>
      <c r="Q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1488.97</v>
      </c>
      <c r="R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1550.79</v>
      </c>
      <c r="S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1670.5700000000002</v>
      </c>
      <c r="T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1740.82</v>
      </c>
      <c r="U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1714.71</v>
      </c>
      <c r="V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1648.05</v>
      </c>
      <c r="W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1597.35</v>
      </c>
      <c r="X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1743.07</v>
      </c>
      <c r="Y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1660.81</v>
      </c>
    </row>
    <row r="518" spans="1:25" x14ac:dyDescent="0.2">
      <c r="A518" s="79">
        <f t="shared" si="22"/>
        <v>42694</v>
      </c>
      <c r="B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1307.71</v>
      </c>
      <c r="C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1302.53</v>
      </c>
      <c r="D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1332.99</v>
      </c>
      <c r="E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1346.06</v>
      </c>
      <c r="F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1333.1</v>
      </c>
      <c r="G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1301.94</v>
      </c>
      <c r="H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1299.5700000000002</v>
      </c>
      <c r="I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1415.3200000000002</v>
      </c>
      <c r="J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1467.24</v>
      </c>
      <c r="K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1282.8499999999999</v>
      </c>
      <c r="L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1317.01</v>
      </c>
      <c r="M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1317.3600000000001</v>
      </c>
      <c r="N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1317.41</v>
      </c>
      <c r="O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1317.46</v>
      </c>
      <c r="P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1317.53</v>
      </c>
      <c r="Q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1316.8200000000002</v>
      </c>
      <c r="R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1312.44</v>
      </c>
      <c r="S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1414.19</v>
      </c>
      <c r="T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1522.04</v>
      </c>
      <c r="U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1523.29</v>
      </c>
      <c r="V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1469.2800000000002</v>
      </c>
      <c r="W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1396.59</v>
      </c>
      <c r="X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1594.0700000000002</v>
      </c>
      <c r="Y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1482.96</v>
      </c>
    </row>
    <row r="519" spans="1:25" x14ac:dyDescent="0.2">
      <c r="A519" s="79">
        <f t="shared" si="22"/>
        <v>42695</v>
      </c>
      <c r="B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1283.6300000000001</v>
      </c>
      <c r="C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1283.27</v>
      </c>
      <c r="D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1298.81</v>
      </c>
      <c r="E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1309.3499999999999</v>
      </c>
      <c r="F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1309.3800000000001</v>
      </c>
      <c r="G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1283.8600000000001</v>
      </c>
      <c r="H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1319.35</v>
      </c>
      <c r="I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1392.21</v>
      </c>
      <c r="J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1278.42</v>
      </c>
      <c r="K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1291.0500000000002</v>
      </c>
      <c r="L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1323.53</v>
      </c>
      <c r="M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1446.3600000000001</v>
      </c>
      <c r="N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1420.06</v>
      </c>
      <c r="O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1420.2</v>
      </c>
      <c r="P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1418.31</v>
      </c>
      <c r="Q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1417.17</v>
      </c>
      <c r="R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1374.7800000000002</v>
      </c>
      <c r="S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1487.23</v>
      </c>
      <c r="T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1491.1200000000001</v>
      </c>
      <c r="U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1454.82</v>
      </c>
      <c r="V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1415.67</v>
      </c>
      <c r="W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1510.8000000000002</v>
      </c>
      <c r="X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1612.1</v>
      </c>
      <c r="Y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1495.83</v>
      </c>
    </row>
    <row r="520" spans="1:25" x14ac:dyDescent="0.2">
      <c r="A520" s="79">
        <f t="shared" si="22"/>
        <v>42696</v>
      </c>
      <c r="B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1321.19</v>
      </c>
      <c r="C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1306.48</v>
      </c>
      <c r="D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1283.4099999999999</v>
      </c>
      <c r="E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1298.9099999999999</v>
      </c>
      <c r="F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1309.81</v>
      </c>
      <c r="G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1284.75</v>
      </c>
      <c r="H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1319.94</v>
      </c>
      <c r="I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1377.71</v>
      </c>
      <c r="J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1278.53</v>
      </c>
      <c r="K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1292.31</v>
      </c>
      <c r="L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1320.45</v>
      </c>
      <c r="M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1435.45</v>
      </c>
      <c r="N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1416.7</v>
      </c>
      <c r="O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1417</v>
      </c>
      <c r="P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1398.6100000000001</v>
      </c>
      <c r="Q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1417.73</v>
      </c>
      <c r="R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1404.5500000000002</v>
      </c>
      <c r="S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1491.87</v>
      </c>
      <c r="T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1500.51</v>
      </c>
      <c r="U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1472.98</v>
      </c>
      <c r="V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1444.0900000000001</v>
      </c>
      <c r="W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1462.12</v>
      </c>
      <c r="X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1635.95</v>
      </c>
      <c r="Y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1514.88</v>
      </c>
    </row>
    <row r="521" spans="1:25" x14ac:dyDescent="0.2">
      <c r="A521" s="79">
        <f t="shared" si="22"/>
        <v>42697</v>
      </c>
      <c r="B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1365.95</v>
      </c>
      <c r="C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1322.53</v>
      </c>
      <c r="D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1283.25</v>
      </c>
      <c r="E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1299.1199999999999</v>
      </c>
      <c r="F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1288.74</v>
      </c>
      <c r="G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1307.8200000000002</v>
      </c>
      <c r="H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1337.0900000000001</v>
      </c>
      <c r="I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1376.83</v>
      </c>
      <c r="J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1278.1500000000001</v>
      </c>
      <c r="K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1292.28</v>
      </c>
      <c r="L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1277.28</v>
      </c>
      <c r="M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1447.27</v>
      </c>
      <c r="N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1426.2</v>
      </c>
      <c r="O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1425.81</v>
      </c>
      <c r="P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1426.5700000000002</v>
      </c>
      <c r="Q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1446.08</v>
      </c>
      <c r="R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1415.42</v>
      </c>
      <c r="S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1509.04</v>
      </c>
      <c r="T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1514.27</v>
      </c>
      <c r="U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1476.04</v>
      </c>
      <c r="V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1447.88</v>
      </c>
      <c r="W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1465.68</v>
      </c>
      <c r="X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1660.46</v>
      </c>
      <c r="Y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1542.3400000000001</v>
      </c>
    </row>
    <row r="522" spans="1:25" x14ac:dyDescent="0.2">
      <c r="A522" s="79">
        <f t="shared" si="22"/>
        <v>42698</v>
      </c>
      <c r="B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1393.99</v>
      </c>
      <c r="C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1336.3200000000002</v>
      </c>
      <c r="D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1321.1</v>
      </c>
      <c r="E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1308.54</v>
      </c>
      <c r="F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1324.14</v>
      </c>
      <c r="G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1382.25</v>
      </c>
      <c r="H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1430.74</v>
      </c>
      <c r="I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1308.46</v>
      </c>
      <c r="J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1333.52</v>
      </c>
      <c r="K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1345.23</v>
      </c>
      <c r="L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1345.53</v>
      </c>
      <c r="M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1450.45</v>
      </c>
      <c r="N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1394.81</v>
      </c>
      <c r="O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1394.42</v>
      </c>
      <c r="P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1409.42</v>
      </c>
      <c r="Q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1394.31</v>
      </c>
      <c r="R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1403.13</v>
      </c>
      <c r="S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1551.33</v>
      </c>
      <c r="T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1555.08</v>
      </c>
      <c r="U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1526.03</v>
      </c>
      <c r="V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1492.7800000000002</v>
      </c>
      <c r="W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1530.85</v>
      </c>
      <c r="X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1695.71</v>
      </c>
      <c r="Y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1572.1100000000001</v>
      </c>
    </row>
    <row r="523" spans="1:25" x14ac:dyDescent="0.2">
      <c r="A523" s="79">
        <f t="shared" si="22"/>
        <v>42699</v>
      </c>
      <c r="B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1339.63</v>
      </c>
      <c r="C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1302.8800000000001</v>
      </c>
      <c r="D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1295.2</v>
      </c>
      <c r="E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1290.9000000000001</v>
      </c>
      <c r="F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1298</v>
      </c>
      <c r="G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1358.95</v>
      </c>
      <c r="H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1473.9099999999999</v>
      </c>
      <c r="I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1316.88</v>
      </c>
      <c r="J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1355.8899999999999</v>
      </c>
      <c r="K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1368.3400000000001</v>
      </c>
      <c r="L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1367.0700000000002</v>
      </c>
      <c r="M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1493.64</v>
      </c>
      <c r="N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1422.69</v>
      </c>
      <c r="O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1423.54</v>
      </c>
      <c r="P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1445.15</v>
      </c>
      <c r="Q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1436.47</v>
      </c>
      <c r="R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1392.37</v>
      </c>
      <c r="S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1667.89</v>
      </c>
      <c r="T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1668.78</v>
      </c>
      <c r="U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1599.02</v>
      </c>
      <c r="V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1555.29</v>
      </c>
      <c r="W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1610.41</v>
      </c>
      <c r="X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1652.8700000000001</v>
      </c>
      <c r="Y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1541</v>
      </c>
    </row>
    <row r="524" spans="1:25" x14ac:dyDescent="0.2">
      <c r="A524" s="79">
        <f t="shared" si="22"/>
        <v>42700</v>
      </c>
      <c r="B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1419.85</v>
      </c>
      <c r="C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1314.3600000000001</v>
      </c>
      <c r="D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1300.8</v>
      </c>
      <c r="E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1297.3200000000002</v>
      </c>
      <c r="F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1297.25</v>
      </c>
      <c r="G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1297.42</v>
      </c>
      <c r="H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1391.48</v>
      </c>
      <c r="I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1588.08</v>
      </c>
      <c r="J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1724.27</v>
      </c>
      <c r="K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1336.3899999999999</v>
      </c>
      <c r="L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1336.56</v>
      </c>
      <c r="M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1336.22</v>
      </c>
      <c r="N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1336.83</v>
      </c>
      <c r="O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1337.15</v>
      </c>
      <c r="P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1336.94</v>
      </c>
      <c r="Q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1336.69</v>
      </c>
      <c r="R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1349.8</v>
      </c>
      <c r="S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1658.22</v>
      </c>
      <c r="T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1659.8</v>
      </c>
      <c r="U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1648.17</v>
      </c>
      <c r="V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1665.3100000000002</v>
      </c>
      <c r="W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1511.28</v>
      </c>
      <c r="X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1730.74</v>
      </c>
      <c r="Y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1599.97</v>
      </c>
    </row>
    <row r="525" spans="1:25" x14ac:dyDescent="0.2">
      <c r="A525" s="79">
        <f t="shared" si="22"/>
        <v>42701</v>
      </c>
      <c r="B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1438.65</v>
      </c>
      <c r="C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1327.19</v>
      </c>
      <c r="D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1309.3200000000002</v>
      </c>
      <c r="E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1312.75</v>
      </c>
      <c r="F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1299.97</v>
      </c>
      <c r="G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1322.66</v>
      </c>
      <c r="H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1395.56</v>
      </c>
      <c r="I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1531.44</v>
      </c>
      <c r="J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1465.23</v>
      </c>
      <c r="K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1338.78</v>
      </c>
      <c r="L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1282.2</v>
      </c>
      <c r="M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1282.2</v>
      </c>
      <c r="N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1281.8899999999999</v>
      </c>
      <c r="O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1282.1399999999999</v>
      </c>
      <c r="P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1281.8000000000002</v>
      </c>
      <c r="Q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1283.6500000000001</v>
      </c>
      <c r="R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1320.1200000000001</v>
      </c>
      <c r="S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1485.99</v>
      </c>
      <c r="T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1576.3700000000001</v>
      </c>
      <c r="U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1569.5700000000002</v>
      </c>
      <c r="V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1581.08</v>
      </c>
      <c r="W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1453.46</v>
      </c>
      <c r="X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1684.73</v>
      </c>
      <c r="Y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1544.38</v>
      </c>
    </row>
    <row r="526" spans="1:25" x14ac:dyDescent="0.2">
      <c r="A526" s="79">
        <f t="shared" si="22"/>
        <v>42702</v>
      </c>
      <c r="B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1411.29</v>
      </c>
      <c r="C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1343.0700000000002</v>
      </c>
      <c r="D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1295.75</v>
      </c>
      <c r="E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1295.2</v>
      </c>
      <c r="F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1295.6200000000001</v>
      </c>
      <c r="G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1298.99</v>
      </c>
      <c r="H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1414.77</v>
      </c>
      <c r="I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1316.9</v>
      </c>
      <c r="J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1314.67</v>
      </c>
      <c r="K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1333.01</v>
      </c>
      <c r="L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1333.2600000000002</v>
      </c>
      <c r="M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1328.4</v>
      </c>
      <c r="N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1328.0100000000002</v>
      </c>
      <c r="O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1327.5</v>
      </c>
      <c r="P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1327.47</v>
      </c>
      <c r="Q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1326.4099999999999</v>
      </c>
      <c r="R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1331.71</v>
      </c>
      <c r="S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1516.02</v>
      </c>
      <c r="T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1531.72</v>
      </c>
      <c r="U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1511.6100000000001</v>
      </c>
      <c r="V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1474.8200000000002</v>
      </c>
      <c r="W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1521.15</v>
      </c>
      <c r="X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1654.4</v>
      </c>
      <c r="Y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1543.21</v>
      </c>
    </row>
    <row r="527" spans="1:25" x14ac:dyDescent="0.2">
      <c r="A527" s="79">
        <f t="shared" si="22"/>
        <v>42703</v>
      </c>
      <c r="B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1439.27</v>
      </c>
      <c r="C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1381.69</v>
      </c>
      <c r="D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1344.2</v>
      </c>
      <c r="E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1327.81</v>
      </c>
      <c r="F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1328.8600000000001</v>
      </c>
      <c r="G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1327.3200000000002</v>
      </c>
      <c r="H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1415.58</v>
      </c>
      <c r="I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1337.16</v>
      </c>
      <c r="J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1279.5900000000001</v>
      </c>
      <c r="K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1289.07</v>
      </c>
      <c r="L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1289.2800000000002</v>
      </c>
      <c r="M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1346.14</v>
      </c>
      <c r="N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1332.02</v>
      </c>
      <c r="O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1316.5500000000002</v>
      </c>
      <c r="P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1317.26</v>
      </c>
      <c r="Q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1331.46</v>
      </c>
      <c r="R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1321.24</v>
      </c>
      <c r="S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1495.38</v>
      </c>
      <c r="T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1499.35</v>
      </c>
      <c r="U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1500.98</v>
      </c>
      <c r="V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1463.17</v>
      </c>
      <c r="W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1510.5</v>
      </c>
      <c r="X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1666.3899999999999</v>
      </c>
      <c r="Y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1551.84</v>
      </c>
    </row>
    <row r="528" spans="1:25" x14ac:dyDescent="0.2">
      <c r="A528" s="79">
        <f t="shared" si="22"/>
        <v>42704</v>
      </c>
      <c r="B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1441.04</v>
      </c>
      <c r="C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1381.56</v>
      </c>
      <c r="D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1345.3400000000001</v>
      </c>
      <c r="E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1330.52</v>
      </c>
      <c r="F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1330.95</v>
      </c>
      <c r="G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1331.4299999999998</v>
      </c>
      <c r="H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1444.42</v>
      </c>
      <c r="I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1336.3400000000001</v>
      </c>
      <c r="J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1281.8800000000001</v>
      </c>
      <c r="K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1288.69</v>
      </c>
      <c r="L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1348.49</v>
      </c>
      <c r="M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1435.94</v>
      </c>
      <c r="N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1437.29</v>
      </c>
      <c r="O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1437.18</v>
      </c>
      <c r="P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1435.01</v>
      </c>
      <c r="Q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1429.8899999999999</v>
      </c>
      <c r="R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1344.06</v>
      </c>
      <c r="S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1621.8700000000001</v>
      </c>
      <c r="T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1616.46</v>
      </c>
      <c r="U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1583.22</v>
      </c>
      <c r="V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1533.6599999999999</v>
      </c>
      <c r="W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1525.62</v>
      </c>
      <c r="X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1709.61</v>
      </c>
      <c r="Y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1587.31</v>
      </c>
    </row>
    <row r="529" spans="1:25" hidden="1" x14ac:dyDescent="0.2">
      <c r="A529" s="79">
        <f t="shared" si="22"/>
        <v>42705</v>
      </c>
      <c r="B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C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D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E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F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G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H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I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J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K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L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M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N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O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P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Q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R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S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T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U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V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W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X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  <c r="Y529" s="14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538.73</v>
      </c>
    </row>
    <row r="530" spans="1:25" x14ac:dyDescent="0.25">
      <c r="A530" s="93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5"/>
    </row>
    <row r="531" spans="1:25" x14ac:dyDescent="0.25">
      <c r="A531" s="87" t="s">
        <v>151</v>
      </c>
      <c r="B531" s="78"/>
      <c r="C531" s="78"/>
      <c r="D531" s="78"/>
    </row>
    <row r="532" spans="1:25" ht="12.75" x14ac:dyDescent="0.2">
      <c r="A532" s="169" t="s">
        <v>48</v>
      </c>
      <c r="B532" s="172" t="s">
        <v>121</v>
      </c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4"/>
    </row>
    <row r="533" spans="1:25" ht="12.75" x14ac:dyDescent="0.2">
      <c r="A533" s="170"/>
      <c r="B533" s="175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7"/>
    </row>
    <row r="534" spans="1:25" ht="12.75" x14ac:dyDescent="0.2">
      <c r="A534" s="170"/>
      <c r="B534" s="178" t="s">
        <v>122</v>
      </c>
      <c r="C534" s="167" t="s">
        <v>123</v>
      </c>
      <c r="D534" s="167" t="s">
        <v>124</v>
      </c>
      <c r="E534" s="167" t="s">
        <v>125</v>
      </c>
      <c r="F534" s="167" t="s">
        <v>126</v>
      </c>
      <c r="G534" s="167" t="s">
        <v>127</v>
      </c>
      <c r="H534" s="167" t="s">
        <v>128</v>
      </c>
      <c r="I534" s="167" t="s">
        <v>129</v>
      </c>
      <c r="J534" s="167" t="s">
        <v>130</v>
      </c>
      <c r="K534" s="167" t="s">
        <v>131</v>
      </c>
      <c r="L534" s="167" t="s">
        <v>132</v>
      </c>
      <c r="M534" s="167" t="s">
        <v>133</v>
      </c>
      <c r="N534" s="180" t="s">
        <v>134</v>
      </c>
      <c r="O534" s="167" t="s">
        <v>135</v>
      </c>
      <c r="P534" s="167" t="s">
        <v>136</v>
      </c>
      <c r="Q534" s="167" t="s">
        <v>137</v>
      </c>
      <c r="R534" s="167" t="s">
        <v>138</v>
      </c>
      <c r="S534" s="167" t="s">
        <v>139</v>
      </c>
      <c r="T534" s="167" t="s">
        <v>140</v>
      </c>
      <c r="U534" s="167" t="s">
        <v>141</v>
      </c>
      <c r="V534" s="167" t="s">
        <v>142</v>
      </c>
      <c r="W534" s="167" t="s">
        <v>143</v>
      </c>
      <c r="X534" s="167" t="s">
        <v>144</v>
      </c>
      <c r="Y534" s="167" t="s">
        <v>145</v>
      </c>
    </row>
    <row r="535" spans="1:25" ht="12.75" x14ac:dyDescent="0.2">
      <c r="A535" s="171"/>
      <c r="B535" s="179"/>
      <c r="C535" s="168"/>
      <c r="D535" s="168"/>
      <c r="E535" s="168"/>
      <c r="F535" s="168"/>
      <c r="G535" s="168"/>
      <c r="H535" s="168"/>
      <c r="I535" s="168"/>
      <c r="J535" s="168"/>
      <c r="K535" s="168"/>
      <c r="L535" s="168"/>
      <c r="M535" s="168"/>
      <c r="N535" s="181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</row>
    <row r="536" spans="1:25" x14ac:dyDescent="0.2">
      <c r="A536" s="79">
        <f>A499</f>
        <v>42675</v>
      </c>
      <c r="B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1343.06</v>
      </c>
      <c r="C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1295.5500000000002</v>
      </c>
      <c r="D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1266.6100000000001</v>
      </c>
      <c r="E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1254.6300000000001</v>
      </c>
      <c r="F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1260.54</v>
      </c>
      <c r="G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1299.1600000000001</v>
      </c>
      <c r="H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1339.6</v>
      </c>
      <c r="I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1352.77</v>
      </c>
      <c r="J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1274.4000000000001</v>
      </c>
      <c r="K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1279.9099999999999</v>
      </c>
      <c r="L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1312.06</v>
      </c>
      <c r="M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1399.1100000000001</v>
      </c>
      <c r="N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1383.08</v>
      </c>
      <c r="O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1364.23</v>
      </c>
      <c r="P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1309.6500000000001</v>
      </c>
      <c r="Q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1309.51</v>
      </c>
      <c r="R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1266.0300000000002</v>
      </c>
      <c r="S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1399.6599999999999</v>
      </c>
      <c r="T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1457.01</v>
      </c>
      <c r="U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1449.99</v>
      </c>
      <c r="V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1426.33</v>
      </c>
      <c r="W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1448.33</v>
      </c>
      <c r="X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1608.97</v>
      </c>
      <c r="Y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1476.5</v>
      </c>
    </row>
    <row r="537" spans="1:25" x14ac:dyDescent="0.2">
      <c r="A537" s="79">
        <f>A536+1</f>
        <v>42676</v>
      </c>
      <c r="B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1312.63</v>
      </c>
      <c r="C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1259.45</v>
      </c>
      <c r="D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1284.75</v>
      </c>
      <c r="E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1284.76</v>
      </c>
      <c r="F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1284.72</v>
      </c>
      <c r="G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1274.5</v>
      </c>
      <c r="H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1297.98</v>
      </c>
      <c r="I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1406.88</v>
      </c>
      <c r="J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1297.5999999999999</v>
      </c>
      <c r="K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1319.7800000000002</v>
      </c>
      <c r="L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1286.6100000000001</v>
      </c>
      <c r="M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1366.99</v>
      </c>
      <c r="N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1257.47</v>
      </c>
      <c r="O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1257.19</v>
      </c>
      <c r="P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1274.99</v>
      </c>
      <c r="Q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1275.44</v>
      </c>
      <c r="R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1292.3800000000001</v>
      </c>
      <c r="S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1385.31</v>
      </c>
      <c r="T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1454.6100000000001</v>
      </c>
      <c r="U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1450.77</v>
      </c>
      <c r="V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1398.88</v>
      </c>
      <c r="W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1418.13</v>
      </c>
      <c r="X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1583.12</v>
      </c>
      <c r="Y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1450.85</v>
      </c>
    </row>
    <row r="538" spans="1:25" x14ac:dyDescent="0.2">
      <c r="A538" s="79">
        <f t="shared" ref="A538:A566" si="23">A537+1</f>
        <v>42677</v>
      </c>
      <c r="B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1296.19</v>
      </c>
      <c r="C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1275.43</v>
      </c>
      <c r="D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1285.56</v>
      </c>
      <c r="E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1307.26</v>
      </c>
      <c r="F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1307.33</v>
      </c>
      <c r="G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1285.98</v>
      </c>
      <c r="H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1280.8000000000002</v>
      </c>
      <c r="I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1427.67</v>
      </c>
      <c r="J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1323.75</v>
      </c>
      <c r="K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1350.31</v>
      </c>
      <c r="L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1286.47</v>
      </c>
      <c r="M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1323.06</v>
      </c>
      <c r="N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1317.03</v>
      </c>
      <c r="O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1317.8400000000001</v>
      </c>
      <c r="P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1318.28</v>
      </c>
      <c r="Q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1305.28</v>
      </c>
      <c r="R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1265.3899999999999</v>
      </c>
      <c r="S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1341.5300000000002</v>
      </c>
      <c r="T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1397.15</v>
      </c>
      <c r="U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1388.92</v>
      </c>
      <c r="V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1315.58</v>
      </c>
      <c r="W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1354.6</v>
      </c>
      <c r="X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1543.21</v>
      </c>
      <c r="Y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1427.15</v>
      </c>
    </row>
    <row r="539" spans="1:25" x14ac:dyDescent="0.2">
      <c r="A539" s="79">
        <f t="shared" si="23"/>
        <v>42678</v>
      </c>
      <c r="B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1260.42</v>
      </c>
      <c r="C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1320.9</v>
      </c>
      <c r="D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1333.94</v>
      </c>
      <c r="E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1376.22</v>
      </c>
      <c r="F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1376.02</v>
      </c>
      <c r="G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1376.19</v>
      </c>
      <c r="H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1308.17</v>
      </c>
      <c r="I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1308.6199999999999</v>
      </c>
      <c r="J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1291.21</v>
      </c>
      <c r="K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1451.96</v>
      </c>
      <c r="L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1376.8000000000002</v>
      </c>
      <c r="M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1376.7600000000002</v>
      </c>
      <c r="N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1343.3400000000001</v>
      </c>
      <c r="O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1342.58</v>
      </c>
      <c r="P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1342.76</v>
      </c>
      <c r="Q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1343.15</v>
      </c>
      <c r="R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1313.3600000000001</v>
      </c>
      <c r="S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1357.6399999999999</v>
      </c>
      <c r="T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1457.64</v>
      </c>
      <c r="U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1428.12</v>
      </c>
      <c r="V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1386.1</v>
      </c>
      <c r="W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1298.03</v>
      </c>
      <c r="X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1530.5900000000001</v>
      </c>
      <c r="Y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1411.3600000000001</v>
      </c>
    </row>
    <row r="540" spans="1:25" x14ac:dyDescent="0.2">
      <c r="A540" s="79">
        <f t="shared" si="23"/>
        <v>42679</v>
      </c>
      <c r="B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1260.1199999999999</v>
      </c>
      <c r="C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1321.01</v>
      </c>
      <c r="D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1334.0500000000002</v>
      </c>
      <c r="E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1376.4</v>
      </c>
      <c r="F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1376.28</v>
      </c>
      <c r="G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1376.5700000000002</v>
      </c>
      <c r="H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1308.8000000000002</v>
      </c>
      <c r="I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1309.3699999999999</v>
      </c>
      <c r="J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1292.0100000000002</v>
      </c>
      <c r="K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1454</v>
      </c>
      <c r="L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1378.22</v>
      </c>
      <c r="M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1377.78</v>
      </c>
      <c r="N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1343.85</v>
      </c>
      <c r="O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1344.04</v>
      </c>
      <c r="P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1343.98</v>
      </c>
      <c r="Q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1343.94</v>
      </c>
      <c r="R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1314.71</v>
      </c>
      <c r="S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1354.35</v>
      </c>
      <c r="T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1460.21</v>
      </c>
      <c r="U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1425.21</v>
      </c>
      <c r="V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1376.6</v>
      </c>
      <c r="W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1297.1400000000001</v>
      </c>
      <c r="X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1533</v>
      </c>
      <c r="Y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1412.69</v>
      </c>
    </row>
    <row r="541" spans="1:25" x14ac:dyDescent="0.2">
      <c r="A541" s="79">
        <f t="shared" si="23"/>
        <v>42680</v>
      </c>
      <c r="B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1260.3700000000001</v>
      </c>
      <c r="C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1320.87</v>
      </c>
      <c r="D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1333.81</v>
      </c>
      <c r="E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1375.94</v>
      </c>
      <c r="F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1375.85</v>
      </c>
      <c r="G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1375.9099999999999</v>
      </c>
      <c r="H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1333.96</v>
      </c>
      <c r="I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1334.13</v>
      </c>
      <c r="J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1284.93</v>
      </c>
      <c r="K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1523.31</v>
      </c>
      <c r="L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1452.23</v>
      </c>
      <c r="M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1412.81</v>
      </c>
      <c r="N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1412.4</v>
      </c>
      <c r="O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1412.43</v>
      </c>
      <c r="P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1412.5700000000002</v>
      </c>
      <c r="Q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1412.96</v>
      </c>
      <c r="R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1378.5700000000002</v>
      </c>
      <c r="S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1318.1</v>
      </c>
      <c r="T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1415.94</v>
      </c>
      <c r="U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1401.65</v>
      </c>
      <c r="V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1377.62</v>
      </c>
      <c r="W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1293.72</v>
      </c>
      <c r="X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1522.58</v>
      </c>
      <c r="Y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1408.1</v>
      </c>
    </row>
    <row r="542" spans="1:25" x14ac:dyDescent="0.2">
      <c r="A542" s="79">
        <f t="shared" si="23"/>
        <v>42681</v>
      </c>
      <c r="B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1282.32</v>
      </c>
      <c r="C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1285.19</v>
      </c>
      <c r="D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1295.76</v>
      </c>
      <c r="E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1329.8600000000001</v>
      </c>
      <c r="F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1329.79</v>
      </c>
      <c r="G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1312.96</v>
      </c>
      <c r="H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1265.6199999999999</v>
      </c>
      <c r="I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1467.87</v>
      </c>
      <c r="J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1377.9299999999998</v>
      </c>
      <c r="K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1417.87</v>
      </c>
      <c r="L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1382.77</v>
      </c>
      <c r="M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1275.6199999999999</v>
      </c>
      <c r="N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1275.25</v>
      </c>
      <c r="O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1275.0700000000002</v>
      </c>
      <c r="P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1274.93</v>
      </c>
      <c r="Q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1266.21</v>
      </c>
      <c r="R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1308.8499999999999</v>
      </c>
      <c r="S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1334.5</v>
      </c>
      <c r="T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1470.43</v>
      </c>
      <c r="U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1406.02</v>
      </c>
      <c r="V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1330.8200000000002</v>
      </c>
      <c r="W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1351.9</v>
      </c>
      <c r="X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1527.75</v>
      </c>
      <c r="Y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1415.97</v>
      </c>
    </row>
    <row r="543" spans="1:25" x14ac:dyDescent="0.2">
      <c r="A543" s="79">
        <f t="shared" si="23"/>
        <v>42682</v>
      </c>
      <c r="B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1279.69</v>
      </c>
      <c r="C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1285.22</v>
      </c>
      <c r="D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1295.5900000000001</v>
      </c>
      <c r="E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1312.16</v>
      </c>
      <c r="F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1312.35</v>
      </c>
      <c r="G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1312.75</v>
      </c>
      <c r="H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1265.42</v>
      </c>
      <c r="I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1452.95</v>
      </c>
      <c r="J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1377.0700000000002</v>
      </c>
      <c r="K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1454.56</v>
      </c>
      <c r="L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1381.46</v>
      </c>
      <c r="M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1274.8600000000001</v>
      </c>
      <c r="N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1274.6399999999999</v>
      </c>
      <c r="O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1274.46</v>
      </c>
      <c r="P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1274.3600000000001</v>
      </c>
      <c r="Q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1283.44</v>
      </c>
      <c r="R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1349.12</v>
      </c>
      <c r="S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1311.13</v>
      </c>
      <c r="T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1332.62</v>
      </c>
      <c r="U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1326.0900000000001</v>
      </c>
      <c r="V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1297.49</v>
      </c>
      <c r="W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1339.17</v>
      </c>
      <c r="X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1511.27</v>
      </c>
      <c r="Y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1409.1799999999998</v>
      </c>
    </row>
    <row r="544" spans="1:25" x14ac:dyDescent="0.2">
      <c r="A544" s="79">
        <f t="shared" si="23"/>
        <v>42683</v>
      </c>
      <c r="B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1254.5899999999999</v>
      </c>
      <c r="C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1274.57</v>
      </c>
      <c r="D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1312</v>
      </c>
      <c r="E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1323.5300000000002</v>
      </c>
      <c r="F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1323.6100000000001</v>
      </c>
      <c r="G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1312.54</v>
      </c>
      <c r="H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1275.4000000000001</v>
      </c>
      <c r="I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1512.47</v>
      </c>
      <c r="J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1439.52</v>
      </c>
      <c r="K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1469.63</v>
      </c>
      <c r="L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1495.45</v>
      </c>
      <c r="M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1348.83</v>
      </c>
      <c r="N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1376.85</v>
      </c>
      <c r="O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1376.48</v>
      </c>
      <c r="P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1376.31</v>
      </c>
      <c r="Q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1376.6100000000001</v>
      </c>
      <c r="R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1454.9</v>
      </c>
      <c r="S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1292.24</v>
      </c>
      <c r="T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1312.08</v>
      </c>
      <c r="U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1306.8200000000002</v>
      </c>
      <c r="V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1268.42</v>
      </c>
      <c r="W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1310.78</v>
      </c>
      <c r="X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1487.8600000000001</v>
      </c>
      <c r="Y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1369.62</v>
      </c>
    </row>
    <row r="545" spans="1:25" x14ac:dyDescent="0.2">
      <c r="A545" s="79">
        <f t="shared" si="23"/>
        <v>42684</v>
      </c>
      <c r="B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1254.58</v>
      </c>
      <c r="C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1274.3600000000001</v>
      </c>
      <c r="D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1312.18</v>
      </c>
      <c r="E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1306.49</v>
      </c>
      <c r="F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1306.49</v>
      </c>
      <c r="G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1295.44</v>
      </c>
      <c r="H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1283.67</v>
      </c>
      <c r="I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1425.2</v>
      </c>
      <c r="J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1347.73</v>
      </c>
      <c r="K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1436.42</v>
      </c>
      <c r="L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1420.68</v>
      </c>
      <c r="M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1310.7</v>
      </c>
      <c r="N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1346.52</v>
      </c>
      <c r="O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1363.13</v>
      </c>
      <c r="P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1363.69</v>
      </c>
      <c r="Q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1331.18</v>
      </c>
      <c r="R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1409.01</v>
      </c>
      <c r="S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1256.8600000000001</v>
      </c>
      <c r="T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1316.55</v>
      </c>
      <c r="U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1310.3699999999999</v>
      </c>
      <c r="V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1269.08</v>
      </c>
      <c r="W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1314.7</v>
      </c>
      <c r="X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1498.31</v>
      </c>
      <c r="Y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1380.1200000000001</v>
      </c>
    </row>
    <row r="546" spans="1:25" x14ac:dyDescent="0.2">
      <c r="A546" s="79">
        <f t="shared" si="23"/>
        <v>42685</v>
      </c>
      <c r="B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1263.94</v>
      </c>
      <c r="C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1284.6100000000001</v>
      </c>
      <c r="D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1317.38</v>
      </c>
      <c r="E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1317.45</v>
      </c>
      <c r="F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1317.54</v>
      </c>
      <c r="G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1274.2</v>
      </c>
      <c r="H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1284.3600000000001</v>
      </c>
      <c r="I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1412.0500000000002</v>
      </c>
      <c r="J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1347.87</v>
      </c>
      <c r="K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1414.65</v>
      </c>
      <c r="L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1421.5500000000002</v>
      </c>
      <c r="M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1321.41</v>
      </c>
      <c r="N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1352.93</v>
      </c>
      <c r="O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1375.55</v>
      </c>
      <c r="P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1375.81</v>
      </c>
      <c r="Q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1376.02</v>
      </c>
      <c r="R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1454.29</v>
      </c>
      <c r="S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1267.03</v>
      </c>
      <c r="T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1274.3699999999999</v>
      </c>
      <c r="U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1275.5700000000002</v>
      </c>
      <c r="V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1275.5700000000002</v>
      </c>
      <c r="W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1277.81</v>
      </c>
      <c r="X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1441.3000000000002</v>
      </c>
      <c r="Y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1327.06</v>
      </c>
    </row>
    <row r="547" spans="1:25" x14ac:dyDescent="0.2">
      <c r="A547" s="79">
        <f t="shared" si="23"/>
        <v>42686</v>
      </c>
      <c r="B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1339.15</v>
      </c>
      <c r="C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1360.18</v>
      </c>
      <c r="D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1389.75</v>
      </c>
      <c r="E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1405.22</v>
      </c>
      <c r="F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1404.97</v>
      </c>
      <c r="G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1374.45</v>
      </c>
      <c r="H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1307.1100000000001</v>
      </c>
      <c r="I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1286.5700000000002</v>
      </c>
      <c r="J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1359.0900000000001</v>
      </c>
      <c r="K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1492.75</v>
      </c>
      <c r="L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1539.47</v>
      </c>
      <c r="M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1539.53</v>
      </c>
      <c r="N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1592</v>
      </c>
      <c r="O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1592.28</v>
      </c>
      <c r="P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1591.73</v>
      </c>
      <c r="Q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1592.6299999999999</v>
      </c>
      <c r="R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1495.46</v>
      </c>
      <c r="S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1260.07</v>
      </c>
      <c r="T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1316.55</v>
      </c>
      <c r="U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1299.6600000000001</v>
      </c>
      <c r="V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1282.75</v>
      </c>
      <c r="W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1284.98</v>
      </c>
      <c r="X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1421.23</v>
      </c>
      <c r="Y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1290.5</v>
      </c>
    </row>
    <row r="548" spans="1:25" x14ac:dyDescent="0.2">
      <c r="A548" s="79">
        <f t="shared" si="23"/>
        <v>42687</v>
      </c>
      <c r="B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1340.02</v>
      </c>
      <c r="C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1360.62</v>
      </c>
      <c r="D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1390.08</v>
      </c>
      <c r="E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1405.67</v>
      </c>
      <c r="F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1405.8400000000001</v>
      </c>
      <c r="G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1375.1100000000001</v>
      </c>
      <c r="H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1307.5700000000002</v>
      </c>
      <c r="I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1280.8699999999999</v>
      </c>
      <c r="J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1351.46</v>
      </c>
      <c r="K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1493.0700000000002</v>
      </c>
      <c r="L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1539.63</v>
      </c>
      <c r="M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1539.24</v>
      </c>
      <c r="N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1590.92</v>
      </c>
      <c r="O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1591.06</v>
      </c>
      <c r="P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1591.21</v>
      </c>
      <c r="Q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1591.5800000000002</v>
      </c>
      <c r="R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1494.9</v>
      </c>
      <c r="S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1259.9000000000001</v>
      </c>
      <c r="T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1313.33</v>
      </c>
      <c r="U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1298.18</v>
      </c>
      <c r="V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1281.8699999999999</v>
      </c>
      <c r="W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1284.97</v>
      </c>
      <c r="X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1416.1599999999999</v>
      </c>
      <c r="Y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1304.46</v>
      </c>
    </row>
    <row r="549" spans="1:25" x14ac:dyDescent="0.2">
      <c r="A549" s="79">
        <f t="shared" si="23"/>
        <v>42688</v>
      </c>
      <c r="B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1263.74</v>
      </c>
      <c r="C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1284.3200000000002</v>
      </c>
      <c r="D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1311.62</v>
      </c>
      <c r="E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1311.55</v>
      </c>
      <c r="F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1311.42</v>
      </c>
      <c r="G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1294.6799999999998</v>
      </c>
      <c r="H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1285.8699999999999</v>
      </c>
      <c r="I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1386.9299999999998</v>
      </c>
      <c r="J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1321.18</v>
      </c>
      <c r="K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1365.85</v>
      </c>
      <c r="L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1366.18</v>
      </c>
      <c r="M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1273.48</v>
      </c>
      <c r="N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1295.99</v>
      </c>
      <c r="O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1320.6799999999998</v>
      </c>
      <c r="P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1321.02</v>
      </c>
      <c r="Q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1320.93</v>
      </c>
      <c r="R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1394.13</v>
      </c>
      <c r="S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1302.29</v>
      </c>
      <c r="T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1319.8600000000001</v>
      </c>
      <c r="U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1320.94</v>
      </c>
      <c r="V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1305.79</v>
      </c>
      <c r="W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1293.6200000000001</v>
      </c>
      <c r="X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1504.83</v>
      </c>
      <c r="Y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1357.9900000000002</v>
      </c>
    </row>
    <row r="550" spans="1:25" x14ac:dyDescent="0.2">
      <c r="A550" s="79">
        <f t="shared" si="23"/>
        <v>42689</v>
      </c>
      <c r="B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1264.6100000000001</v>
      </c>
      <c r="C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1284.76</v>
      </c>
      <c r="D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1311.73</v>
      </c>
      <c r="E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1311.76</v>
      </c>
      <c r="F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1311.79</v>
      </c>
      <c r="G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1295.3600000000001</v>
      </c>
      <c r="H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1288.8899999999999</v>
      </c>
      <c r="I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1387.5700000000002</v>
      </c>
      <c r="J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1321.72</v>
      </c>
      <c r="K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1367.3200000000002</v>
      </c>
      <c r="L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1367.5700000000002</v>
      </c>
      <c r="M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1265.46</v>
      </c>
      <c r="N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1282.97</v>
      </c>
      <c r="O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1297.1100000000001</v>
      </c>
      <c r="P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1297.3699999999999</v>
      </c>
      <c r="Q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1297.6500000000001</v>
      </c>
      <c r="R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1349.29</v>
      </c>
      <c r="S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1312.8400000000001</v>
      </c>
      <c r="T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1383.19</v>
      </c>
      <c r="U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1382.7</v>
      </c>
      <c r="V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1319.24</v>
      </c>
      <c r="W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1313.73</v>
      </c>
      <c r="X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1513.8200000000002</v>
      </c>
      <c r="Y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1362.0300000000002</v>
      </c>
    </row>
    <row r="551" spans="1:25" x14ac:dyDescent="0.2">
      <c r="A551" s="79">
        <f t="shared" si="23"/>
        <v>42690</v>
      </c>
      <c r="B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1271.1199999999999</v>
      </c>
      <c r="C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1259.22</v>
      </c>
      <c r="D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1284.2400000000002</v>
      </c>
      <c r="E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1284.3000000000002</v>
      </c>
      <c r="F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1284.3900000000001</v>
      </c>
      <c r="G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1284.6600000000001</v>
      </c>
      <c r="H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1307.6500000000001</v>
      </c>
      <c r="I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1387.8600000000001</v>
      </c>
      <c r="J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1322.69</v>
      </c>
      <c r="K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1349.73</v>
      </c>
      <c r="L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1349.85</v>
      </c>
      <c r="M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1256.8600000000001</v>
      </c>
      <c r="N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1258.3900000000001</v>
      </c>
      <c r="O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1258.27</v>
      </c>
      <c r="P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1258.22</v>
      </c>
      <c r="Q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1305.6799999999998</v>
      </c>
      <c r="R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1293.4100000000001</v>
      </c>
      <c r="S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1313.1399999999999</v>
      </c>
      <c r="T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1385.28</v>
      </c>
      <c r="U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1383.21</v>
      </c>
      <c r="V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1343.7800000000002</v>
      </c>
      <c r="W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1332.5700000000002</v>
      </c>
      <c r="X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1536.49</v>
      </c>
      <c r="Y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1396.26</v>
      </c>
    </row>
    <row r="552" spans="1:25" x14ac:dyDescent="0.2">
      <c r="A552" s="79">
        <f t="shared" si="23"/>
        <v>42691</v>
      </c>
      <c r="B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1275.2600000000002</v>
      </c>
      <c r="C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1312.5</v>
      </c>
      <c r="D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1312.27</v>
      </c>
      <c r="E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1341.5700000000002</v>
      </c>
      <c r="F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1341.62</v>
      </c>
      <c r="G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1312.22</v>
      </c>
      <c r="H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1268.2</v>
      </c>
      <c r="I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1407.22</v>
      </c>
      <c r="J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1298.8499999999999</v>
      </c>
      <c r="K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1292.8400000000001</v>
      </c>
      <c r="L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1267.19</v>
      </c>
      <c r="M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1359.04</v>
      </c>
      <c r="N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1305.6199999999999</v>
      </c>
      <c r="O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1305.69</v>
      </c>
      <c r="P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1303.72</v>
      </c>
      <c r="Q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1352.23</v>
      </c>
      <c r="R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1306.01</v>
      </c>
      <c r="S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1392.96</v>
      </c>
      <c r="T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1399.65</v>
      </c>
      <c r="U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1401.3200000000002</v>
      </c>
      <c r="V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1352.62</v>
      </c>
      <c r="W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1418.88</v>
      </c>
      <c r="X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1582.0800000000002</v>
      </c>
      <c r="Y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1452.94</v>
      </c>
    </row>
    <row r="553" spans="1:25" x14ac:dyDescent="0.2">
      <c r="A553" s="79">
        <f t="shared" si="23"/>
        <v>42692</v>
      </c>
      <c r="B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1260.23</v>
      </c>
      <c r="C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1259.8600000000001</v>
      </c>
      <c r="D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1274.67</v>
      </c>
      <c r="E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1284.8899999999999</v>
      </c>
      <c r="F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1284.9000000000001</v>
      </c>
      <c r="G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1259.79</v>
      </c>
      <c r="H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1297.8200000000002</v>
      </c>
      <c r="I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1365.75</v>
      </c>
      <c r="J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1255.44</v>
      </c>
      <c r="K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1266.6100000000001</v>
      </c>
      <c r="L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1267.02</v>
      </c>
      <c r="M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1379.27</v>
      </c>
      <c r="N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1355.15</v>
      </c>
      <c r="O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1355.9499999999998</v>
      </c>
      <c r="P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1353.7</v>
      </c>
      <c r="Q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1351.77</v>
      </c>
      <c r="R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1308.2</v>
      </c>
      <c r="S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1413.09</v>
      </c>
      <c r="T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1422.25</v>
      </c>
      <c r="U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1417.5300000000002</v>
      </c>
      <c r="V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1382.5</v>
      </c>
      <c r="W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1386.3200000000002</v>
      </c>
      <c r="X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1572.07</v>
      </c>
      <c r="Y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1446.5700000000002</v>
      </c>
    </row>
    <row r="554" spans="1:25" x14ac:dyDescent="0.2">
      <c r="A554" s="79">
        <f t="shared" si="23"/>
        <v>42693</v>
      </c>
      <c r="B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1286.47</v>
      </c>
      <c r="C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1286.43</v>
      </c>
      <c r="D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1277.3800000000001</v>
      </c>
      <c r="E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1307.17</v>
      </c>
      <c r="F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1307.3699999999999</v>
      </c>
      <c r="G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1277.6399999999999</v>
      </c>
      <c r="H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1269.5500000000002</v>
      </c>
      <c r="I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1407.27</v>
      </c>
      <c r="J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1500.97</v>
      </c>
      <c r="K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1295.33</v>
      </c>
      <c r="L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1295.72</v>
      </c>
      <c r="M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1296.03</v>
      </c>
      <c r="N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1396.15</v>
      </c>
      <c r="O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1395.5</v>
      </c>
      <c r="P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1395.98</v>
      </c>
      <c r="Q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1459.7</v>
      </c>
      <c r="R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1519.6100000000001</v>
      </c>
      <c r="S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1635.71</v>
      </c>
      <c r="T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1703.8</v>
      </c>
      <c r="U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1678.49</v>
      </c>
      <c r="V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1613.88</v>
      </c>
      <c r="W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1564.74</v>
      </c>
      <c r="X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1705.97</v>
      </c>
      <c r="Y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1626.25</v>
      </c>
    </row>
    <row r="555" spans="1:25" x14ac:dyDescent="0.2">
      <c r="A555" s="79">
        <f t="shared" si="23"/>
        <v>42694</v>
      </c>
      <c r="B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1284.02</v>
      </c>
      <c r="C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1279</v>
      </c>
      <c r="D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1308.52</v>
      </c>
      <c r="E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1321.19</v>
      </c>
      <c r="F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1308.6300000000001</v>
      </c>
      <c r="G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1278.4299999999998</v>
      </c>
      <c r="H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1276.1399999999999</v>
      </c>
      <c r="I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1388.3200000000002</v>
      </c>
      <c r="J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1438.6399999999999</v>
      </c>
      <c r="K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1259.9299999999998</v>
      </c>
      <c r="L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1293.03</v>
      </c>
      <c r="M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1293.3800000000001</v>
      </c>
      <c r="N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1293.42</v>
      </c>
      <c r="O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1293.47</v>
      </c>
      <c r="P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1293.54</v>
      </c>
      <c r="Q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1292.8499999999999</v>
      </c>
      <c r="R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1288.5999999999999</v>
      </c>
      <c r="S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1387.22</v>
      </c>
      <c r="T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1491.75</v>
      </c>
      <c r="U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1492.97</v>
      </c>
      <c r="V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1440.6100000000001</v>
      </c>
      <c r="W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1370.17</v>
      </c>
      <c r="X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1561.56</v>
      </c>
      <c r="Y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1453.8700000000001</v>
      </c>
    </row>
    <row r="556" spans="1:25" x14ac:dyDescent="0.2">
      <c r="A556" s="79">
        <f t="shared" si="23"/>
        <v>42695</v>
      </c>
      <c r="B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1260.68</v>
      </c>
      <c r="C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1260.3400000000001</v>
      </c>
      <c r="D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1275.4000000000001</v>
      </c>
      <c r="E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1285.6100000000001</v>
      </c>
      <c r="F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1285.6399999999999</v>
      </c>
      <c r="G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1260.9000000000001</v>
      </c>
      <c r="H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1295.31</v>
      </c>
      <c r="I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1365.92</v>
      </c>
      <c r="J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1255.6399999999999</v>
      </c>
      <c r="K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1267.8800000000001</v>
      </c>
      <c r="L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1299.3499999999999</v>
      </c>
      <c r="M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1418.4</v>
      </c>
      <c r="N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1392.91</v>
      </c>
      <c r="O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1393.0500000000002</v>
      </c>
      <c r="P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1391.21</v>
      </c>
      <c r="Q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1390.1100000000001</v>
      </c>
      <c r="R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1349.02</v>
      </c>
      <c r="S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1458.01</v>
      </c>
      <c r="T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1461.7800000000002</v>
      </c>
      <c r="U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1426.6</v>
      </c>
      <c r="V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1388.6599999999999</v>
      </c>
      <c r="W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1480.85</v>
      </c>
      <c r="X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1579.03</v>
      </c>
      <c r="Y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1466.35</v>
      </c>
    </row>
    <row r="557" spans="1:25" x14ac:dyDescent="0.2">
      <c r="A557" s="79">
        <f t="shared" si="23"/>
        <v>42696</v>
      </c>
      <c r="B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1297.0899999999999</v>
      </c>
      <c r="C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1282.83</v>
      </c>
      <c r="D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1260.48</v>
      </c>
      <c r="E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1275.49</v>
      </c>
      <c r="F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1286.06</v>
      </c>
      <c r="G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1261.77</v>
      </c>
      <c r="H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1295.8800000000001</v>
      </c>
      <c r="I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1351.8600000000001</v>
      </c>
      <c r="J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1255.74</v>
      </c>
      <c r="K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1269.0999999999999</v>
      </c>
      <c r="L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1296.3699999999999</v>
      </c>
      <c r="M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1407.83</v>
      </c>
      <c r="N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1389.66</v>
      </c>
      <c r="O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1389.95</v>
      </c>
      <c r="P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1372.12</v>
      </c>
      <c r="Q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1390.6599999999999</v>
      </c>
      <c r="R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1377.88</v>
      </c>
      <c r="S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1462.51</v>
      </c>
      <c r="T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1470.8899999999999</v>
      </c>
      <c r="U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1444.1999999999998</v>
      </c>
      <c r="V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1416.2</v>
      </c>
      <c r="W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1433.67</v>
      </c>
      <c r="X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1602.15</v>
      </c>
      <c r="Y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1484.81</v>
      </c>
    </row>
    <row r="558" spans="1:25" x14ac:dyDescent="0.2">
      <c r="A558" s="79">
        <f t="shared" si="23"/>
        <v>42697</v>
      </c>
      <c r="B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1340.47</v>
      </c>
      <c r="C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1298.3899999999999</v>
      </c>
      <c r="D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1260.31</v>
      </c>
      <c r="E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1275.7</v>
      </c>
      <c r="F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1265.6400000000001</v>
      </c>
      <c r="G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1284.1300000000001</v>
      </c>
      <c r="H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1312.49</v>
      </c>
      <c r="I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1351.02</v>
      </c>
      <c r="J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1255.3699999999999</v>
      </c>
      <c r="K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1269.07</v>
      </c>
      <c r="L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1254.53</v>
      </c>
      <c r="M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1419.29</v>
      </c>
      <c r="N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1398.8600000000001</v>
      </c>
      <c r="O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1398.4900000000002</v>
      </c>
      <c r="P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1399.22</v>
      </c>
      <c r="Q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1418.13</v>
      </c>
      <c r="R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1388.4099999999999</v>
      </c>
      <c r="S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1479.15</v>
      </c>
      <c r="T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1484.22</v>
      </c>
      <c r="U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1447.17</v>
      </c>
      <c r="V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1419.88</v>
      </c>
      <c r="W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1437.13</v>
      </c>
      <c r="X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1625.8999999999999</v>
      </c>
      <c r="Y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1511.43</v>
      </c>
    </row>
    <row r="559" spans="1:25" x14ac:dyDescent="0.2">
      <c r="A559" s="79">
        <f t="shared" si="23"/>
        <v>42698</v>
      </c>
      <c r="B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1367.64</v>
      </c>
      <c r="C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1311.75</v>
      </c>
      <c r="D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1297</v>
      </c>
      <c r="E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1284.83</v>
      </c>
      <c r="F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1299.94</v>
      </c>
      <c r="G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1356.2600000000002</v>
      </c>
      <c r="H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1403.26</v>
      </c>
      <c r="I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1284.75</v>
      </c>
      <c r="J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1309.04</v>
      </c>
      <c r="K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1320.3899999999999</v>
      </c>
      <c r="L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1320.6799999999998</v>
      </c>
      <c r="M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1422.3700000000001</v>
      </c>
      <c r="N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1368.44</v>
      </c>
      <c r="O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1368.06</v>
      </c>
      <c r="P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1382.6</v>
      </c>
      <c r="Q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1367.96</v>
      </c>
      <c r="R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1376.5100000000002</v>
      </c>
      <c r="S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1520.14</v>
      </c>
      <c r="T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1523.78</v>
      </c>
      <c r="U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1495.6100000000001</v>
      </c>
      <c r="V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1463.39</v>
      </c>
      <c r="W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1500.29</v>
      </c>
      <c r="X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1660.07</v>
      </c>
      <c r="Y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1540.27</v>
      </c>
    </row>
    <row r="560" spans="1:25" x14ac:dyDescent="0.2">
      <c r="A560" s="79">
        <f t="shared" si="23"/>
        <v>42699</v>
      </c>
      <c r="B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1314.96</v>
      </c>
      <c r="C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1279.3499999999999</v>
      </c>
      <c r="D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1271.9000000000001</v>
      </c>
      <c r="E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1267.73</v>
      </c>
      <c r="F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1274.6100000000001</v>
      </c>
      <c r="G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1333.6799999999998</v>
      </c>
      <c r="H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1445.1</v>
      </c>
      <c r="I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1292.9099999999999</v>
      </c>
      <c r="J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1330.72</v>
      </c>
      <c r="K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1342.79</v>
      </c>
      <c r="L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1341.56</v>
      </c>
      <c r="M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1464.23</v>
      </c>
      <c r="N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1395.46</v>
      </c>
      <c r="O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1396.29</v>
      </c>
      <c r="P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1417.23</v>
      </c>
      <c r="Q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1408.8200000000002</v>
      </c>
      <c r="R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1366.08</v>
      </c>
      <c r="S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1633.11</v>
      </c>
      <c r="T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1633.97</v>
      </c>
      <c r="U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1566.36</v>
      </c>
      <c r="V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1523.98</v>
      </c>
      <c r="W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1577.4</v>
      </c>
      <c r="X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1618.55</v>
      </c>
      <c r="Y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1510.13</v>
      </c>
    </row>
    <row r="561" spans="1:25" x14ac:dyDescent="0.2">
      <c r="A561" s="79">
        <f t="shared" si="23"/>
        <v>42700</v>
      </c>
      <c r="B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1392.6999999999998</v>
      </c>
      <c r="C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1290.47</v>
      </c>
      <c r="D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1277.33</v>
      </c>
      <c r="E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1273.95</v>
      </c>
      <c r="F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1273.8899999999999</v>
      </c>
      <c r="G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1274.0500000000002</v>
      </c>
      <c r="H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1365.21</v>
      </c>
      <c r="I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1555.75</v>
      </c>
      <c r="J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1687.75</v>
      </c>
      <c r="K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1311.82</v>
      </c>
      <c r="L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1311.98</v>
      </c>
      <c r="M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1311.6599999999999</v>
      </c>
      <c r="N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1312.25</v>
      </c>
      <c r="O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1312.56</v>
      </c>
      <c r="P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1312.35</v>
      </c>
      <c r="Q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1312.1100000000001</v>
      </c>
      <c r="R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1324.8200000000002</v>
      </c>
      <c r="S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1623.74</v>
      </c>
      <c r="T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1625.27</v>
      </c>
      <c r="U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1613.99</v>
      </c>
      <c r="V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1630.6100000000001</v>
      </c>
      <c r="W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1481.33</v>
      </c>
      <c r="X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1694.02</v>
      </c>
      <c r="Y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1567.28</v>
      </c>
    </row>
    <row r="562" spans="1:25" x14ac:dyDescent="0.2">
      <c r="A562" s="79">
        <f t="shared" si="23"/>
        <v>42701</v>
      </c>
      <c r="B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1410.9299999999998</v>
      </c>
      <c r="C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1302.9000000000001</v>
      </c>
      <c r="D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1285.58</v>
      </c>
      <c r="E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1288.9000000000001</v>
      </c>
      <c r="F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1276.52</v>
      </c>
      <c r="G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1298.52</v>
      </c>
      <c r="H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1369.17</v>
      </c>
      <c r="I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1500.8600000000001</v>
      </c>
      <c r="J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1436.69</v>
      </c>
      <c r="K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1314.1399999999999</v>
      </c>
      <c r="L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1259.3000000000002</v>
      </c>
      <c r="M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1259.3000000000002</v>
      </c>
      <c r="N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1259</v>
      </c>
      <c r="O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1259.24</v>
      </c>
      <c r="P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1258.9100000000001</v>
      </c>
      <c r="Q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1260.7</v>
      </c>
      <c r="R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1296.0500000000002</v>
      </c>
      <c r="S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1456.81</v>
      </c>
      <c r="T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1544.4</v>
      </c>
      <c r="U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1537.8200000000002</v>
      </c>
      <c r="V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1548.97</v>
      </c>
      <c r="W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1425.28</v>
      </c>
      <c r="X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1649.4299999999998</v>
      </c>
      <c r="Y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1513.4</v>
      </c>
    </row>
    <row r="563" spans="1:25" x14ac:dyDescent="0.2">
      <c r="A563" s="79">
        <f t="shared" si="23"/>
        <v>42702</v>
      </c>
      <c r="B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1384.41</v>
      </c>
      <c r="C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1318.3000000000002</v>
      </c>
      <c r="D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1272.4299999999998</v>
      </c>
      <c r="E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1271.9000000000001</v>
      </c>
      <c r="F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1272.31</v>
      </c>
      <c r="G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1275.5700000000002</v>
      </c>
      <c r="H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1387.7800000000002</v>
      </c>
      <c r="I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1292.9299999999998</v>
      </c>
      <c r="J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1290.77</v>
      </c>
      <c r="K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1308.5500000000002</v>
      </c>
      <c r="L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1308.7800000000002</v>
      </c>
      <c r="M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1304.07</v>
      </c>
      <c r="N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1303.7</v>
      </c>
      <c r="O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1303.2</v>
      </c>
      <c r="P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1303.17</v>
      </c>
      <c r="Q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1302.1399999999999</v>
      </c>
      <c r="R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1307.28</v>
      </c>
      <c r="S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1485.92</v>
      </c>
      <c r="T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1501.13</v>
      </c>
      <c r="U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1481.64</v>
      </c>
      <c r="V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1445.99</v>
      </c>
      <c r="W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1490.88</v>
      </c>
      <c r="X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1620.03</v>
      </c>
      <c r="Y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1512.26</v>
      </c>
    </row>
    <row r="564" spans="1:25" x14ac:dyDescent="0.2">
      <c r="A564" s="79">
        <f t="shared" si="23"/>
        <v>42703</v>
      </c>
      <c r="B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1411.5300000000002</v>
      </c>
      <c r="C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1355.73</v>
      </c>
      <c r="D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1319.39</v>
      </c>
      <c r="E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1303.5</v>
      </c>
      <c r="F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1304.52</v>
      </c>
      <c r="G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1303.0300000000002</v>
      </c>
      <c r="H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1388.5700000000002</v>
      </c>
      <c r="I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1312.5700000000002</v>
      </c>
      <c r="J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1256.7600000000002</v>
      </c>
      <c r="K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1265.96</v>
      </c>
      <c r="L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1266.1600000000001</v>
      </c>
      <c r="M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1321.27</v>
      </c>
      <c r="N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1307.58</v>
      </c>
      <c r="O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1292.5900000000001</v>
      </c>
      <c r="P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1293.28</v>
      </c>
      <c r="Q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1307.04</v>
      </c>
      <c r="R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1297.1300000000001</v>
      </c>
      <c r="S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1465.9099999999999</v>
      </c>
      <c r="T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1469.76</v>
      </c>
      <c r="U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1471.3400000000001</v>
      </c>
      <c r="V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1434.69</v>
      </c>
      <c r="W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1480.56</v>
      </c>
      <c r="X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1631.65</v>
      </c>
      <c r="Y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1520.63</v>
      </c>
    </row>
    <row r="565" spans="1:25" x14ac:dyDescent="0.2">
      <c r="A565" s="79">
        <f t="shared" si="23"/>
        <v>42704</v>
      </c>
      <c r="B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1413.25</v>
      </c>
      <c r="C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1355.6</v>
      </c>
      <c r="D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1320.5</v>
      </c>
      <c r="E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1306.1300000000001</v>
      </c>
      <c r="F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1306.5500000000002</v>
      </c>
      <c r="G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1307.01</v>
      </c>
      <c r="H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1416.52</v>
      </c>
      <c r="I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1311.78</v>
      </c>
      <c r="J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1258.98</v>
      </c>
      <c r="K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1265.5899999999999</v>
      </c>
      <c r="L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1323.54</v>
      </c>
      <c r="M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1408.3000000000002</v>
      </c>
      <c r="N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1409.6100000000001</v>
      </c>
      <c r="O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1409.5</v>
      </c>
      <c r="P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1407.4</v>
      </c>
      <c r="Q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1402.43</v>
      </c>
      <c r="R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1319.25</v>
      </c>
      <c r="S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1588.51</v>
      </c>
      <c r="T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1583.26</v>
      </c>
      <c r="U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1551.04</v>
      </c>
      <c r="V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1503.02</v>
      </c>
      <c r="W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1495.22</v>
      </c>
      <c r="X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1673.54</v>
      </c>
      <c r="Y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1555.01</v>
      </c>
    </row>
    <row r="566" spans="1:25" hidden="1" x14ac:dyDescent="0.2">
      <c r="A566" s="79">
        <f t="shared" si="23"/>
        <v>42705</v>
      </c>
      <c r="B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C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D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E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F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G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H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I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J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K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L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M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N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O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P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Q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R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S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T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U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V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W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X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  <c r="Y566" s="14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538.73</v>
      </c>
    </row>
    <row r="567" spans="1:25" x14ac:dyDescent="0.25">
      <c r="A567" s="94"/>
      <c r="B567" s="78"/>
      <c r="C567" s="78"/>
      <c r="D567" s="78"/>
    </row>
    <row r="568" spans="1:25" x14ac:dyDescent="0.25">
      <c r="A568" s="87" t="s">
        <v>152</v>
      </c>
      <c r="B568" s="78"/>
      <c r="C568" s="78"/>
      <c r="D568" s="78"/>
    </row>
    <row r="569" spans="1:25" ht="12.75" x14ac:dyDescent="0.2">
      <c r="A569" s="169" t="s">
        <v>48</v>
      </c>
      <c r="B569" s="172" t="s">
        <v>121</v>
      </c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4"/>
    </row>
    <row r="570" spans="1:25" ht="12.75" x14ac:dyDescent="0.2">
      <c r="A570" s="170"/>
      <c r="B570" s="175"/>
      <c r="C570" s="176"/>
      <c r="D570" s="176"/>
      <c r="E570" s="176"/>
      <c r="F570" s="176"/>
      <c r="G570" s="176"/>
      <c r="H570" s="17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7"/>
    </row>
    <row r="571" spans="1:25" ht="12.75" x14ac:dyDescent="0.2">
      <c r="A571" s="170"/>
      <c r="B571" s="178" t="s">
        <v>122</v>
      </c>
      <c r="C571" s="167" t="s">
        <v>123</v>
      </c>
      <c r="D571" s="167" t="s">
        <v>124</v>
      </c>
      <c r="E571" s="167" t="s">
        <v>125</v>
      </c>
      <c r="F571" s="167" t="s">
        <v>126</v>
      </c>
      <c r="G571" s="167" t="s">
        <v>127</v>
      </c>
      <c r="H571" s="167" t="s">
        <v>128</v>
      </c>
      <c r="I571" s="167" t="s">
        <v>129</v>
      </c>
      <c r="J571" s="167" t="s">
        <v>130</v>
      </c>
      <c r="K571" s="167" t="s">
        <v>131</v>
      </c>
      <c r="L571" s="167" t="s">
        <v>132</v>
      </c>
      <c r="M571" s="167" t="s">
        <v>133</v>
      </c>
      <c r="N571" s="180" t="s">
        <v>134</v>
      </c>
      <c r="O571" s="167" t="s">
        <v>135</v>
      </c>
      <c r="P571" s="167" t="s">
        <v>136</v>
      </c>
      <c r="Q571" s="167" t="s">
        <v>137</v>
      </c>
      <c r="R571" s="167" t="s">
        <v>138</v>
      </c>
      <c r="S571" s="167" t="s">
        <v>139</v>
      </c>
      <c r="T571" s="167" t="s">
        <v>140</v>
      </c>
      <c r="U571" s="167" t="s">
        <v>141</v>
      </c>
      <c r="V571" s="167" t="s">
        <v>142</v>
      </c>
      <c r="W571" s="167" t="s">
        <v>143</v>
      </c>
      <c r="X571" s="167" t="s">
        <v>144</v>
      </c>
      <c r="Y571" s="167" t="s">
        <v>145</v>
      </c>
    </row>
    <row r="572" spans="1:25" ht="12.75" x14ac:dyDescent="0.2">
      <c r="A572" s="171"/>
      <c r="B572" s="179"/>
      <c r="C572" s="168"/>
      <c r="D572" s="168"/>
      <c r="E572" s="168"/>
      <c r="F572" s="168"/>
      <c r="G572" s="168"/>
      <c r="H572" s="168"/>
      <c r="I572" s="168"/>
      <c r="J572" s="168"/>
      <c r="K572" s="168"/>
      <c r="L572" s="168"/>
      <c r="M572" s="168"/>
      <c r="N572" s="181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</row>
    <row r="573" spans="1:25" x14ac:dyDescent="0.2">
      <c r="A573" s="79">
        <f>A536</f>
        <v>42675</v>
      </c>
      <c r="B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1320.44</v>
      </c>
      <c r="C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1274.27</v>
      </c>
      <c r="D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1246.1399999999999</v>
      </c>
      <c r="E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1234.5</v>
      </c>
      <c r="F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1240.24</v>
      </c>
      <c r="G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1277.77</v>
      </c>
      <c r="H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1317.08</v>
      </c>
      <c r="I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1329.8700000000001</v>
      </c>
      <c r="J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1253.71</v>
      </c>
      <c r="K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1259.07</v>
      </c>
      <c r="L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1290.3200000000002</v>
      </c>
      <c r="M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1374.9099999999999</v>
      </c>
      <c r="N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1359.3400000000001</v>
      </c>
      <c r="O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1341.02</v>
      </c>
      <c r="P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1287.97</v>
      </c>
      <c r="Q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1287.8400000000001</v>
      </c>
      <c r="R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1245.58</v>
      </c>
      <c r="S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1375.44</v>
      </c>
      <c r="T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1431.18</v>
      </c>
      <c r="U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1424.3600000000001</v>
      </c>
      <c r="V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1401.3600000000001</v>
      </c>
      <c r="W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1422.75</v>
      </c>
      <c r="X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1578.88</v>
      </c>
      <c r="Y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1450.13</v>
      </c>
    </row>
    <row r="574" spans="1:25" x14ac:dyDescent="0.2">
      <c r="A574" s="79">
        <f>A573+1</f>
        <v>42676</v>
      </c>
      <c r="B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1290.8699999999999</v>
      </c>
      <c r="C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1239.18</v>
      </c>
      <c r="D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1263.77</v>
      </c>
      <c r="E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1263.78</v>
      </c>
      <c r="F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1263.74</v>
      </c>
      <c r="G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1253.81</v>
      </c>
      <c r="H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1276.6300000000001</v>
      </c>
      <c r="I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1382.46</v>
      </c>
      <c r="J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1276.26</v>
      </c>
      <c r="K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1297.81</v>
      </c>
      <c r="L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1265.58</v>
      </c>
      <c r="M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1343.7</v>
      </c>
      <c r="N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1237.26</v>
      </c>
      <c r="O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1236.99</v>
      </c>
      <c r="P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1254.2800000000002</v>
      </c>
      <c r="Q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1254.72</v>
      </c>
      <c r="R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1271.19</v>
      </c>
      <c r="S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1361.51</v>
      </c>
      <c r="T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1428.8600000000001</v>
      </c>
      <c r="U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1425.12</v>
      </c>
      <c r="V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1374.69</v>
      </c>
      <c r="W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1393.4</v>
      </c>
      <c r="X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1553.75</v>
      </c>
      <c r="Y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1425.2</v>
      </c>
    </row>
    <row r="575" spans="1:25" x14ac:dyDescent="0.2">
      <c r="A575" s="79">
        <f t="shared" ref="A575:A603" si="24">A574+1</f>
        <v>42677</v>
      </c>
      <c r="B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1274.8900000000001</v>
      </c>
      <c r="C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1254.71</v>
      </c>
      <c r="D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1264.55</v>
      </c>
      <c r="E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1285.6500000000001</v>
      </c>
      <c r="F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1285.72</v>
      </c>
      <c r="G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1264.96</v>
      </c>
      <c r="H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1259.94</v>
      </c>
      <c r="I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1402.67</v>
      </c>
      <c r="J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1301.67</v>
      </c>
      <c r="K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1327.49</v>
      </c>
      <c r="L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1265.44</v>
      </c>
      <c r="M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1301</v>
      </c>
      <c r="N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1295.1399999999999</v>
      </c>
      <c r="O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1295.93</v>
      </c>
      <c r="P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1296.3499999999999</v>
      </c>
      <c r="Q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1283.73</v>
      </c>
      <c r="R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1244.95</v>
      </c>
      <c r="S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1318.96</v>
      </c>
      <c r="T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1373.0100000000002</v>
      </c>
      <c r="U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1365.01</v>
      </c>
      <c r="V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1293.74</v>
      </c>
      <c r="W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1331.6599999999999</v>
      </c>
      <c r="X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1514.97</v>
      </c>
      <c r="Y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1402.17</v>
      </c>
    </row>
    <row r="576" spans="1:25" x14ac:dyDescent="0.2">
      <c r="A576" s="79">
        <f t="shared" si="24"/>
        <v>42678</v>
      </c>
      <c r="B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1240.1300000000001</v>
      </c>
      <c r="C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1298.9099999999999</v>
      </c>
      <c r="D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1311.58</v>
      </c>
      <c r="E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1352.6599999999999</v>
      </c>
      <c r="F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1352.48</v>
      </c>
      <c r="G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1352.6399999999999</v>
      </c>
      <c r="H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1286.53</v>
      </c>
      <c r="I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1286.97</v>
      </c>
      <c r="J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1270.0500000000002</v>
      </c>
      <c r="K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1426.28</v>
      </c>
      <c r="L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1353.23</v>
      </c>
      <c r="M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1353.2</v>
      </c>
      <c r="N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1320.71</v>
      </c>
      <c r="O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1319.98</v>
      </c>
      <c r="P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1320.15</v>
      </c>
      <c r="Q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1320.5300000000002</v>
      </c>
      <c r="R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1291.58</v>
      </c>
      <c r="S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1334.6100000000001</v>
      </c>
      <c r="T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1431.8000000000002</v>
      </c>
      <c r="U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1403.1</v>
      </c>
      <c r="V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1362.27</v>
      </c>
      <c r="W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1276.6799999999998</v>
      </c>
      <c r="X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1502.69</v>
      </c>
      <c r="Y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1386.8200000000002</v>
      </c>
    </row>
    <row r="577" spans="1:25" x14ac:dyDescent="0.2">
      <c r="A577" s="79">
        <f t="shared" si="24"/>
        <v>42679</v>
      </c>
      <c r="B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1239.83</v>
      </c>
      <c r="C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1299.01</v>
      </c>
      <c r="D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1311.68</v>
      </c>
      <c r="E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1352.8400000000001</v>
      </c>
      <c r="F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1352.73</v>
      </c>
      <c r="G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1353.01</v>
      </c>
      <c r="H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1287.1500000000001</v>
      </c>
      <c r="I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1287.7</v>
      </c>
      <c r="J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1270.83</v>
      </c>
      <c r="K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1428.2600000000002</v>
      </c>
      <c r="L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1354.6100000000001</v>
      </c>
      <c r="M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1354.19</v>
      </c>
      <c r="N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1321.21</v>
      </c>
      <c r="O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1321.4</v>
      </c>
      <c r="P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1321.33</v>
      </c>
      <c r="Q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1321.29</v>
      </c>
      <c r="R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1292.8899999999999</v>
      </c>
      <c r="S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1331.42</v>
      </c>
      <c r="T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1434.3000000000002</v>
      </c>
      <c r="U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1400.2800000000002</v>
      </c>
      <c r="V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1353.04</v>
      </c>
      <c r="W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1275.81</v>
      </c>
      <c r="X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1505.04</v>
      </c>
      <c r="Y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1388.1100000000001</v>
      </c>
    </row>
    <row r="578" spans="1:25" x14ac:dyDescent="0.2">
      <c r="A578" s="79">
        <f t="shared" si="24"/>
        <v>42680</v>
      </c>
      <c r="B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1240.0700000000002</v>
      </c>
      <c r="C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1298.8800000000001</v>
      </c>
      <c r="D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1311.45</v>
      </c>
      <c r="E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1352.3899999999999</v>
      </c>
      <c r="F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1352.31</v>
      </c>
      <c r="G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1352.3600000000001</v>
      </c>
      <c r="H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1311.6</v>
      </c>
      <c r="I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1311.7600000000002</v>
      </c>
      <c r="J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1263.95</v>
      </c>
      <c r="K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1495.62</v>
      </c>
      <c r="L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1426.54</v>
      </c>
      <c r="M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1388.23</v>
      </c>
      <c r="N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1387.83</v>
      </c>
      <c r="O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1387.8600000000001</v>
      </c>
      <c r="P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1388</v>
      </c>
      <c r="Q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1388.37</v>
      </c>
      <c r="R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1354.95</v>
      </c>
      <c r="S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1296.19</v>
      </c>
      <c r="T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1391.27</v>
      </c>
      <c r="U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1377.38</v>
      </c>
      <c r="V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1354.03</v>
      </c>
      <c r="W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1272.49</v>
      </c>
      <c r="X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1494.92</v>
      </c>
      <c r="Y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1383.65</v>
      </c>
    </row>
    <row r="579" spans="1:25" x14ac:dyDescent="0.2">
      <c r="A579" s="79">
        <f t="shared" si="24"/>
        <v>42681</v>
      </c>
      <c r="B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1261.4099999999999</v>
      </c>
      <c r="C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1264.2</v>
      </c>
      <c r="D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1274.4699999999998</v>
      </c>
      <c r="E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1307.6100000000001</v>
      </c>
      <c r="F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1307.54</v>
      </c>
      <c r="G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1291.18</v>
      </c>
      <c r="H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1245.18</v>
      </c>
      <c r="I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1441.74</v>
      </c>
      <c r="J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1354.33</v>
      </c>
      <c r="K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1393.15</v>
      </c>
      <c r="L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1359.03</v>
      </c>
      <c r="M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1254.9000000000001</v>
      </c>
      <c r="N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1254.53</v>
      </c>
      <c r="O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1254.3600000000001</v>
      </c>
      <c r="P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1254.22</v>
      </c>
      <c r="Q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1245.76</v>
      </c>
      <c r="R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1287.19</v>
      </c>
      <c r="S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1312.12</v>
      </c>
      <c r="T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1444.22</v>
      </c>
      <c r="U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1381.63</v>
      </c>
      <c r="V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1308.54</v>
      </c>
      <c r="W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1329.03</v>
      </c>
      <c r="X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1499.94</v>
      </c>
      <c r="Y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1391.3000000000002</v>
      </c>
    </row>
    <row r="580" spans="1:25" x14ac:dyDescent="0.2">
      <c r="A580" s="79">
        <f t="shared" si="24"/>
        <v>42682</v>
      </c>
      <c r="B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1258.8499999999999</v>
      </c>
      <c r="C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1264.23</v>
      </c>
      <c r="D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1274.3</v>
      </c>
      <c r="E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1290.4100000000001</v>
      </c>
      <c r="F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1290.5999999999999</v>
      </c>
      <c r="G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1290.98</v>
      </c>
      <c r="H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1244.98</v>
      </c>
      <c r="I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1427.24</v>
      </c>
      <c r="J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1353.5</v>
      </c>
      <c r="K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1428.8000000000002</v>
      </c>
      <c r="L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1357.7600000000002</v>
      </c>
      <c r="M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1254.1600000000001</v>
      </c>
      <c r="N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1253.94</v>
      </c>
      <c r="O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1253.77</v>
      </c>
      <c r="P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1253.67</v>
      </c>
      <c r="Q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1262.5</v>
      </c>
      <c r="R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1326.33</v>
      </c>
      <c r="S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1289.4099999999999</v>
      </c>
      <c r="T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1310.29</v>
      </c>
      <c r="U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1303.94</v>
      </c>
      <c r="V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1276.1500000000001</v>
      </c>
      <c r="W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1316.6599999999999</v>
      </c>
      <c r="X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1483.92</v>
      </c>
      <c r="Y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1384.7</v>
      </c>
    </row>
    <row r="581" spans="1:25" x14ac:dyDescent="0.2">
      <c r="A581" s="79">
        <f t="shared" si="24"/>
        <v>42683</v>
      </c>
      <c r="B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1234.4499999999998</v>
      </c>
      <c r="C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1253.8800000000001</v>
      </c>
      <c r="D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1290.25</v>
      </c>
      <c r="E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1301.46</v>
      </c>
      <c r="F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1301.54</v>
      </c>
      <c r="G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1290.7800000000002</v>
      </c>
      <c r="H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1254.68</v>
      </c>
      <c r="I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1485.08</v>
      </c>
      <c r="J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1414.19</v>
      </c>
      <c r="K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1443.45</v>
      </c>
      <c r="L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1468.5500000000002</v>
      </c>
      <c r="M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1326.05</v>
      </c>
      <c r="N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1353.28</v>
      </c>
      <c r="O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1352.92</v>
      </c>
      <c r="P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1352.76</v>
      </c>
      <c r="Q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1353.05</v>
      </c>
      <c r="R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1429.1399999999999</v>
      </c>
      <c r="S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1271.05</v>
      </c>
      <c r="T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1290.33</v>
      </c>
      <c r="U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1285.22</v>
      </c>
      <c r="V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1247.9000000000001</v>
      </c>
      <c r="W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1289.07</v>
      </c>
      <c r="X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1461.17</v>
      </c>
      <c r="Y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1346.25</v>
      </c>
    </row>
    <row r="582" spans="1:25" x14ac:dyDescent="0.2">
      <c r="A582" s="79">
        <f t="shared" si="24"/>
        <v>42684</v>
      </c>
      <c r="B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1234.44</v>
      </c>
      <c r="C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1253.67</v>
      </c>
      <c r="D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1290.43</v>
      </c>
      <c r="E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1284.9000000000001</v>
      </c>
      <c r="F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1284.9000000000001</v>
      </c>
      <c r="G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1274.1599999999999</v>
      </c>
      <c r="H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1262.72</v>
      </c>
      <c r="I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1400.27</v>
      </c>
      <c r="J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1324.98</v>
      </c>
      <c r="K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1411.17</v>
      </c>
      <c r="L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1395.88</v>
      </c>
      <c r="M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1288.99</v>
      </c>
      <c r="N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1323.81</v>
      </c>
      <c r="O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1339.94</v>
      </c>
      <c r="P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1340.49</v>
      </c>
      <c r="Q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1308.9000000000001</v>
      </c>
      <c r="R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1384.54</v>
      </c>
      <c r="S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1236.6599999999999</v>
      </c>
      <c r="T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1294.67</v>
      </c>
      <c r="U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1288.67</v>
      </c>
      <c r="V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1248.54</v>
      </c>
      <c r="W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1292.8800000000001</v>
      </c>
      <c r="X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1471.3200000000002</v>
      </c>
      <c r="Y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1356.46</v>
      </c>
    </row>
    <row r="583" spans="1:25" x14ac:dyDescent="0.2">
      <c r="A583" s="79">
        <f t="shared" si="24"/>
        <v>42685</v>
      </c>
      <c r="B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1243.55</v>
      </c>
      <c r="C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1263.6399999999999</v>
      </c>
      <c r="D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1295.48</v>
      </c>
      <c r="E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1295.55</v>
      </c>
      <c r="F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1295.6300000000001</v>
      </c>
      <c r="G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1253.5100000000002</v>
      </c>
      <c r="H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1263.3899999999999</v>
      </c>
      <c r="I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1387.49</v>
      </c>
      <c r="J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1325.12</v>
      </c>
      <c r="K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1390.02</v>
      </c>
      <c r="L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1396.72</v>
      </c>
      <c r="M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1299.4000000000001</v>
      </c>
      <c r="N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1330.0300000000002</v>
      </c>
      <c r="O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1352.02</v>
      </c>
      <c r="P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1352.27</v>
      </c>
      <c r="Q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1352.48</v>
      </c>
      <c r="R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1428.54</v>
      </c>
      <c r="S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1246.55</v>
      </c>
      <c r="T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1253.68</v>
      </c>
      <c r="U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1254.8499999999999</v>
      </c>
      <c r="V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1254.8499999999999</v>
      </c>
      <c r="W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1257.0300000000002</v>
      </c>
      <c r="X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1415.92</v>
      </c>
      <c r="Y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1304.8899999999999</v>
      </c>
    </row>
    <row r="584" spans="1:25" x14ac:dyDescent="0.2">
      <c r="A584" s="79">
        <f t="shared" si="24"/>
        <v>42686</v>
      </c>
      <c r="B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1316.6399999999999</v>
      </c>
      <c r="C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1337.08</v>
      </c>
      <c r="D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1365.82</v>
      </c>
      <c r="E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1380.8600000000001</v>
      </c>
      <c r="F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1380.6100000000001</v>
      </c>
      <c r="G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1350.94</v>
      </c>
      <c r="H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1285.5</v>
      </c>
      <c r="I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1265.5300000000002</v>
      </c>
      <c r="J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1336.02</v>
      </c>
      <c r="K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1465.92</v>
      </c>
      <c r="L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1511.33</v>
      </c>
      <c r="M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1511.3899999999999</v>
      </c>
      <c r="N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1562.38</v>
      </c>
      <c r="O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1562.65</v>
      </c>
      <c r="P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1562.1200000000001</v>
      </c>
      <c r="Q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1562.99</v>
      </c>
      <c r="R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1468.56</v>
      </c>
      <c r="S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1239.78</v>
      </c>
      <c r="T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1294.67</v>
      </c>
      <c r="U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1278.2600000000002</v>
      </c>
      <c r="V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1261.82</v>
      </c>
      <c r="W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1263.99</v>
      </c>
      <c r="X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1396.4099999999999</v>
      </c>
      <c r="Y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1269.3600000000001</v>
      </c>
    </row>
    <row r="585" spans="1:25" x14ac:dyDescent="0.2">
      <c r="A585" s="79">
        <f t="shared" si="24"/>
        <v>42687</v>
      </c>
      <c r="B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1317.4900000000002</v>
      </c>
      <c r="C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1337.5</v>
      </c>
      <c r="D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1366.13</v>
      </c>
      <c r="E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1381.29</v>
      </c>
      <c r="F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1381.4499999999998</v>
      </c>
      <c r="G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1351.5900000000001</v>
      </c>
      <c r="H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1285.95</v>
      </c>
      <c r="I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1260</v>
      </c>
      <c r="J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1328.6</v>
      </c>
      <c r="K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1466.23</v>
      </c>
      <c r="L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1511.48</v>
      </c>
      <c r="M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1511.1100000000001</v>
      </c>
      <c r="N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1561.33</v>
      </c>
      <c r="O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1561.46</v>
      </c>
      <c r="P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1561.61</v>
      </c>
      <c r="Q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1561.98</v>
      </c>
      <c r="R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1468.01</v>
      </c>
      <c r="S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1239.6199999999999</v>
      </c>
      <c r="T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1291.55</v>
      </c>
      <c r="U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1276.83</v>
      </c>
      <c r="V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1260.97</v>
      </c>
      <c r="W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1263.98</v>
      </c>
      <c r="X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1391.48</v>
      </c>
      <c r="Y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1282.92</v>
      </c>
    </row>
    <row r="586" spans="1:25" x14ac:dyDescent="0.2">
      <c r="A586" s="79">
        <f t="shared" si="24"/>
        <v>42688</v>
      </c>
      <c r="B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1243.3499999999999</v>
      </c>
      <c r="C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1263.3600000000001</v>
      </c>
      <c r="D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1289.8900000000001</v>
      </c>
      <c r="E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1289.8200000000002</v>
      </c>
      <c r="F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1289.69</v>
      </c>
      <c r="G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1273.42</v>
      </c>
      <c r="H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1264.8600000000001</v>
      </c>
      <c r="I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1363.08</v>
      </c>
      <c r="J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1299.18</v>
      </c>
      <c r="K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1342.5900000000001</v>
      </c>
      <c r="L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1342.91</v>
      </c>
      <c r="M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1252.81</v>
      </c>
      <c r="N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1274.7</v>
      </c>
      <c r="O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1298.69</v>
      </c>
      <c r="P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1299.02</v>
      </c>
      <c r="Q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1298.9299999999998</v>
      </c>
      <c r="R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1370.08</v>
      </c>
      <c r="S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1280.8200000000002</v>
      </c>
      <c r="T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1297.9000000000001</v>
      </c>
      <c r="U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1298.94</v>
      </c>
      <c r="V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1284.22</v>
      </c>
      <c r="W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1272.3900000000001</v>
      </c>
      <c r="X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1477.66</v>
      </c>
      <c r="Y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1334.95</v>
      </c>
    </row>
    <row r="587" spans="1:25" x14ac:dyDescent="0.2">
      <c r="A587" s="79">
        <f t="shared" si="24"/>
        <v>42689</v>
      </c>
      <c r="B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1244.19</v>
      </c>
      <c r="C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1263.78</v>
      </c>
      <c r="D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1289.9900000000002</v>
      </c>
      <c r="E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1290.02</v>
      </c>
      <c r="F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1290.0500000000002</v>
      </c>
      <c r="G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1274.08</v>
      </c>
      <c r="H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1267.8</v>
      </c>
      <c r="I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1363.69</v>
      </c>
      <c r="J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1299.7</v>
      </c>
      <c r="K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1344.02</v>
      </c>
      <c r="L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1344.26</v>
      </c>
      <c r="M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1245.0300000000002</v>
      </c>
      <c r="N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1262.04</v>
      </c>
      <c r="O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1275.7800000000002</v>
      </c>
      <c r="P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1276.03</v>
      </c>
      <c r="Q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1276.3000000000002</v>
      </c>
      <c r="R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1326.49</v>
      </c>
      <c r="S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1291.0700000000002</v>
      </c>
      <c r="T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1359.44</v>
      </c>
      <c r="U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1358.96</v>
      </c>
      <c r="V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1297.29</v>
      </c>
      <c r="W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1291.9299999999998</v>
      </c>
      <c r="X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1486.4</v>
      </c>
      <c r="Y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1338.88</v>
      </c>
    </row>
    <row r="588" spans="1:25" x14ac:dyDescent="0.2">
      <c r="A588" s="79">
        <f t="shared" si="24"/>
        <v>42690</v>
      </c>
      <c r="B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1250.52</v>
      </c>
      <c r="C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1238.96</v>
      </c>
      <c r="D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1263.27</v>
      </c>
      <c r="E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1263.33</v>
      </c>
      <c r="F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1263.42</v>
      </c>
      <c r="G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1263.68</v>
      </c>
      <c r="H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1286.02</v>
      </c>
      <c r="I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1363.98</v>
      </c>
      <c r="J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1300.6399999999999</v>
      </c>
      <c r="K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1326.92</v>
      </c>
      <c r="L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1327.04</v>
      </c>
      <c r="M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1236.6599999999999</v>
      </c>
      <c r="N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1238.1600000000001</v>
      </c>
      <c r="O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1238.0300000000002</v>
      </c>
      <c r="P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1237.9900000000002</v>
      </c>
      <c r="Q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1284.1100000000001</v>
      </c>
      <c r="R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1272.19</v>
      </c>
      <c r="S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1291.3600000000001</v>
      </c>
      <c r="T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1361.47</v>
      </c>
      <c r="U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1359.46</v>
      </c>
      <c r="V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1321.14</v>
      </c>
      <c r="W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1310.24</v>
      </c>
      <c r="X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1508.43</v>
      </c>
      <c r="Y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1372.1399999999999</v>
      </c>
    </row>
    <row r="589" spans="1:25" x14ac:dyDescent="0.2">
      <c r="A589" s="79">
        <f t="shared" si="24"/>
        <v>42691</v>
      </c>
      <c r="B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1254.5500000000002</v>
      </c>
      <c r="C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1290.74</v>
      </c>
      <c r="D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1290.5100000000002</v>
      </c>
      <c r="E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1318.99</v>
      </c>
      <c r="F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1319.04</v>
      </c>
      <c r="G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1290.46</v>
      </c>
      <c r="H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1247.69</v>
      </c>
      <c r="I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1382.8000000000002</v>
      </c>
      <c r="J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1277.4699999999998</v>
      </c>
      <c r="K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1271.6300000000001</v>
      </c>
      <c r="L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1246.71</v>
      </c>
      <c r="M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1335.97</v>
      </c>
      <c r="N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1284.0500000000002</v>
      </c>
      <c r="O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1284.1200000000001</v>
      </c>
      <c r="P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1282.21</v>
      </c>
      <c r="Q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1329.35</v>
      </c>
      <c r="R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1284.44</v>
      </c>
      <c r="S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1368.94</v>
      </c>
      <c r="T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1375.4299999999998</v>
      </c>
      <c r="U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1377.06</v>
      </c>
      <c r="V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1329.73</v>
      </c>
      <c r="W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1394.13</v>
      </c>
      <c r="X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1552.74</v>
      </c>
      <c r="Y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1427.23</v>
      </c>
    </row>
    <row r="590" spans="1:25" x14ac:dyDescent="0.2">
      <c r="A590" s="79">
        <f t="shared" si="24"/>
        <v>42692</v>
      </c>
      <c r="B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1239.94</v>
      </c>
      <c r="C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1239.58</v>
      </c>
      <c r="D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1253.97</v>
      </c>
      <c r="E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1263.9099999999999</v>
      </c>
      <c r="F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1263.92</v>
      </c>
      <c r="G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1239.51</v>
      </c>
      <c r="H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1276.47</v>
      </c>
      <c r="I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1342.49</v>
      </c>
      <c r="J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1235.29</v>
      </c>
      <c r="K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1246.1399999999999</v>
      </c>
      <c r="L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1246.54</v>
      </c>
      <c r="M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1355.6399999999999</v>
      </c>
      <c r="N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1332.19</v>
      </c>
      <c r="O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1332.97</v>
      </c>
      <c r="P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1330.7800000000002</v>
      </c>
      <c r="Q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1328.9</v>
      </c>
      <c r="R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1286.56</v>
      </c>
      <c r="S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1388.5</v>
      </c>
      <c r="T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1397.4</v>
      </c>
      <c r="U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1392.81</v>
      </c>
      <c r="V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1358.77</v>
      </c>
      <c r="W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1362.49</v>
      </c>
      <c r="X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1543.01</v>
      </c>
      <c r="Y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1421.04</v>
      </c>
    </row>
    <row r="591" spans="1:25" x14ac:dyDescent="0.2">
      <c r="A591" s="79">
        <f t="shared" si="24"/>
        <v>42693</v>
      </c>
      <c r="B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1265.44</v>
      </c>
      <c r="C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1265.4000000000001</v>
      </c>
      <c r="D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1256.6100000000001</v>
      </c>
      <c r="E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1285.56</v>
      </c>
      <c r="F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1285.75</v>
      </c>
      <c r="G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1256.8600000000001</v>
      </c>
      <c r="H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1249</v>
      </c>
      <c r="I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1382.85</v>
      </c>
      <c r="J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1473.91</v>
      </c>
      <c r="K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1274.05</v>
      </c>
      <c r="L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1274.4299999999998</v>
      </c>
      <c r="M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1274.73</v>
      </c>
      <c r="N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1372.04</v>
      </c>
      <c r="O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1371.4099999999999</v>
      </c>
      <c r="P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1371.87</v>
      </c>
      <c r="Q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1433.8000000000002</v>
      </c>
      <c r="R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1492.0300000000002</v>
      </c>
      <c r="S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1604.8600000000001</v>
      </c>
      <c r="T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1671.03</v>
      </c>
      <c r="U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1646.44</v>
      </c>
      <c r="V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1583.64</v>
      </c>
      <c r="W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1535.8899999999999</v>
      </c>
      <c r="X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1673.1499999999999</v>
      </c>
      <c r="Y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1595.66</v>
      </c>
    </row>
    <row r="592" spans="1:25" x14ac:dyDescent="0.2">
      <c r="A592" s="79">
        <f t="shared" si="24"/>
        <v>42694</v>
      </c>
      <c r="B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1263.06</v>
      </c>
      <c r="C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1258.1799999999998</v>
      </c>
      <c r="D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1286.8800000000001</v>
      </c>
      <c r="E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1299.19</v>
      </c>
      <c r="F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1286.98</v>
      </c>
      <c r="G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1257.6300000000001</v>
      </c>
      <c r="H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1255.4000000000001</v>
      </c>
      <c r="I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1364.42</v>
      </c>
      <c r="J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1413.33</v>
      </c>
      <c r="K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1239.6500000000001</v>
      </c>
      <c r="L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1271.8200000000002</v>
      </c>
      <c r="M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1272.1500000000001</v>
      </c>
      <c r="N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1272.2</v>
      </c>
      <c r="O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1272.25</v>
      </c>
      <c r="P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1272.31</v>
      </c>
      <c r="Q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1271.6400000000001</v>
      </c>
      <c r="R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1267.52</v>
      </c>
      <c r="S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1363.3600000000001</v>
      </c>
      <c r="T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1464.95</v>
      </c>
      <c r="U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1466.13</v>
      </c>
      <c r="V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1415.25</v>
      </c>
      <c r="W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1346.78</v>
      </c>
      <c r="X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1532.79</v>
      </c>
      <c r="Y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1428.14</v>
      </c>
    </row>
    <row r="593" spans="1:25" x14ac:dyDescent="0.2">
      <c r="A593" s="79">
        <f t="shared" si="24"/>
        <v>42695</v>
      </c>
      <c r="B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1240.3800000000001</v>
      </c>
      <c r="C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1240.04</v>
      </c>
      <c r="D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1254.68</v>
      </c>
      <c r="E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1264.6100000000001</v>
      </c>
      <c r="F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1264.6399999999999</v>
      </c>
      <c r="G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1240.5999999999999</v>
      </c>
      <c r="H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1274.03</v>
      </c>
      <c r="I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1342.66</v>
      </c>
      <c r="J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1235.48</v>
      </c>
      <c r="K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1247.3700000000001</v>
      </c>
      <c r="L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1277.96</v>
      </c>
      <c r="M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1393.6599999999999</v>
      </c>
      <c r="N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1368.8899999999999</v>
      </c>
      <c r="O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1369.02</v>
      </c>
      <c r="P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1367.24</v>
      </c>
      <c r="Q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1366.17</v>
      </c>
      <c r="R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1326.23</v>
      </c>
      <c r="S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1432.1599999999999</v>
      </c>
      <c r="T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1435.8200000000002</v>
      </c>
      <c r="U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1401.63</v>
      </c>
      <c r="V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1364.76</v>
      </c>
      <c r="W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1454.3600000000001</v>
      </c>
      <c r="X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1549.78</v>
      </c>
      <c r="Y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1440.2600000000002</v>
      </c>
    </row>
    <row r="594" spans="1:25" x14ac:dyDescent="0.2">
      <c r="A594" s="79">
        <f t="shared" si="24"/>
        <v>42696</v>
      </c>
      <c r="B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1275.76</v>
      </c>
      <c r="C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1261.9099999999999</v>
      </c>
      <c r="D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1240.1799999999998</v>
      </c>
      <c r="E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1254.77</v>
      </c>
      <c r="F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1265.04</v>
      </c>
      <c r="G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1241.44</v>
      </c>
      <c r="H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1274.58</v>
      </c>
      <c r="I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1329</v>
      </c>
      <c r="J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1235.58</v>
      </c>
      <c r="K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1248.56</v>
      </c>
      <c r="L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1275.06</v>
      </c>
      <c r="M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1383.3899999999999</v>
      </c>
      <c r="N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1365.73</v>
      </c>
      <c r="O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1366.01</v>
      </c>
      <c r="P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1348.68</v>
      </c>
      <c r="Q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1366.7</v>
      </c>
      <c r="R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1354.2800000000002</v>
      </c>
      <c r="S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1436.53</v>
      </c>
      <c r="T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1444.67</v>
      </c>
      <c r="U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1418.73</v>
      </c>
      <c r="V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1391.52</v>
      </c>
      <c r="W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1408.51</v>
      </c>
      <c r="X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1572.25</v>
      </c>
      <c r="Y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1458.21</v>
      </c>
    </row>
    <row r="595" spans="1:25" x14ac:dyDescent="0.2">
      <c r="A595" s="79">
        <f t="shared" si="24"/>
        <v>42697</v>
      </c>
      <c r="B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1317.92</v>
      </c>
      <c r="C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1277.02</v>
      </c>
      <c r="D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1240.02</v>
      </c>
      <c r="E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1254.97</v>
      </c>
      <c r="F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1245.19</v>
      </c>
      <c r="G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1263.17</v>
      </c>
      <c r="H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1290.73</v>
      </c>
      <c r="I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1328.17</v>
      </c>
      <c r="J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1235.22</v>
      </c>
      <c r="K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1248.53</v>
      </c>
      <c r="L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1234.4000000000001</v>
      </c>
      <c r="M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1394.52</v>
      </c>
      <c r="N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1374.67</v>
      </c>
      <c r="O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1374.31</v>
      </c>
      <c r="P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1375.02</v>
      </c>
      <c r="Q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1393.4</v>
      </c>
      <c r="R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1364.52</v>
      </c>
      <c r="S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1452.7</v>
      </c>
      <c r="T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1457.63</v>
      </c>
      <c r="U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1421.6200000000001</v>
      </c>
      <c r="V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1395.1</v>
      </c>
      <c r="W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1411.8600000000001</v>
      </c>
      <c r="X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1595.33</v>
      </c>
      <c r="Y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1484.0700000000002</v>
      </c>
    </row>
    <row r="596" spans="1:25" x14ac:dyDescent="0.2">
      <c r="A596" s="79">
        <f t="shared" si="24"/>
        <v>42698</v>
      </c>
      <c r="B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1344.33</v>
      </c>
      <c r="C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1290.0100000000002</v>
      </c>
      <c r="D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1275.68</v>
      </c>
      <c r="E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1263.8499999999999</v>
      </c>
      <c r="F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1278.54</v>
      </c>
      <c r="G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1333.27</v>
      </c>
      <c r="H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1378.95</v>
      </c>
      <c r="I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1263.77</v>
      </c>
      <c r="J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1287.3800000000001</v>
      </c>
      <c r="K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1298.4099999999999</v>
      </c>
      <c r="L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1298.69</v>
      </c>
      <c r="M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1397.52</v>
      </c>
      <c r="N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1345.1100000000001</v>
      </c>
      <c r="O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1344.74</v>
      </c>
      <c r="P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1358.87</v>
      </c>
      <c r="Q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1344.6399999999999</v>
      </c>
      <c r="R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1352.95</v>
      </c>
      <c r="S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1492.54</v>
      </c>
      <c r="T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1496.0700000000002</v>
      </c>
      <c r="U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1468.71</v>
      </c>
      <c r="V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1437.39</v>
      </c>
      <c r="W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1473.25</v>
      </c>
      <c r="X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1628.54</v>
      </c>
      <c r="Y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1512.1100000000001</v>
      </c>
    </row>
    <row r="597" spans="1:25" x14ac:dyDescent="0.2">
      <c r="A597" s="79">
        <f t="shared" si="24"/>
        <v>42699</v>
      </c>
      <c r="B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1293.1300000000001</v>
      </c>
      <c r="C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1258.52</v>
      </c>
      <c r="D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1251.2800000000002</v>
      </c>
      <c r="E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1247.23</v>
      </c>
      <c r="F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1253.92</v>
      </c>
      <c r="G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1311.33</v>
      </c>
      <c r="H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1419.6100000000001</v>
      </c>
      <c r="I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1271.7</v>
      </c>
      <c r="J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1308.45</v>
      </c>
      <c r="K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1320.1799999999998</v>
      </c>
      <c r="L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1318.98</v>
      </c>
      <c r="M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1438.2</v>
      </c>
      <c r="N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1371.37</v>
      </c>
      <c r="O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1372.17</v>
      </c>
      <c r="P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1392.52</v>
      </c>
      <c r="Q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1384.35</v>
      </c>
      <c r="R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1342.81</v>
      </c>
      <c r="S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1602.33</v>
      </c>
      <c r="T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1603.17</v>
      </c>
      <c r="U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1537.46</v>
      </c>
      <c r="V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1496.27</v>
      </c>
      <c r="W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1548.19</v>
      </c>
      <c r="X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1588.19</v>
      </c>
      <c r="Y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1482.81</v>
      </c>
    </row>
    <row r="598" spans="1:25" x14ac:dyDescent="0.2">
      <c r="A598" s="79">
        <f t="shared" si="24"/>
        <v>42700</v>
      </c>
      <c r="B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1368.69</v>
      </c>
      <c r="C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1269.33</v>
      </c>
      <c r="D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1256.56</v>
      </c>
      <c r="E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1253.27</v>
      </c>
      <c r="F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1253.21</v>
      </c>
      <c r="G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1253.3700000000001</v>
      </c>
      <c r="H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1341.97</v>
      </c>
      <c r="I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1527.15</v>
      </c>
      <c r="J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1655.4299999999998</v>
      </c>
      <c r="K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1290.08</v>
      </c>
      <c r="L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1290.23</v>
      </c>
      <c r="M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1289.92</v>
      </c>
      <c r="N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1290.49</v>
      </c>
      <c r="O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1290.8000000000002</v>
      </c>
      <c r="P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1290.5999999999999</v>
      </c>
      <c r="Q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1290.3600000000001</v>
      </c>
      <c r="R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1302.71</v>
      </c>
      <c r="S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1593.22</v>
      </c>
      <c r="T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1594.71</v>
      </c>
      <c r="U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1583.76</v>
      </c>
      <c r="V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1599.91</v>
      </c>
      <c r="W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1454.82</v>
      </c>
      <c r="X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1661.53</v>
      </c>
      <c r="Y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1538.35</v>
      </c>
    </row>
    <row r="599" spans="1:25" x14ac:dyDescent="0.2">
      <c r="A599" s="79">
        <f t="shared" si="24"/>
        <v>42701</v>
      </c>
      <c r="B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1386.4</v>
      </c>
      <c r="C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1281.4100000000001</v>
      </c>
      <c r="D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1264.58</v>
      </c>
      <c r="E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1267.81</v>
      </c>
      <c r="F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1255.78</v>
      </c>
      <c r="G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1277.1500000000001</v>
      </c>
      <c r="H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1345.81</v>
      </c>
      <c r="I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1473.8000000000002</v>
      </c>
      <c r="J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1411.44</v>
      </c>
      <c r="K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1292.33</v>
      </c>
      <c r="L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1239.0300000000002</v>
      </c>
      <c r="M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1239.0300000000002</v>
      </c>
      <c r="N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1238.74</v>
      </c>
      <c r="O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1238.98</v>
      </c>
      <c r="P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1238.6600000000001</v>
      </c>
      <c r="Q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1240.4000000000001</v>
      </c>
      <c r="R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1274.75</v>
      </c>
      <c r="S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1430.99</v>
      </c>
      <c r="T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1516.12</v>
      </c>
      <c r="U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1509.72</v>
      </c>
      <c r="V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1520.56</v>
      </c>
      <c r="W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1400.35</v>
      </c>
      <c r="X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1618.1899999999998</v>
      </c>
      <c r="Y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1485.99</v>
      </c>
    </row>
    <row r="600" spans="1:25" x14ac:dyDescent="0.2">
      <c r="A600" s="79">
        <f t="shared" si="24"/>
        <v>42702</v>
      </c>
      <c r="B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1360.63</v>
      </c>
      <c r="C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1296.3700000000001</v>
      </c>
      <c r="D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1251.79</v>
      </c>
      <c r="E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1251.2800000000002</v>
      </c>
      <c r="F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1251.68</v>
      </c>
      <c r="G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1254.8499999999999</v>
      </c>
      <c r="H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1363.9</v>
      </c>
      <c r="I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1271.72</v>
      </c>
      <c r="J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1269.6199999999999</v>
      </c>
      <c r="K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1286.9000000000001</v>
      </c>
      <c r="L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1287.1300000000001</v>
      </c>
      <c r="M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1282.55</v>
      </c>
      <c r="N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1282.18</v>
      </c>
      <c r="O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1281.71</v>
      </c>
      <c r="P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1281.67</v>
      </c>
      <c r="Q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1280.67</v>
      </c>
      <c r="R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1285.67</v>
      </c>
      <c r="S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1459.2800000000002</v>
      </c>
      <c r="T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1474.06</v>
      </c>
      <c r="U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1455.1200000000001</v>
      </c>
      <c r="V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1420.47</v>
      </c>
      <c r="W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1464.1100000000001</v>
      </c>
      <c r="X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1589.63</v>
      </c>
      <c r="Y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1484.8899999999999</v>
      </c>
    </row>
    <row r="601" spans="1:25" x14ac:dyDescent="0.2">
      <c r="A601" s="79">
        <f t="shared" si="24"/>
        <v>42703</v>
      </c>
      <c r="B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1386.99</v>
      </c>
      <c r="C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1332.75</v>
      </c>
      <c r="D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1297.44</v>
      </c>
      <c r="E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1282</v>
      </c>
      <c r="F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1282.99</v>
      </c>
      <c r="G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1281.54</v>
      </c>
      <c r="H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1364.67</v>
      </c>
      <c r="I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1290.81</v>
      </c>
      <c r="J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1236.5700000000002</v>
      </c>
      <c r="K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1245.51</v>
      </c>
      <c r="L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1245.7</v>
      </c>
      <c r="M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1299.2600000000002</v>
      </c>
      <c r="N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1285.96</v>
      </c>
      <c r="O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1271.3899999999999</v>
      </c>
      <c r="P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1272.06</v>
      </c>
      <c r="Q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1285.44</v>
      </c>
      <c r="R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1275.8000000000002</v>
      </c>
      <c r="S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1439.8400000000001</v>
      </c>
      <c r="T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1443.58</v>
      </c>
      <c r="U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1445.1100000000001</v>
      </c>
      <c r="V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1409.5</v>
      </c>
      <c r="W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1454.08</v>
      </c>
      <c r="X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1600.92</v>
      </c>
      <c r="Y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1493.02</v>
      </c>
    </row>
    <row r="602" spans="1:25" x14ac:dyDescent="0.2">
      <c r="A602" s="79">
        <f t="shared" si="24"/>
        <v>42704</v>
      </c>
      <c r="B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1388.65</v>
      </c>
      <c r="C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1332.63</v>
      </c>
      <c r="D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1298.51</v>
      </c>
      <c r="E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1284.5500000000002</v>
      </c>
      <c r="F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1284.96</v>
      </c>
      <c r="G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1285.4099999999999</v>
      </c>
      <c r="H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1391.83</v>
      </c>
      <c r="I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1290.04</v>
      </c>
      <c r="J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1238.73</v>
      </c>
      <c r="K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1245.1500000000001</v>
      </c>
      <c r="L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1301.47</v>
      </c>
      <c r="M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1383.85</v>
      </c>
      <c r="N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1385.12</v>
      </c>
      <c r="O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1385.02</v>
      </c>
      <c r="P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1382.97</v>
      </c>
      <c r="Q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1378.15</v>
      </c>
      <c r="R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1297.3000000000002</v>
      </c>
      <c r="S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1558.98</v>
      </c>
      <c r="T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1553.8899999999999</v>
      </c>
      <c r="U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1522.58</v>
      </c>
      <c r="V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1475.9</v>
      </c>
      <c r="W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1468.3200000000002</v>
      </c>
      <c r="X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1641.6299999999999</v>
      </c>
      <c r="Y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1526.43</v>
      </c>
    </row>
    <row r="603" spans="1:25" hidden="1" x14ac:dyDescent="0.2">
      <c r="A603" s="79">
        <f t="shared" si="24"/>
        <v>42705</v>
      </c>
      <c r="B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C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D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E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F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G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H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I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J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K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L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M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N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O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P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Q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R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S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T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U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V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W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X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  <c r="Y603" s="14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538.73</v>
      </c>
    </row>
    <row r="605" spans="1:25" x14ac:dyDescent="0.2">
      <c r="A605" s="192" t="s">
        <v>158</v>
      </c>
      <c r="B605" s="192"/>
      <c r="C605" s="192"/>
      <c r="D605" s="192"/>
      <c r="E605" s="192"/>
      <c r="F605" s="192"/>
      <c r="G605" s="192"/>
      <c r="H605" s="192"/>
      <c r="I605" s="192"/>
      <c r="J605" s="192"/>
      <c r="K605" s="192"/>
      <c r="L605" s="192"/>
      <c r="M605" s="192"/>
      <c r="N605" s="193" t="s">
        <v>5</v>
      </c>
      <c r="O605" s="193"/>
      <c r="P605" s="193" t="s">
        <v>155</v>
      </c>
      <c r="Q605" s="193"/>
      <c r="R605" s="193" t="s">
        <v>156</v>
      </c>
      <c r="S605" s="193"/>
      <c r="T605" s="193" t="s">
        <v>157</v>
      </c>
      <c r="U605" s="193"/>
      <c r="V605" s="88"/>
      <c r="W605" s="88"/>
      <c r="X605" s="88"/>
      <c r="Y605" s="88"/>
    </row>
    <row r="606" spans="1:25" ht="59.25" customHeight="1" x14ac:dyDescent="0.25">
      <c r="A606" s="192"/>
      <c r="B606" s="192"/>
      <c r="C606" s="192"/>
      <c r="D606" s="192"/>
      <c r="E606" s="192"/>
      <c r="F606" s="192"/>
      <c r="G606" s="192"/>
      <c r="H606" s="192"/>
      <c r="I606" s="192"/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</row>
    <row r="607" spans="1:25" x14ac:dyDescent="0.25">
      <c r="A607" s="192"/>
      <c r="B607" s="192"/>
      <c r="C607" s="192"/>
      <c r="D607" s="192"/>
      <c r="E607" s="192"/>
      <c r="F607" s="192"/>
      <c r="G607" s="192"/>
      <c r="H607" s="192"/>
      <c r="I607" s="192"/>
      <c r="J607" s="192"/>
      <c r="K607" s="192"/>
      <c r="L607" s="192"/>
      <c r="M607" s="192"/>
      <c r="N607" s="190">
        <f>'Расчет сбытовых надбавок'!D3034+АТС!$B$24</f>
        <v>419335.75</v>
      </c>
      <c r="O607" s="191"/>
      <c r="P607" s="190">
        <f>'Расчет сбытовых надбавок'!E3034+АТС!$B$24</f>
        <v>415795.29</v>
      </c>
      <c r="Q607" s="191"/>
      <c r="R607" s="190">
        <f>'Расчет сбытовых надбавок'!F3034+АТС!$B$24</f>
        <v>402987.19</v>
      </c>
      <c r="S607" s="191"/>
      <c r="T607" s="190">
        <f>'Расчет сбытовых надбавок'!G3034+АТС!$B$24</f>
        <v>391654.27</v>
      </c>
      <c r="U607" s="191"/>
    </row>
    <row r="608" spans="1:25" x14ac:dyDescent="0.25">
      <c r="A608" s="185"/>
      <c r="B608" s="185"/>
      <c r="C608" s="185"/>
      <c r="D608" s="185"/>
      <c r="E608" s="185"/>
      <c r="F608" s="183"/>
      <c r="G608" s="183"/>
      <c r="H608" s="183"/>
      <c r="I608" s="183"/>
      <c r="J608" s="183"/>
      <c r="K608" s="183"/>
      <c r="L608" s="183"/>
      <c r="M608" s="183"/>
    </row>
    <row r="609" spans="1:21" x14ac:dyDescent="0.25">
      <c r="A609" s="196" t="s">
        <v>159</v>
      </c>
      <c r="B609" s="197"/>
      <c r="C609" s="197"/>
      <c r="D609" s="197"/>
      <c r="E609" s="197"/>
      <c r="F609" s="197"/>
      <c r="G609" s="197"/>
      <c r="H609" s="197"/>
      <c r="I609" s="197"/>
      <c r="J609" s="197"/>
      <c r="K609" s="197"/>
      <c r="L609" s="197"/>
      <c r="M609" s="198"/>
      <c r="N609" s="205" t="s">
        <v>92</v>
      </c>
      <c r="O609" s="205"/>
      <c r="P609" s="205"/>
      <c r="Q609" s="205"/>
      <c r="R609" s="205"/>
      <c r="S609" s="205"/>
      <c r="T609" s="205"/>
      <c r="U609" s="205"/>
    </row>
    <row r="610" spans="1:21" x14ac:dyDescent="0.25">
      <c r="A610" s="199"/>
      <c r="B610" s="200"/>
      <c r="C610" s="200"/>
      <c r="D610" s="200"/>
      <c r="E610" s="200"/>
      <c r="F610" s="200"/>
      <c r="G610" s="200"/>
      <c r="H610" s="200"/>
      <c r="I610" s="200"/>
      <c r="J610" s="200"/>
      <c r="K610" s="200"/>
      <c r="L610" s="200"/>
      <c r="M610" s="201"/>
      <c r="N610" s="194" t="s">
        <v>0</v>
      </c>
      <c r="O610" s="194"/>
      <c r="P610" s="194" t="s">
        <v>1</v>
      </c>
      <c r="Q610" s="194"/>
      <c r="R610" s="194" t="s">
        <v>2</v>
      </c>
      <c r="S610" s="194"/>
      <c r="T610" s="194" t="s">
        <v>3</v>
      </c>
      <c r="U610" s="194"/>
    </row>
    <row r="611" spans="1:21" x14ac:dyDescent="0.25">
      <c r="A611" s="202"/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4"/>
      <c r="N611" s="195">
        <f>'РСТ РСО-А'!K8</f>
        <v>1115957.8</v>
      </c>
      <c r="O611" s="195"/>
      <c r="P611" s="195">
        <f>'РСТ РСО-А'!L8</f>
        <v>1749938.48</v>
      </c>
      <c r="Q611" s="195"/>
      <c r="R611" s="190">
        <f>'РСТ РСО-А'!M8</f>
        <v>1301293.19</v>
      </c>
      <c r="S611" s="191"/>
      <c r="T611" s="190">
        <f>'РСТ РСО-А'!N8</f>
        <v>1344377.08</v>
      </c>
      <c r="U611" s="191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882" activePane="bottomRight" state="frozen"/>
      <selection pane="topRight" activeCell="B1" sqref="B1"/>
      <selection pane="bottomLeft" activeCell="A5" sqref="A5"/>
      <selection pane="bottomRight" activeCell="A899" sqref="A899:XFD899"/>
    </sheetView>
  </sheetViews>
  <sheetFormatPr defaultRowHeight="15" x14ac:dyDescent="0.25"/>
  <cols>
    <col min="1" max="1" width="14.25" style="77" customWidth="1"/>
    <col min="2" max="5" width="12" style="77" customWidth="1"/>
    <col min="6" max="6" width="12.125" style="77" customWidth="1"/>
    <col min="7" max="7" width="12.625" style="77" customWidth="1"/>
    <col min="8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6" t="s">
        <v>165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</row>
    <row r="2" spans="1:27" ht="18.75" customHeight="1" x14ac:dyDescent="0.2">
      <c r="A2" s="187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ноябре 2016 г.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</row>
    <row r="3" spans="1:27" ht="39.75" customHeight="1" x14ac:dyDescent="0.2">
      <c r="A3" s="188" t="s">
        <v>110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</row>
    <row r="4" spans="1:27" ht="25.5" customHeight="1" x14ac:dyDescent="0.2">
      <c r="A4" s="189" t="s">
        <v>53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</row>
    <row r="7" spans="1:27" x14ac:dyDescent="0.25">
      <c r="A7" s="77" t="s">
        <v>119</v>
      </c>
    </row>
    <row r="9" spans="1:27" s="90" customFormat="1" x14ac:dyDescent="0.25">
      <c r="A9" s="88" t="s">
        <v>120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149</v>
      </c>
      <c r="B10" s="78"/>
      <c r="C10" s="78"/>
      <c r="D10" s="78"/>
    </row>
    <row r="11" spans="1:27" ht="12.75" x14ac:dyDescent="0.2">
      <c r="A11" s="169" t="s">
        <v>48</v>
      </c>
      <c r="B11" s="172" t="s">
        <v>121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4"/>
    </row>
    <row r="12" spans="1:27" ht="12.75" x14ac:dyDescent="0.2">
      <c r="A12" s="170"/>
      <c r="B12" s="175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7"/>
    </row>
    <row r="13" spans="1:27" ht="12.75" customHeight="1" x14ac:dyDescent="0.2">
      <c r="A13" s="170"/>
      <c r="B13" s="178" t="s">
        <v>122</v>
      </c>
      <c r="C13" s="167" t="s">
        <v>123</v>
      </c>
      <c r="D13" s="167" t="s">
        <v>124</v>
      </c>
      <c r="E13" s="167" t="s">
        <v>125</v>
      </c>
      <c r="F13" s="167" t="s">
        <v>126</v>
      </c>
      <c r="G13" s="167" t="s">
        <v>127</v>
      </c>
      <c r="H13" s="167" t="s">
        <v>128</v>
      </c>
      <c r="I13" s="167" t="s">
        <v>129</v>
      </c>
      <c r="J13" s="167" t="s">
        <v>130</v>
      </c>
      <c r="K13" s="167" t="s">
        <v>131</v>
      </c>
      <c r="L13" s="167" t="s">
        <v>132</v>
      </c>
      <c r="M13" s="167" t="s">
        <v>133</v>
      </c>
      <c r="N13" s="180" t="s">
        <v>134</v>
      </c>
      <c r="O13" s="167" t="s">
        <v>135</v>
      </c>
      <c r="P13" s="167" t="s">
        <v>136</v>
      </c>
      <c r="Q13" s="167" t="s">
        <v>137</v>
      </c>
      <c r="R13" s="167" t="s">
        <v>138</v>
      </c>
      <c r="S13" s="167" t="s">
        <v>139</v>
      </c>
      <c r="T13" s="167" t="s">
        <v>140</v>
      </c>
      <c r="U13" s="167" t="s">
        <v>141</v>
      </c>
      <c r="V13" s="167" t="s">
        <v>142</v>
      </c>
      <c r="W13" s="167" t="s">
        <v>143</v>
      </c>
      <c r="X13" s="167" t="s">
        <v>144</v>
      </c>
      <c r="Y13" s="167" t="s">
        <v>145</v>
      </c>
    </row>
    <row r="14" spans="1:27" ht="11.25" customHeight="1" x14ac:dyDescent="0.2">
      <c r="A14" s="171"/>
      <c r="B14" s="179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81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</row>
    <row r="15" spans="1:27" ht="14.25" customHeight="1" x14ac:dyDescent="0.2">
      <c r="A15" s="79">
        <f>АТС!A41</f>
        <v>42675</v>
      </c>
      <c r="B15" s="83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2551.4900000000002</v>
      </c>
      <c r="C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2502.0600000000004</v>
      </c>
      <c r="D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2471.9500000000003</v>
      </c>
      <c r="E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2459.48</v>
      </c>
      <c r="F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2465.63</v>
      </c>
      <c r="G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2505.8100000000004</v>
      </c>
      <c r="H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2547.9</v>
      </c>
      <c r="I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2561.59</v>
      </c>
      <c r="J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2480.0500000000002</v>
      </c>
      <c r="K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2485.79</v>
      </c>
      <c r="L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2519.2400000000002</v>
      </c>
      <c r="M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2609.8200000000002</v>
      </c>
      <c r="N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2593.1400000000003</v>
      </c>
      <c r="O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2573.5300000000002</v>
      </c>
      <c r="P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2516.73</v>
      </c>
      <c r="Q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2516.59</v>
      </c>
      <c r="R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2471.34</v>
      </c>
      <c r="S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2610.3900000000003</v>
      </c>
      <c r="T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2670.0600000000004</v>
      </c>
      <c r="U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2662.76</v>
      </c>
      <c r="V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2638.1400000000003</v>
      </c>
      <c r="W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2661.03</v>
      </c>
      <c r="X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2828.2</v>
      </c>
      <c r="Y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2690.3500000000004</v>
      </c>
      <c r="AA15" s="80"/>
    </row>
    <row r="16" spans="1:27" x14ac:dyDescent="0.2">
      <c r="A16" s="79">
        <f>A15+1</f>
        <v>42676</v>
      </c>
      <c r="B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2519.83</v>
      </c>
      <c r="C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2464.4900000000002</v>
      </c>
      <c r="D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2490.8200000000002</v>
      </c>
      <c r="E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2490.83</v>
      </c>
      <c r="F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2490.79</v>
      </c>
      <c r="G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2480.15</v>
      </c>
      <c r="H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2504.59</v>
      </c>
      <c r="I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2617.9</v>
      </c>
      <c r="J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2504.19</v>
      </c>
      <c r="K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2527.27</v>
      </c>
      <c r="L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2492.75</v>
      </c>
      <c r="M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2576.4</v>
      </c>
      <c r="N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2462.4300000000003</v>
      </c>
      <c r="O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2462.1400000000003</v>
      </c>
      <c r="P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2480.66</v>
      </c>
      <c r="Q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2481.13</v>
      </c>
      <c r="R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2498.7600000000002</v>
      </c>
      <c r="S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2595.46</v>
      </c>
      <c r="T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2667.57</v>
      </c>
      <c r="U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2663.58</v>
      </c>
      <c r="V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2609.58</v>
      </c>
      <c r="W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2629.61</v>
      </c>
      <c r="X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2801.29</v>
      </c>
      <c r="Y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2663.66</v>
      </c>
    </row>
    <row r="17" spans="1:25" x14ac:dyDescent="0.2">
      <c r="A17" s="79">
        <f t="shared" ref="A17:A45" si="0">A16+1</f>
        <v>42677</v>
      </c>
      <c r="B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2502.7200000000003</v>
      </c>
      <c r="C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2481.12</v>
      </c>
      <c r="D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2491.66</v>
      </c>
      <c r="E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2514.2400000000002</v>
      </c>
      <c r="F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2514.3200000000002</v>
      </c>
      <c r="G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2492.09</v>
      </c>
      <c r="H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2486.71</v>
      </c>
      <c r="I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2639.53</v>
      </c>
      <c r="J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2531.4</v>
      </c>
      <c r="K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2559.04</v>
      </c>
      <c r="L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2492.61</v>
      </c>
      <c r="M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2530.6800000000003</v>
      </c>
      <c r="N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2524.41</v>
      </c>
      <c r="O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2525.25</v>
      </c>
      <c r="P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2525.71</v>
      </c>
      <c r="Q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2512.19</v>
      </c>
      <c r="R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2470.67</v>
      </c>
      <c r="S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2549.9100000000003</v>
      </c>
      <c r="T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2607.7800000000002</v>
      </c>
      <c r="U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2599.21</v>
      </c>
      <c r="V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2522.9</v>
      </c>
      <c r="W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2563.5</v>
      </c>
      <c r="X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2759.7700000000004</v>
      </c>
      <c r="Y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2639</v>
      </c>
    </row>
    <row r="18" spans="1:25" x14ac:dyDescent="0.2">
      <c r="A18" s="79">
        <f t="shared" si="0"/>
        <v>42678</v>
      </c>
      <c r="B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2465.5</v>
      </c>
      <c r="C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2528.44</v>
      </c>
      <c r="D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2542</v>
      </c>
      <c r="E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2586</v>
      </c>
      <c r="F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2585.8000000000002</v>
      </c>
      <c r="G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2585.9700000000003</v>
      </c>
      <c r="H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2515.19</v>
      </c>
      <c r="I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2515.66</v>
      </c>
      <c r="J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2497.54</v>
      </c>
      <c r="K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2664.82</v>
      </c>
      <c r="L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2586.6000000000004</v>
      </c>
      <c r="M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2586.5700000000002</v>
      </c>
      <c r="N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2551.7800000000002</v>
      </c>
      <c r="O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2551</v>
      </c>
      <c r="P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2551.1800000000003</v>
      </c>
      <c r="Q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2551.59</v>
      </c>
      <c r="R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2520.59</v>
      </c>
      <c r="S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2566.6600000000003</v>
      </c>
      <c r="T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2670.7200000000003</v>
      </c>
      <c r="U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2640</v>
      </c>
      <c r="V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2596.2800000000002</v>
      </c>
      <c r="W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2504.6400000000003</v>
      </c>
      <c r="X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2746.63</v>
      </c>
      <c r="Y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2622.57</v>
      </c>
    </row>
    <row r="19" spans="1:25" x14ac:dyDescent="0.2">
      <c r="A19" s="79">
        <f t="shared" si="0"/>
        <v>42679</v>
      </c>
      <c r="B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2465.19</v>
      </c>
      <c r="C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2528.5500000000002</v>
      </c>
      <c r="D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2542.12</v>
      </c>
      <c r="E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2586.19</v>
      </c>
      <c r="F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2586.0600000000004</v>
      </c>
      <c r="G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2586.36</v>
      </c>
      <c r="H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2515.8500000000004</v>
      </c>
      <c r="I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2516.44</v>
      </c>
      <c r="J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2498.38</v>
      </c>
      <c r="K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2666.94</v>
      </c>
      <c r="L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2588.08</v>
      </c>
      <c r="M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2587.63</v>
      </c>
      <c r="N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2552.3200000000002</v>
      </c>
      <c r="O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2552.52</v>
      </c>
      <c r="P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2552.4500000000003</v>
      </c>
      <c r="Q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2552.4100000000003</v>
      </c>
      <c r="R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2522</v>
      </c>
      <c r="S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2563.25</v>
      </c>
      <c r="T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2673.4</v>
      </c>
      <c r="U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2636.98</v>
      </c>
      <c r="V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2586.4</v>
      </c>
      <c r="W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2503.71</v>
      </c>
      <c r="X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2749.1400000000003</v>
      </c>
      <c r="Y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2623.95</v>
      </c>
    </row>
    <row r="20" spans="1:25" x14ac:dyDescent="0.2">
      <c r="A20" s="79">
        <f t="shared" si="0"/>
        <v>42680</v>
      </c>
      <c r="B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2465.4499999999998</v>
      </c>
      <c r="C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2528.4100000000003</v>
      </c>
      <c r="D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2541.87</v>
      </c>
      <c r="E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2585.71</v>
      </c>
      <c r="F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2585.62</v>
      </c>
      <c r="G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2585.67</v>
      </c>
      <c r="H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2542.0300000000002</v>
      </c>
      <c r="I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2542.2000000000003</v>
      </c>
      <c r="J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2491.0100000000002</v>
      </c>
      <c r="K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2739.06</v>
      </c>
      <c r="L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2665.1000000000004</v>
      </c>
      <c r="M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2624.07</v>
      </c>
      <c r="N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2623.65</v>
      </c>
      <c r="O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2623.6800000000003</v>
      </c>
      <c r="P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2623.83</v>
      </c>
      <c r="Q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2624.23</v>
      </c>
      <c r="R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2588.44</v>
      </c>
      <c r="S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2525.5300000000002</v>
      </c>
      <c r="T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2627.33</v>
      </c>
      <c r="U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2612.46</v>
      </c>
      <c r="V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2587.46</v>
      </c>
      <c r="W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2500.15</v>
      </c>
      <c r="X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2738.3</v>
      </c>
      <c r="Y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2619.17</v>
      </c>
    </row>
    <row r="21" spans="1:25" x14ac:dyDescent="0.2">
      <c r="A21" s="79">
        <f t="shared" si="0"/>
        <v>42681</v>
      </c>
      <c r="B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2488.29</v>
      </c>
      <c r="C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2491.2800000000002</v>
      </c>
      <c r="D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2502.27</v>
      </c>
      <c r="E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2537.7600000000002</v>
      </c>
      <c r="F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2537.6800000000003</v>
      </c>
      <c r="G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2520.17</v>
      </c>
      <c r="H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2470.92</v>
      </c>
      <c r="I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2681.37</v>
      </c>
      <c r="J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2587.7800000000002</v>
      </c>
      <c r="K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2629.34</v>
      </c>
      <c r="L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2592.8200000000002</v>
      </c>
      <c r="M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2481.3200000000002</v>
      </c>
      <c r="N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2480.9300000000003</v>
      </c>
      <c r="O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2480.7400000000002</v>
      </c>
      <c r="P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2480.6000000000004</v>
      </c>
      <c r="Q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2471.5300000000002</v>
      </c>
      <c r="R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2515.8900000000003</v>
      </c>
      <c r="S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2542.58</v>
      </c>
      <c r="T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2684.03</v>
      </c>
      <c r="U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2617.0100000000002</v>
      </c>
      <c r="V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2538.7600000000002</v>
      </c>
      <c r="W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2560.69</v>
      </c>
      <c r="X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2743.6800000000003</v>
      </c>
      <c r="Y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2627.37</v>
      </c>
    </row>
    <row r="22" spans="1:25" x14ac:dyDescent="0.2">
      <c r="A22" s="79">
        <f t="shared" si="0"/>
        <v>42682</v>
      </c>
      <c r="B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2485.5500000000002</v>
      </c>
      <c r="C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2491.3100000000004</v>
      </c>
      <c r="D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2502.1000000000004</v>
      </c>
      <c r="E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2519.34</v>
      </c>
      <c r="F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2519.54</v>
      </c>
      <c r="G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2519.96</v>
      </c>
      <c r="H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2470.71</v>
      </c>
      <c r="I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2665.84</v>
      </c>
      <c r="J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2586.8900000000003</v>
      </c>
      <c r="K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2667.5200000000004</v>
      </c>
      <c r="L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2591.4499999999998</v>
      </c>
      <c r="M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2480.5300000000002</v>
      </c>
      <c r="N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2480.3000000000002</v>
      </c>
      <c r="O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2480.12</v>
      </c>
      <c r="P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2480.0100000000002</v>
      </c>
      <c r="Q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2489.46</v>
      </c>
      <c r="R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2557.8000000000002</v>
      </c>
      <c r="S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2518.27</v>
      </c>
      <c r="T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2540.63</v>
      </c>
      <c r="U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2533.83</v>
      </c>
      <c r="V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2504.0700000000002</v>
      </c>
      <c r="W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2547.4500000000003</v>
      </c>
      <c r="X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2726.53</v>
      </c>
      <c r="Y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2620.3000000000002</v>
      </c>
    </row>
    <row r="23" spans="1:25" x14ac:dyDescent="0.2">
      <c r="A23" s="79">
        <f t="shared" si="0"/>
        <v>42683</v>
      </c>
      <c r="B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2459.4300000000003</v>
      </c>
      <c r="C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2480.23</v>
      </c>
      <c r="D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2519.1800000000003</v>
      </c>
      <c r="E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2531.1800000000003</v>
      </c>
      <c r="F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2531.25</v>
      </c>
      <c r="G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2519.73</v>
      </c>
      <c r="H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2481.09</v>
      </c>
      <c r="I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2727.78</v>
      </c>
      <c r="J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2651.87</v>
      </c>
      <c r="K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2683.2000000000003</v>
      </c>
      <c r="L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2710.07</v>
      </c>
      <c r="M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2557.5</v>
      </c>
      <c r="N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2586.65</v>
      </c>
      <c r="O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2586.2800000000002</v>
      </c>
      <c r="P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2586.1000000000004</v>
      </c>
      <c r="Q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2586.41</v>
      </c>
      <c r="R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2667.88</v>
      </c>
      <c r="S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2498.61</v>
      </c>
      <c r="T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2519.25</v>
      </c>
      <c r="U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2513.7800000000002</v>
      </c>
      <c r="V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2473.83</v>
      </c>
      <c r="W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2517.9</v>
      </c>
      <c r="X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2702.17</v>
      </c>
      <c r="Y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2579.13</v>
      </c>
    </row>
    <row r="24" spans="1:25" x14ac:dyDescent="0.2">
      <c r="A24" s="79">
        <f t="shared" si="0"/>
        <v>42684</v>
      </c>
      <c r="B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2459.42</v>
      </c>
      <c r="C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2480.0100000000002</v>
      </c>
      <c r="D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2519.37</v>
      </c>
      <c r="E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2513.44</v>
      </c>
      <c r="F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2513.44</v>
      </c>
      <c r="G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2501.94</v>
      </c>
      <c r="H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2489.69</v>
      </c>
      <c r="I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2636.9700000000003</v>
      </c>
      <c r="J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2556.36</v>
      </c>
      <c r="K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2648.6400000000003</v>
      </c>
      <c r="L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2632.27</v>
      </c>
      <c r="M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2517.8200000000002</v>
      </c>
      <c r="N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2555.1000000000004</v>
      </c>
      <c r="O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2572.38</v>
      </c>
      <c r="P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2572.96</v>
      </c>
      <c r="Q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2539.13</v>
      </c>
      <c r="R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2620.12</v>
      </c>
      <c r="S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2461.8000000000002</v>
      </c>
      <c r="T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2523.91</v>
      </c>
      <c r="U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2517.48</v>
      </c>
      <c r="V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2474.5100000000002</v>
      </c>
      <c r="W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2521.9900000000002</v>
      </c>
      <c r="X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2713.04</v>
      </c>
      <c r="Y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2590.06</v>
      </c>
    </row>
    <row r="25" spans="1:25" x14ac:dyDescent="0.2">
      <c r="A25" s="79">
        <f t="shared" si="0"/>
        <v>42685</v>
      </c>
      <c r="B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2469.17</v>
      </c>
      <c r="C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2490.6800000000003</v>
      </c>
      <c r="D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2524.7700000000004</v>
      </c>
      <c r="E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2524.8500000000004</v>
      </c>
      <c r="F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2524.94</v>
      </c>
      <c r="G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2479.84</v>
      </c>
      <c r="H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2490.41</v>
      </c>
      <c r="I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2623.28</v>
      </c>
      <c r="J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2556.5</v>
      </c>
      <c r="K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2625.9900000000002</v>
      </c>
      <c r="L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2633.17</v>
      </c>
      <c r="M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2528.9700000000003</v>
      </c>
      <c r="N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2561.7600000000002</v>
      </c>
      <c r="O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2585.3000000000002</v>
      </c>
      <c r="P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2585.5700000000002</v>
      </c>
      <c r="Q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2585.8000000000002</v>
      </c>
      <c r="R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2667.2400000000002</v>
      </c>
      <c r="S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2472.38</v>
      </c>
      <c r="T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2480.0200000000004</v>
      </c>
      <c r="U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2481.2700000000004</v>
      </c>
      <c r="V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2481.2700000000004</v>
      </c>
      <c r="W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2483.6000000000004</v>
      </c>
      <c r="X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2653.7200000000003</v>
      </c>
      <c r="Y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2534.8500000000004</v>
      </c>
    </row>
    <row r="26" spans="1:25" x14ac:dyDescent="0.2">
      <c r="A26" s="79">
        <f t="shared" si="0"/>
        <v>42686</v>
      </c>
      <c r="B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2547.4300000000003</v>
      </c>
      <c r="C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2569.3100000000004</v>
      </c>
      <c r="D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2600.08</v>
      </c>
      <c r="E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2616.1800000000003</v>
      </c>
      <c r="F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2615.9100000000003</v>
      </c>
      <c r="G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2584.15</v>
      </c>
      <c r="H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2514.09</v>
      </c>
      <c r="I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2492.71</v>
      </c>
      <c r="J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2568.1800000000003</v>
      </c>
      <c r="K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2707.26</v>
      </c>
      <c r="L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2755.87</v>
      </c>
      <c r="M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2755.94</v>
      </c>
      <c r="N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2810.54</v>
      </c>
      <c r="O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2810.83</v>
      </c>
      <c r="P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2810.26</v>
      </c>
      <c r="Q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2811.1800000000003</v>
      </c>
      <c r="R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2710.08</v>
      </c>
      <c r="S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2465.1400000000003</v>
      </c>
      <c r="T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2523.91</v>
      </c>
      <c r="U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2506.34</v>
      </c>
      <c r="V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2488.73</v>
      </c>
      <c r="W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2491.0600000000004</v>
      </c>
      <c r="X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2632.84</v>
      </c>
      <c r="Y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2496.8100000000004</v>
      </c>
    </row>
    <row r="27" spans="1:25" x14ac:dyDescent="0.2">
      <c r="A27" s="79">
        <f t="shared" si="0"/>
        <v>42687</v>
      </c>
      <c r="B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2548.33</v>
      </c>
      <c r="C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2569.77</v>
      </c>
      <c r="D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2600.42</v>
      </c>
      <c r="E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2616.65</v>
      </c>
      <c r="F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2616.8200000000002</v>
      </c>
      <c r="G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2584.8500000000004</v>
      </c>
      <c r="H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2514.5700000000002</v>
      </c>
      <c r="I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2486.7800000000002</v>
      </c>
      <c r="J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2560.23</v>
      </c>
      <c r="K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2707.59</v>
      </c>
      <c r="L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2756.04</v>
      </c>
      <c r="M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2755.6400000000003</v>
      </c>
      <c r="N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2809.41</v>
      </c>
      <c r="O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2809.55</v>
      </c>
      <c r="P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2809.71</v>
      </c>
      <c r="Q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2810.1000000000004</v>
      </c>
      <c r="R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2709.4900000000002</v>
      </c>
      <c r="S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2464.96</v>
      </c>
      <c r="T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2520.56</v>
      </c>
      <c r="U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2504.8000000000002</v>
      </c>
      <c r="V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2487.8200000000002</v>
      </c>
      <c r="W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2491.0500000000002</v>
      </c>
      <c r="X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2627.56</v>
      </c>
      <c r="Y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2511.33</v>
      </c>
    </row>
    <row r="28" spans="1:25" x14ac:dyDescent="0.2">
      <c r="A28" s="79">
        <f t="shared" si="0"/>
        <v>42688</v>
      </c>
      <c r="B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2468.9500000000003</v>
      </c>
      <c r="C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2490.38</v>
      </c>
      <c r="D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2518.7800000000002</v>
      </c>
      <c r="E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2518.71</v>
      </c>
      <c r="F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2518.5700000000002</v>
      </c>
      <c r="G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2501.15</v>
      </c>
      <c r="H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2491.98</v>
      </c>
      <c r="I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2597.15</v>
      </c>
      <c r="J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2528.73</v>
      </c>
      <c r="K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2575.21</v>
      </c>
      <c r="L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2575.5500000000002</v>
      </c>
      <c r="M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2479.09</v>
      </c>
      <c r="N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2502.52</v>
      </c>
      <c r="O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2528.21</v>
      </c>
      <c r="P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2528.5600000000004</v>
      </c>
      <c r="Q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2528.46</v>
      </c>
      <c r="R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2604.6400000000003</v>
      </c>
      <c r="S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2509.0700000000002</v>
      </c>
      <c r="T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2527.36</v>
      </c>
      <c r="U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2528.4700000000003</v>
      </c>
      <c r="V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2512.71</v>
      </c>
      <c r="W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2500.0500000000002</v>
      </c>
      <c r="X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2719.83</v>
      </c>
      <c r="Y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2567.0300000000002</v>
      </c>
    </row>
    <row r="29" spans="1:25" x14ac:dyDescent="0.2">
      <c r="A29" s="79">
        <f t="shared" si="0"/>
        <v>42689</v>
      </c>
      <c r="B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2469.86</v>
      </c>
      <c r="C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2490.83</v>
      </c>
      <c r="D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2518.9</v>
      </c>
      <c r="E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2518.9300000000003</v>
      </c>
      <c r="F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2518.9500000000003</v>
      </c>
      <c r="G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2501.86</v>
      </c>
      <c r="H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2495.13</v>
      </c>
      <c r="I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2597.8100000000004</v>
      </c>
      <c r="J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2529.29</v>
      </c>
      <c r="K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2576.7400000000002</v>
      </c>
      <c r="L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2577</v>
      </c>
      <c r="M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2470.75</v>
      </c>
      <c r="N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2488.9700000000003</v>
      </c>
      <c r="O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2503.6800000000003</v>
      </c>
      <c r="P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2503.9499999999998</v>
      </c>
      <c r="Q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2504.2400000000002</v>
      </c>
      <c r="R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2557.98</v>
      </c>
      <c r="S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2520.0500000000002</v>
      </c>
      <c r="T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2593.25</v>
      </c>
      <c r="U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2592.7400000000002</v>
      </c>
      <c r="V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2526.71</v>
      </c>
      <c r="W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2520.9700000000003</v>
      </c>
      <c r="X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2729.1800000000003</v>
      </c>
      <c r="Y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2571.2400000000002</v>
      </c>
    </row>
    <row r="30" spans="1:25" x14ac:dyDescent="0.2">
      <c r="A30" s="79">
        <f t="shared" si="0"/>
        <v>42690</v>
      </c>
      <c r="B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2476.63</v>
      </c>
      <c r="C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2464.25</v>
      </c>
      <c r="D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2490.29</v>
      </c>
      <c r="E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2490.3500000000004</v>
      </c>
      <c r="F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2490.44</v>
      </c>
      <c r="G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2490.7200000000003</v>
      </c>
      <c r="H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2514.6400000000003</v>
      </c>
      <c r="I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2598.11</v>
      </c>
      <c r="J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2530.29</v>
      </c>
      <c r="K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2558.44</v>
      </c>
      <c r="L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2558.5600000000004</v>
      </c>
      <c r="M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2461.8000000000002</v>
      </c>
      <c r="N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2463.3900000000003</v>
      </c>
      <c r="O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2463.2600000000002</v>
      </c>
      <c r="P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2463.2200000000003</v>
      </c>
      <c r="Q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2512.6000000000004</v>
      </c>
      <c r="R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2499.83</v>
      </c>
      <c r="S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2520.36</v>
      </c>
      <c r="T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2595.4300000000003</v>
      </c>
      <c r="U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2593.2700000000004</v>
      </c>
      <c r="V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2552.2400000000002</v>
      </c>
      <c r="W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2540.5700000000002</v>
      </c>
      <c r="X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2752.7700000000004</v>
      </c>
      <c r="Y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2606.8500000000004</v>
      </c>
    </row>
    <row r="31" spans="1:25" x14ac:dyDescent="0.2">
      <c r="A31" s="79">
        <f t="shared" si="0"/>
        <v>42691</v>
      </c>
      <c r="B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2480.94</v>
      </c>
      <c r="C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2519.6999999999998</v>
      </c>
      <c r="D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2519.4499999999998</v>
      </c>
      <c r="E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2549.94</v>
      </c>
      <c r="F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2550</v>
      </c>
      <c r="G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2519.4</v>
      </c>
      <c r="H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2473.6000000000004</v>
      </c>
      <c r="I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2618.2600000000002</v>
      </c>
      <c r="J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2505.4900000000002</v>
      </c>
      <c r="K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2499.2400000000002</v>
      </c>
      <c r="L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2472.5500000000002</v>
      </c>
      <c r="M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2568.12</v>
      </c>
      <c r="N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2512.5300000000002</v>
      </c>
      <c r="O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2512.61</v>
      </c>
      <c r="P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2510.5600000000004</v>
      </c>
      <c r="Q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2561.04</v>
      </c>
      <c r="R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2512.9500000000003</v>
      </c>
      <c r="S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2603.42</v>
      </c>
      <c r="T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2610.38</v>
      </c>
      <c r="U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2612.12</v>
      </c>
      <c r="V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2561.44</v>
      </c>
      <c r="W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2630.3900000000003</v>
      </c>
      <c r="X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2800.21</v>
      </c>
      <c r="Y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2665.83</v>
      </c>
    </row>
    <row r="32" spans="1:25" x14ac:dyDescent="0.2">
      <c r="A32" s="79">
        <f t="shared" si="0"/>
        <v>42692</v>
      </c>
      <c r="B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2465.3000000000002</v>
      </c>
      <c r="C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2464.92</v>
      </c>
      <c r="D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2480.33</v>
      </c>
      <c r="E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2490.9700000000003</v>
      </c>
      <c r="F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2490.98</v>
      </c>
      <c r="G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2464.8500000000004</v>
      </c>
      <c r="H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2504.42</v>
      </c>
      <c r="I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2575.1000000000004</v>
      </c>
      <c r="J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2460.3200000000002</v>
      </c>
      <c r="K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2471.9500000000003</v>
      </c>
      <c r="L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2472.37</v>
      </c>
      <c r="M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2589.1800000000003</v>
      </c>
      <c r="N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2564.0700000000002</v>
      </c>
      <c r="O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2564.91</v>
      </c>
      <c r="P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2562.5700000000002</v>
      </c>
      <c r="Q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2560.5600000000004</v>
      </c>
      <c r="R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2515.2200000000003</v>
      </c>
      <c r="S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2624.36</v>
      </c>
      <c r="T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2633.9</v>
      </c>
      <c r="U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2628.98</v>
      </c>
      <c r="V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2592.54</v>
      </c>
      <c r="W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2596.5100000000002</v>
      </c>
      <c r="X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2789.8</v>
      </c>
      <c r="Y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2659.2000000000003</v>
      </c>
    </row>
    <row r="33" spans="1:25" x14ac:dyDescent="0.2">
      <c r="A33" s="79">
        <f t="shared" si="0"/>
        <v>42693</v>
      </c>
      <c r="B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2492.61</v>
      </c>
      <c r="C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2492.5600000000004</v>
      </c>
      <c r="D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2483.15</v>
      </c>
      <c r="E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2514.15</v>
      </c>
      <c r="F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2514.3500000000004</v>
      </c>
      <c r="G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2483.42</v>
      </c>
      <c r="H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2475</v>
      </c>
      <c r="I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2618.3100000000004</v>
      </c>
      <c r="J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2715.8100000000004</v>
      </c>
      <c r="K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2501.83</v>
      </c>
      <c r="L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2502.23</v>
      </c>
      <c r="M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2502.5500000000002</v>
      </c>
      <c r="N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2606.7400000000002</v>
      </c>
      <c r="O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2606.0700000000002</v>
      </c>
      <c r="P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2606.5600000000004</v>
      </c>
      <c r="Q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2672.87</v>
      </c>
      <c r="R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2735.21</v>
      </c>
      <c r="S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2856.01</v>
      </c>
      <c r="T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2926.87</v>
      </c>
      <c r="U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2900.53</v>
      </c>
      <c r="V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2833.3</v>
      </c>
      <c r="W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2782.17</v>
      </c>
      <c r="X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2929.13</v>
      </c>
      <c r="Y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2846.17</v>
      </c>
    </row>
    <row r="34" spans="1:25" x14ac:dyDescent="0.2">
      <c r="A34" s="79">
        <f t="shared" si="0"/>
        <v>42694</v>
      </c>
      <c r="B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2490.0600000000004</v>
      </c>
      <c r="C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2484.84</v>
      </c>
      <c r="D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2515.5600000000004</v>
      </c>
      <c r="E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2528.7400000000002</v>
      </c>
      <c r="F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2515.67</v>
      </c>
      <c r="G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2484.25</v>
      </c>
      <c r="H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2481.86</v>
      </c>
      <c r="I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2598.59</v>
      </c>
      <c r="J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2650.9500000000003</v>
      </c>
      <c r="K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2464.9900000000002</v>
      </c>
      <c r="L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2499.44</v>
      </c>
      <c r="M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2499.8000000000002</v>
      </c>
      <c r="N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2499.84</v>
      </c>
      <c r="O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2499.9</v>
      </c>
      <c r="P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2499.96</v>
      </c>
      <c r="Q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2499.25</v>
      </c>
      <c r="R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2494.83</v>
      </c>
      <c r="S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2597.4499999999998</v>
      </c>
      <c r="T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2706.2200000000003</v>
      </c>
      <c r="U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2707.48</v>
      </c>
      <c r="V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2653.01</v>
      </c>
      <c r="W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2579.6999999999998</v>
      </c>
      <c r="X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2778.86</v>
      </c>
      <c r="Y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2666.8</v>
      </c>
    </row>
    <row r="35" spans="1:25" x14ac:dyDescent="0.2">
      <c r="A35" s="79">
        <f t="shared" si="0"/>
        <v>42695</v>
      </c>
      <c r="B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2465.7700000000004</v>
      </c>
      <c r="C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2465.42</v>
      </c>
      <c r="D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2481.09</v>
      </c>
      <c r="E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2491.71</v>
      </c>
      <c r="F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2491.75</v>
      </c>
      <c r="G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2466.0100000000002</v>
      </c>
      <c r="H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2501.8100000000004</v>
      </c>
      <c r="I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2575.2800000000002</v>
      </c>
      <c r="J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2460.5300000000002</v>
      </c>
      <c r="K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2473.2600000000002</v>
      </c>
      <c r="L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2506.0100000000002</v>
      </c>
      <c r="M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2629.8900000000003</v>
      </c>
      <c r="N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2603.37</v>
      </c>
      <c r="O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2603.5100000000002</v>
      </c>
      <c r="P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2601.6000000000004</v>
      </c>
      <c r="Q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2600.4500000000003</v>
      </c>
      <c r="R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2557.7000000000003</v>
      </c>
      <c r="S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2671.11</v>
      </c>
      <c r="T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2675.03</v>
      </c>
      <c r="U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2638.4300000000003</v>
      </c>
      <c r="V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2598.9499999999998</v>
      </c>
      <c r="W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2694.88</v>
      </c>
      <c r="X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2797.04</v>
      </c>
      <c r="Y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2679.79</v>
      </c>
    </row>
    <row r="36" spans="1:25" x14ac:dyDescent="0.2">
      <c r="A36" s="79">
        <f t="shared" si="0"/>
        <v>42696</v>
      </c>
      <c r="B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2503.66</v>
      </c>
      <c r="C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2488.8200000000002</v>
      </c>
      <c r="D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2465.56</v>
      </c>
      <c r="E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2481.19</v>
      </c>
      <c r="F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2492.1800000000003</v>
      </c>
      <c r="G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2466.91</v>
      </c>
      <c r="H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2502.4</v>
      </c>
      <c r="I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2560.6600000000003</v>
      </c>
      <c r="J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2460.6400000000003</v>
      </c>
      <c r="K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2474.54</v>
      </c>
      <c r="L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2502.91</v>
      </c>
      <c r="M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2618.8900000000003</v>
      </c>
      <c r="N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2599.98</v>
      </c>
      <c r="O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2600.2800000000002</v>
      </c>
      <c r="P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2581.73</v>
      </c>
      <c r="Q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2601.02</v>
      </c>
      <c r="R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2587.73</v>
      </c>
      <c r="S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2675.79</v>
      </c>
      <c r="T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2684.51</v>
      </c>
      <c r="U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2656.7400000000002</v>
      </c>
      <c r="V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2627.6000000000004</v>
      </c>
      <c r="W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2645.78</v>
      </c>
      <c r="X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2821.1000000000004</v>
      </c>
      <c r="Y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2699</v>
      </c>
    </row>
    <row r="37" spans="1:25" x14ac:dyDescent="0.2">
      <c r="A37" s="79">
        <f t="shared" si="0"/>
        <v>42697</v>
      </c>
      <c r="B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2548.8000000000002</v>
      </c>
      <c r="C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2505.0100000000002</v>
      </c>
      <c r="D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2465.3900000000003</v>
      </c>
      <c r="E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2481.4</v>
      </c>
      <c r="F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2470.9300000000003</v>
      </c>
      <c r="G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2490.17</v>
      </c>
      <c r="H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2519.69</v>
      </c>
      <c r="I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2559.77</v>
      </c>
      <c r="J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2460.25</v>
      </c>
      <c r="K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2474.5</v>
      </c>
      <c r="L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2459.38</v>
      </c>
      <c r="M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2630.82</v>
      </c>
      <c r="N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2609.56</v>
      </c>
      <c r="O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2609.17</v>
      </c>
      <c r="P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2609.9300000000003</v>
      </c>
      <c r="Q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2629.61</v>
      </c>
      <c r="R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2598.69</v>
      </c>
      <c r="S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2693.1000000000004</v>
      </c>
      <c r="T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2698.38</v>
      </c>
      <c r="U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2659.83</v>
      </c>
      <c r="V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2631.4300000000003</v>
      </c>
      <c r="W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2649.38</v>
      </c>
      <c r="X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2845.8100000000004</v>
      </c>
      <c r="Y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2726.69</v>
      </c>
    </row>
    <row r="38" spans="1:25" x14ac:dyDescent="0.2">
      <c r="A38" s="79">
        <f t="shared" si="0"/>
        <v>42698</v>
      </c>
      <c r="B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2577.08</v>
      </c>
      <c r="C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2518.92</v>
      </c>
      <c r="D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2503.5700000000002</v>
      </c>
      <c r="E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2490.9</v>
      </c>
      <c r="F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2506.63</v>
      </c>
      <c r="G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2565.23</v>
      </c>
      <c r="H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2614.1400000000003</v>
      </c>
      <c r="I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2490.8200000000002</v>
      </c>
      <c r="J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2516.09</v>
      </c>
      <c r="K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2527.9</v>
      </c>
      <c r="L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2528.21</v>
      </c>
      <c r="M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2634.0200000000004</v>
      </c>
      <c r="N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2577.9</v>
      </c>
      <c r="O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2577.5100000000002</v>
      </c>
      <c r="P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2592.6400000000003</v>
      </c>
      <c r="Q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2577.4</v>
      </c>
      <c r="R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2586.3000000000002</v>
      </c>
      <c r="S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2735.76</v>
      </c>
      <c r="T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2739.54</v>
      </c>
      <c r="U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2710.2400000000002</v>
      </c>
      <c r="V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2676.71</v>
      </c>
      <c r="W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2715.11</v>
      </c>
      <c r="X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2881.37</v>
      </c>
      <c r="Y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2756.71</v>
      </c>
    </row>
    <row r="39" spans="1:25" x14ac:dyDescent="0.2">
      <c r="A39" s="79">
        <f t="shared" si="0"/>
        <v>42699</v>
      </c>
      <c r="B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2522.2600000000002</v>
      </c>
      <c r="C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2485.2000000000003</v>
      </c>
      <c r="D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2477.4499999999998</v>
      </c>
      <c r="E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2473.11</v>
      </c>
      <c r="F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2480.2700000000004</v>
      </c>
      <c r="G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2541.7400000000002</v>
      </c>
      <c r="H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2657.67</v>
      </c>
      <c r="I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2499.3100000000004</v>
      </c>
      <c r="J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2538.65</v>
      </c>
      <c r="K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2551.21</v>
      </c>
      <c r="L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2549.9300000000003</v>
      </c>
      <c r="M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2677.58</v>
      </c>
      <c r="N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2606.02</v>
      </c>
      <c r="O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2606.88</v>
      </c>
      <c r="P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2628.67</v>
      </c>
      <c r="Q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2619.92</v>
      </c>
      <c r="R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2575.4500000000003</v>
      </c>
      <c r="S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2853.3100000000004</v>
      </c>
      <c r="T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2854.21</v>
      </c>
      <c r="U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2783.86</v>
      </c>
      <c r="V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2739.75</v>
      </c>
      <c r="W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2795.34</v>
      </c>
      <c r="X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2838.17</v>
      </c>
      <c r="Y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2725.34</v>
      </c>
    </row>
    <row r="40" spans="1:25" x14ac:dyDescent="0.2">
      <c r="A40" s="79">
        <f t="shared" si="0"/>
        <v>42700</v>
      </c>
      <c r="B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2603.15</v>
      </c>
      <c r="C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2496.77</v>
      </c>
      <c r="D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2483.1000000000004</v>
      </c>
      <c r="E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2479.58</v>
      </c>
      <c r="F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2479.5100000000002</v>
      </c>
      <c r="G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2479.6800000000003</v>
      </c>
      <c r="H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2574.54</v>
      </c>
      <c r="I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2772.82</v>
      </c>
      <c r="J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2910.17</v>
      </c>
      <c r="K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2518.9900000000002</v>
      </c>
      <c r="L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2519.15</v>
      </c>
      <c r="M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2518.8200000000002</v>
      </c>
      <c r="N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2519.4300000000003</v>
      </c>
      <c r="O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2519.7600000000002</v>
      </c>
      <c r="P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2519.54</v>
      </c>
      <c r="Q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2519.29</v>
      </c>
      <c r="R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2532.52</v>
      </c>
      <c r="S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2843.5600000000004</v>
      </c>
      <c r="T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2845.15</v>
      </c>
      <c r="U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2833.42</v>
      </c>
      <c r="V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2850.71</v>
      </c>
      <c r="W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2695.37</v>
      </c>
      <c r="X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2916.7000000000003</v>
      </c>
      <c r="Y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2784.8100000000004</v>
      </c>
    </row>
    <row r="41" spans="1:25" x14ac:dyDescent="0.2">
      <c r="A41" s="79">
        <f t="shared" si="0"/>
        <v>42701</v>
      </c>
      <c r="B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2622.12</v>
      </c>
      <c r="C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2509.71</v>
      </c>
      <c r="D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2491.6800000000003</v>
      </c>
      <c r="E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2495.1400000000003</v>
      </c>
      <c r="F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2482.2600000000002</v>
      </c>
      <c r="G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2505.1400000000003</v>
      </c>
      <c r="H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2578.6600000000003</v>
      </c>
      <c r="I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2715.7000000000003</v>
      </c>
      <c r="J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2648.92</v>
      </c>
      <c r="K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2521.4</v>
      </c>
      <c r="L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2464.33</v>
      </c>
      <c r="M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2464.33</v>
      </c>
      <c r="N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2464.02</v>
      </c>
      <c r="O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2464.2800000000002</v>
      </c>
      <c r="P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2463.9300000000003</v>
      </c>
      <c r="Q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2465.79</v>
      </c>
      <c r="R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2502.58</v>
      </c>
      <c r="S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2669.86</v>
      </c>
      <c r="T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2761.01</v>
      </c>
      <c r="U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2754.15</v>
      </c>
      <c r="V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2765.76</v>
      </c>
      <c r="W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2637.06</v>
      </c>
      <c r="X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2870.29</v>
      </c>
      <c r="Y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2728.75</v>
      </c>
    </row>
    <row r="42" spans="1:25" x14ac:dyDescent="0.2">
      <c r="A42" s="79">
        <f t="shared" si="0"/>
        <v>42702</v>
      </c>
      <c r="B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2594.52</v>
      </c>
      <c r="C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2525.73</v>
      </c>
      <c r="D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2478</v>
      </c>
      <c r="E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2477.4499999999998</v>
      </c>
      <c r="F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2477.87</v>
      </c>
      <c r="G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2481.2700000000004</v>
      </c>
      <c r="H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2598.0300000000002</v>
      </c>
      <c r="I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2499.33</v>
      </c>
      <c r="J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2497.08</v>
      </c>
      <c r="K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2515.58</v>
      </c>
      <c r="L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2515.83</v>
      </c>
      <c r="M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2510.9300000000003</v>
      </c>
      <c r="N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2510.54</v>
      </c>
      <c r="O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2510.02</v>
      </c>
      <c r="P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2509.9900000000002</v>
      </c>
      <c r="Q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2508.92</v>
      </c>
      <c r="R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2514.2600000000002</v>
      </c>
      <c r="S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2700.15</v>
      </c>
      <c r="T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2715.98</v>
      </c>
      <c r="U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2695.69</v>
      </c>
      <c r="V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2658.6000000000004</v>
      </c>
      <c r="W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2705.32</v>
      </c>
      <c r="X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2839.71</v>
      </c>
      <c r="Y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2727.5600000000004</v>
      </c>
    </row>
    <row r="43" spans="1:25" x14ac:dyDescent="0.2">
      <c r="A43" s="79">
        <f t="shared" si="0"/>
        <v>42703</v>
      </c>
      <c r="B43" s="10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2622.7400000000002</v>
      </c>
      <c r="C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2564.6800000000003</v>
      </c>
      <c r="D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2526.87</v>
      </c>
      <c r="E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2510.33</v>
      </c>
      <c r="F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2511.3900000000003</v>
      </c>
      <c r="G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2509.84</v>
      </c>
      <c r="H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2598.86</v>
      </c>
      <c r="I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2519.7700000000004</v>
      </c>
      <c r="J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2461.7000000000003</v>
      </c>
      <c r="K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2471.2600000000002</v>
      </c>
      <c r="L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2471.48</v>
      </c>
      <c r="M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2528.8200000000002</v>
      </c>
      <c r="N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2514.58</v>
      </c>
      <c r="O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2498.98</v>
      </c>
      <c r="P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2499.7000000000003</v>
      </c>
      <c r="Q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2514.0200000000004</v>
      </c>
      <c r="R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2503.7000000000003</v>
      </c>
      <c r="S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2679.33</v>
      </c>
      <c r="T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2683.34</v>
      </c>
      <c r="U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2684.98</v>
      </c>
      <c r="V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2646.8500000000004</v>
      </c>
      <c r="W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2694.58</v>
      </c>
      <c r="X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2851.8</v>
      </c>
      <c r="Y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2736.27</v>
      </c>
    </row>
    <row r="44" spans="1:25" x14ac:dyDescent="0.2">
      <c r="A44" s="79">
        <f t="shared" si="0"/>
        <v>42704</v>
      </c>
      <c r="B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2624.53</v>
      </c>
      <c r="C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2564.54</v>
      </c>
      <c r="D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2528.0200000000004</v>
      </c>
      <c r="E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2513.0700000000002</v>
      </c>
      <c r="F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2513.5</v>
      </c>
      <c r="G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2513.98</v>
      </c>
      <c r="H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2627.94</v>
      </c>
      <c r="I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2518.94</v>
      </c>
      <c r="J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2464.0100000000002</v>
      </c>
      <c r="K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2470.88</v>
      </c>
      <c r="L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2531.19</v>
      </c>
      <c r="M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2619.38</v>
      </c>
      <c r="N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2620.75</v>
      </c>
      <c r="O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2620.63</v>
      </c>
      <c r="P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2618.4500000000003</v>
      </c>
      <c r="Q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2613.2800000000002</v>
      </c>
      <c r="R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2526.7200000000003</v>
      </c>
      <c r="S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2806.9</v>
      </c>
      <c r="T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2801.44</v>
      </c>
      <c r="U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2767.92</v>
      </c>
      <c r="V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2717.94</v>
      </c>
      <c r="W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2709.83</v>
      </c>
      <c r="X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2895.3900000000003</v>
      </c>
      <c r="Y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2772.05</v>
      </c>
    </row>
    <row r="45" spans="1:25" hidden="1" x14ac:dyDescent="0.2">
      <c r="A45" s="79">
        <f t="shared" si="0"/>
        <v>42705</v>
      </c>
      <c r="B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C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D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E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F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G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H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I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J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K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L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M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N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O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P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Q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R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S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T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U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V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W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X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  <c r="Y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1758.3600000000001</v>
      </c>
    </row>
    <row r="47" spans="1:25" x14ac:dyDescent="0.25">
      <c r="A47" s="87" t="s">
        <v>150</v>
      </c>
    </row>
    <row r="48" spans="1:25" ht="12.75" x14ac:dyDescent="0.2">
      <c r="A48" s="169" t="s">
        <v>48</v>
      </c>
      <c r="B48" s="172" t="s">
        <v>121</v>
      </c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4"/>
    </row>
    <row r="49" spans="1:27" ht="12.75" x14ac:dyDescent="0.2">
      <c r="A49" s="170"/>
      <c r="B49" s="175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7"/>
    </row>
    <row r="50" spans="1:27" ht="12.75" customHeight="1" x14ac:dyDescent="0.2">
      <c r="A50" s="170"/>
      <c r="B50" s="178" t="s">
        <v>122</v>
      </c>
      <c r="C50" s="167" t="s">
        <v>123</v>
      </c>
      <c r="D50" s="167" t="s">
        <v>124</v>
      </c>
      <c r="E50" s="167" t="s">
        <v>125</v>
      </c>
      <c r="F50" s="167" t="s">
        <v>126</v>
      </c>
      <c r="G50" s="167" t="s">
        <v>127</v>
      </c>
      <c r="H50" s="167" t="s">
        <v>128</v>
      </c>
      <c r="I50" s="167" t="s">
        <v>129</v>
      </c>
      <c r="J50" s="167" t="s">
        <v>130</v>
      </c>
      <c r="K50" s="167" t="s">
        <v>131</v>
      </c>
      <c r="L50" s="167" t="s">
        <v>132</v>
      </c>
      <c r="M50" s="167" t="s">
        <v>133</v>
      </c>
      <c r="N50" s="180" t="s">
        <v>134</v>
      </c>
      <c r="O50" s="167" t="s">
        <v>135</v>
      </c>
      <c r="P50" s="167" t="s">
        <v>136</v>
      </c>
      <c r="Q50" s="167" t="s">
        <v>137</v>
      </c>
      <c r="R50" s="167" t="s">
        <v>138</v>
      </c>
      <c r="S50" s="167" t="s">
        <v>139</v>
      </c>
      <c r="T50" s="167" t="s">
        <v>140</v>
      </c>
      <c r="U50" s="167" t="s">
        <v>141</v>
      </c>
      <c r="V50" s="167" t="s">
        <v>142</v>
      </c>
      <c r="W50" s="167" t="s">
        <v>143</v>
      </c>
      <c r="X50" s="167" t="s">
        <v>144</v>
      </c>
      <c r="Y50" s="167" t="s">
        <v>145</v>
      </c>
    </row>
    <row r="51" spans="1:27" ht="11.25" customHeight="1" x14ac:dyDescent="0.2">
      <c r="A51" s="171"/>
      <c r="B51" s="179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81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</row>
    <row r="52" spans="1:27" ht="18.75" customHeight="1" x14ac:dyDescent="0.2">
      <c r="A52" s="79">
        <f t="shared" ref="A52:A80" si="1">A15</f>
        <v>42675</v>
      </c>
      <c r="B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2544.8000000000002</v>
      </c>
      <c r="C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2495.7800000000002</v>
      </c>
      <c r="D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2465.92</v>
      </c>
      <c r="E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2453.5600000000004</v>
      </c>
      <c r="F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2459.6600000000003</v>
      </c>
      <c r="G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2499.5</v>
      </c>
      <c r="H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2541.23</v>
      </c>
      <c r="I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2554.81</v>
      </c>
      <c r="J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2473.96</v>
      </c>
      <c r="K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2479.65</v>
      </c>
      <c r="L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2512.8200000000002</v>
      </c>
      <c r="M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2602.63</v>
      </c>
      <c r="N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2586.09</v>
      </c>
      <c r="O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2566.6400000000003</v>
      </c>
      <c r="P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2510.33</v>
      </c>
      <c r="Q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2510.1800000000003</v>
      </c>
      <c r="R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2465.3200000000002</v>
      </c>
      <c r="S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2603.19</v>
      </c>
      <c r="T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2662.37</v>
      </c>
      <c r="U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2655.13</v>
      </c>
      <c r="V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2630.71</v>
      </c>
      <c r="W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2653.41</v>
      </c>
      <c r="X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2819.16</v>
      </c>
      <c r="Y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2682.48</v>
      </c>
      <c r="AA52" s="80"/>
    </row>
    <row r="53" spans="1:27" x14ac:dyDescent="0.2">
      <c r="A53" s="79">
        <f t="shared" si="1"/>
        <v>42676</v>
      </c>
      <c r="B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2513.4</v>
      </c>
      <c r="C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2458.5300000000002</v>
      </c>
      <c r="D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2484.6400000000003</v>
      </c>
      <c r="E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2484.65</v>
      </c>
      <c r="F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2484.6000000000004</v>
      </c>
      <c r="G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2474.0600000000004</v>
      </c>
      <c r="H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2498.29</v>
      </c>
      <c r="I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2610.6400000000003</v>
      </c>
      <c r="J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2497.9</v>
      </c>
      <c r="K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2520.7800000000002</v>
      </c>
      <c r="L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2486.5500000000002</v>
      </c>
      <c r="M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2569.4900000000002</v>
      </c>
      <c r="N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2456.4900000000002</v>
      </c>
      <c r="O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2456.2000000000003</v>
      </c>
      <c r="P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2474.5700000000002</v>
      </c>
      <c r="Q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2475.0300000000002</v>
      </c>
      <c r="R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2492.5100000000002</v>
      </c>
      <c r="S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2588.3900000000003</v>
      </c>
      <c r="T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2659.9</v>
      </c>
      <c r="U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2655.94</v>
      </c>
      <c r="V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2602.4</v>
      </c>
      <c r="W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2622.25</v>
      </c>
      <c r="X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2792.49</v>
      </c>
      <c r="Y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2656.01</v>
      </c>
    </row>
    <row r="54" spans="1:27" x14ac:dyDescent="0.2">
      <c r="A54" s="79">
        <f t="shared" si="1"/>
        <v>42677</v>
      </c>
      <c r="B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2496.44</v>
      </c>
      <c r="C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2475.0200000000004</v>
      </c>
      <c r="D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2485.4700000000003</v>
      </c>
      <c r="E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2507.86</v>
      </c>
      <c r="F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2507.94</v>
      </c>
      <c r="G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2485.9</v>
      </c>
      <c r="H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2480.5600000000004</v>
      </c>
      <c r="I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2632.09</v>
      </c>
      <c r="J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2524.87</v>
      </c>
      <c r="K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2552.2800000000002</v>
      </c>
      <c r="L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2486.41</v>
      </c>
      <c r="M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2524.16</v>
      </c>
      <c r="N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2517.94</v>
      </c>
      <c r="O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2518.77</v>
      </c>
      <c r="P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2519.23</v>
      </c>
      <c r="Q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2505.8200000000002</v>
      </c>
      <c r="R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2464.66</v>
      </c>
      <c r="S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2543.2200000000003</v>
      </c>
      <c r="T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2600.6000000000004</v>
      </c>
      <c r="U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2592.11</v>
      </c>
      <c r="V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2516.4499999999998</v>
      </c>
      <c r="W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2556.71</v>
      </c>
      <c r="X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2751.3100000000004</v>
      </c>
      <c r="Y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2631.56</v>
      </c>
    </row>
    <row r="55" spans="1:27" x14ac:dyDescent="0.2">
      <c r="A55" s="79">
        <f t="shared" si="1"/>
        <v>42678</v>
      </c>
      <c r="B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2459.5300000000002</v>
      </c>
      <c r="C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2521.94</v>
      </c>
      <c r="D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2535.3900000000003</v>
      </c>
      <c r="E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2579.0100000000002</v>
      </c>
      <c r="F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2578.8100000000004</v>
      </c>
      <c r="G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2578.9900000000002</v>
      </c>
      <c r="H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2508.8000000000002</v>
      </c>
      <c r="I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2509.27</v>
      </c>
      <c r="J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2491.3000000000002</v>
      </c>
      <c r="K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2657.16</v>
      </c>
      <c r="L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2579.61</v>
      </c>
      <c r="M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2579.5700000000002</v>
      </c>
      <c r="N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2545.08</v>
      </c>
      <c r="O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2544.3100000000004</v>
      </c>
      <c r="P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2544.4900000000002</v>
      </c>
      <c r="Q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2544.9</v>
      </c>
      <c r="R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2514.1600000000003</v>
      </c>
      <c r="S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2559.84</v>
      </c>
      <c r="T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2663.0200000000004</v>
      </c>
      <c r="U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2632.56</v>
      </c>
      <c r="V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2589.2000000000003</v>
      </c>
      <c r="W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2498.34</v>
      </c>
      <c r="X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2738.29</v>
      </c>
      <c r="Y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2615.27</v>
      </c>
    </row>
    <row r="56" spans="1:27" x14ac:dyDescent="0.2">
      <c r="A56" s="79">
        <f t="shared" si="1"/>
        <v>42679</v>
      </c>
      <c r="B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2459.2200000000003</v>
      </c>
      <c r="C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2522.0500000000002</v>
      </c>
      <c r="D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2535.5</v>
      </c>
      <c r="E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2579.2000000000003</v>
      </c>
      <c r="F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2579.0700000000002</v>
      </c>
      <c r="G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2579.37</v>
      </c>
      <c r="H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2509.4500000000003</v>
      </c>
      <c r="I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2510.04</v>
      </c>
      <c r="J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2492.13</v>
      </c>
      <c r="K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2659.27</v>
      </c>
      <c r="L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2581.08</v>
      </c>
      <c r="M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2580.62</v>
      </c>
      <c r="N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2545.61</v>
      </c>
      <c r="O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2545.81</v>
      </c>
      <c r="P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2545.75</v>
      </c>
      <c r="Q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2545.7000000000003</v>
      </c>
      <c r="R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2515.5500000000002</v>
      </c>
      <c r="S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2556.4499999999998</v>
      </c>
      <c r="T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2665.6800000000003</v>
      </c>
      <c r="U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2629.5600000000004</v>
      </c>
      <c r="V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2579.41</v>
      </c>
      <c r="W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2497.42</v>
      </c>
      <c r="X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2740.78</v>
      </c>
      <c r="Y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2616.6400000000003</v>
      </c>
    </row>
    <row r="57" spans="1:27" x14ac:dyDescent="0.2">
      <c r="A57" s="79">
        <f t="shared" si="1"/>
        <v>42680</v>
      </c>
      <c r="B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2459.48</v>
      </c>
      <c r="C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2521.9100000000003</v>
      </c>
      <c r="D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2535.25</v>
      </c>
      <c r="E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2578.7200000000003</v>
      </c>
      <c r="F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2578.63</v>
      </c>
      <c r="G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2578.69</v>
      </c>
      <c r="H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2535.41</v>
      </c>
      <c r="I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2535.59</v>
      </c>
      <c r="J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2484.83</v>
      </c>
      <c r="K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2730.78</v>
      </c>
      <c r="L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2657.44</v>
      </c>
      <c r="M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2616.7600000000002</v>
      </c>
      <c r="N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2616.34</v>
      </c>
      <c r="O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2616.38</v>
      </c>
      <c r="P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2616.52</v>
      </c>
      <c r="Q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2616.92</v>
      </c>
      <c r="R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2581.4300000000003</v>
      </c>
      <c r="S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2519.0500000000002</v>
      </c>
      <c r="T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2620</v>
      </c>
      <c r="U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2605.25</v>
      </c>
      <c r="V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2580.46</v>
      </c>
      <c r="W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2493.8900000000003</v>
      </c>
      <c r="X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2730.03</v>
      </c>
      <c r="Y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2611.9</v>
      </c>
    </row>
    <row r="58" spans="1:27" x14ac:dyDescent="0.2">
      <c r="A58" s="79">
        <f t="shared" si="1"/>
        <v>42681</v>
      </c>
      <c r="B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2482.13</v>
      </c>
      <c r="C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2485.09</v>
      </c>
      <c r="D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2495.9900000000002</v>
      </c>
      <c r="E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2531.1800000000003</v>
      </c>
      <c r="F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2531.1000000000004</v>
      </c>
      <c r="G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2513.7400000000002</v>
      </c>
      <c r="H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2464.9</v>
      </c>
      <c r="I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2673.58</v>
      </c>
      <c r="J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2580.7800000000002</v>
      </c>
      <c r="K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2621.9900000000002</v>
      </c>
      <c r="L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2585.77</v>
      </c>
      <c r="M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2475.2200000000003</v>
      </c>
      <c r="N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2474.83</v>
      </c>
      <c r="O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2474.6400000000003</v>
      </c>
      <c r="P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2474.5</v>
      </c>
      <c r="Q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2465.5100000000002</v>
      </c>
      <c r="R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2509.5</v>
      </c>
      <c r="S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2535.96</v>
      </c>
      <c r="T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2676.21</v>
      </c>
      <c r="U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2609.7600000000002</v>
      </c>
      <c r="V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2532.17</v>
      </c>
      <c r="W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2553.92</v>
      </c>
      <c r="X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2735.36</v>
      </c>
      <c r="Y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2620.0300000000002</v>
      </c>
    </row>
    <row r="59" spans="1:27" x14ac:dyDescent="0.2">
      <c r="A59" s="79">
        <f t="shared" si="1"/>
        <v>42682</v>
      </c>
      <c r="B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2479.4100000000003</v>
      </c>
      <c r="C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2485.12</v>
      </c>
      <c r="D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2495.8200000000002</v>
      </c>
      <c r="E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2512.92</v>
      </c>
      <c r="F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2513.12</v>
      </c>
      <c r="G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2513.5300000000002</v>
      </c>
      <c r="H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2464.69</v>
      </c>
      <c r="I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2658.1800000000003</v>
      </c>
      <c r="J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2579.8900000000003</v>
      </c>
      <c r="K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2659.84</v>
      </c>
      <c r="L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2584.42</v>
      </c>
      <c r="M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2474.4300000000003</v>
      </c>
      <c r="N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2474.2000000000003</v>
      </c>
      <c r="O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2474.0200000000004</v>
      </c>
      <c r="P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2473.9100000000003</v>
      </c>
      <c r="Q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2483.29</v>
      </c>
      <c r="R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2551.0500000000002</v>
      </c>
      <c r="S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2511.86</v>
      </c>
      <c r="T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2534.0300000000002</v>
      </c>
      <c r="U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2527.2800000000002</v>
      </c>
      <c r="V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2497.7800000000002</v>
      </c>
      <c r="W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2540.79</v>
      </c>
      <c r="X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2718.3500000000004</v>
      </c>
      <c r="Y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2613.02</v>
      </c>
    </row>
    <row r="60" spans="1:27" x14ac:dyDescent="0.2">
      <c r="A60" s="79">
        <f t="shared" si="1"/>
        <v>42683</v>
      </c>
      <c r="B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2453.5100000000002</v>
      </c>
      <c r="C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2474.13</v>
      </c>
      <c r="D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2512.75</v>
      </c>
      <c r="E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2524.65</v>
      </c>
      <c r="F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2524.73</v>
      </c>
      <c r="G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2513.31</v>
      </c>
      <c r="H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2474.9900000000002</v>
      </c>
      <c r="I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2719.59</v>
      </c>
      <c r="J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2644.32</v>
      </c>
      <c r="K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2675.3900000000003</v>
      </c>
      <c r="L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2702.04</v>
      </c>
      <c r="M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2550.75</v>
      </c>
      <c r="N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2579.66</v>
      </c>
      <c r="O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2579.29</v>
      </c>
      <c r="P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2579.11</v>
      </c>
      <c r="Q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2579.42</v>
      </c>
      <c r="R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2660.2</v>
      </c>
      <c r="S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2492.36</v>
      </c>
      <c r="T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2512.83</v>
      </c>
      <c r="U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2507.41</v>
      </c>
      <c r="V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2467.79</v>
      </c>
      <c r="W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2511.4900000000002</v>
      </c>
      <c r="X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2694.2000000000003</v>
      </c>
      <c r="Y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2572.1999999999998</v>
      </c>
    </row>
    <row r="61" spans="1:27" x14ac:dyDescent="0.2">
      <c r="A61" s="79">
        <f t="shared" si="1"/>
        <v>42684</v>
      </c>
      <c r="B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2453.5</v>
      </c>
      <c r="C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2473.9100000000003</v>
      </c>
      <c r="D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2512.94</v>
      </c>
      <c r="E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2507.06</v>
      </c>
      <c r="F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2507.06</v>
      </c>
      <c r="G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2495.66</v>
      </c>
      <c r="H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2483.52</v>
      </c>
      <c r="I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2629.55</v>
      </c>
      <c r="J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2549.62</v>
      </c>
      <c r="K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2641.13</v>
      </c>
      <c r="L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2624.8900000000003</v>
      </c>
      <c r="M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2511.4100000000003</v>
      </c>
      <c r="N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2548.37</v>
      </c>
      <c r="O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2565.5</v>
      </c>
      <c r="P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2566.08</v>
      </c>
      <c r="Q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2532.54</v>
      </c>
      <c r="R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2612.8500000000004</v>
      </c>
      <c r="S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2455.86</v>
      </c>
      <c r="T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2517.44</v>
      </c>
      <c r="U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2511.0700000000002</v>
      </c>
      <c r="V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2468.4700000000003</v>
      </c>
      <c r="W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2515.54</v>
      </c>
      <c r="X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2704.98</v>
      </c>
      <c r="Y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2583.04</v>
      </c>
    </row>
    <row r="62" spans="1:27" x14ac:dyDescent="0.2">
      <c r="A62" s="79">
        <f t="shared" si="1"/>
        <v>42685</v>
      </c>
      <c r="B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2463.16</v>
      </c>
      <c r="C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2484.4900000000002</v>
      </c>
      <c r="D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2518.3000000000002</v>
      </c>
      <c r="E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2518.37</v>
      </c>
      <c r="F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2518.46</v>
      </c>
      <c r="G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2473.75</v>
      </c>
      <c r="H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2484.23</v>
      </c>
      <c r="I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2615.98</v>
      </c>
      <c r="J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2549.77</v>
      </c>
      <c r="K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2618.67</v>
      </c>
      <c r="L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2625.78</v>
      </c>
      <c r="M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2522.46</v>
      </c>
      <c r="N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2554.98</v>
      </c>
      <c r="O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2578.3200000000002</v>
      </c>
      <c r="P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2578.59</v>
      </c>
      <c r="Q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2578.8100000000004</v>
      </c>
      <c r="R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2659.57</v>
      </c>
      <c r="S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2466.3500000000004</v>
      </c>
      <c r="T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2473.92</v>
      </c>
      <c r="U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2475.1600000000003</v>
      </c>
      <c r="V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2475.1600000000003</v>
      </c>
      <c r="W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2477.4800000000005</v>
      </c>
      <c r="X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2646.1600000000003</v>
      </c>
      <c r="Y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2528.29</v>
      </c>
    </row>
    <row r="63" spans="1:27" x14ac:dyDescent="0.2">
      <c r="A63" s="79">
        <f t="shared" si="1"/>
        <v>42686</v>
      </c>
      <c r="B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2540.77</v>
      </c>
      <c r="C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2562.46</v>
      </c>
      <c r="D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2592.98</v>
      </c>
      <c r="E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2608.94</v>
      </c>
      <c r="F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2608.67</v>
      </c>
      <c r="G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2577.1800000000003</v>
      </c>
      <c r="H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2507.7000000000003</v>
      </c>
      <c r="I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2486.5100000000002</v>
      </c>
      <c r="J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2561.34</v>
      </c>
      <c r="K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2699.25</v>
      </c>
      <c r="L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2747.4500000000003</v>
      </c>
      <c r="M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2747.52</v>
      </c>
      <c r="N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2801.65</v>
      </c>
      <c r="O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2801.94</v>
      </c>
      <c r="P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2801.38</v>
      </c>
      <c r="Q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2802.3</v>
      </c>
      <c r="R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2702.05</v>
      </c>
      <c r="S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2459.17</v>
      </c>
      <c r="T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2517.44</v>
      </c>
      <c r="U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2500.02</v>
      </c>
      <c r="V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2482.5700000000002</v>
      </c>
      <c r="W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2484.87</v>
      </c>
      <c r="X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2625.4500000000003</v>
      </c>
      <c r="Y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2490.5700000000002</v>
      </c>
    </row>
    <row r="64" spans="1:27" x14ac:dyDescent="0.2">
      <c r="A64" s="79">
        <f t="shared" si="1"/>
        <v>42687</v>
      </c>
      <c r="B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2541.66</v>
      </c>
      <c r="C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2562.91</v>
      </c>
      <c r="D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2593.3100000000004</v>
      </c>
      <c r="E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2609.4</v>
      </c>
      <c r="F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2609.5700000000002</v>
      </c>
      <c r="G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2577.87</v>
      </c>
      <c r="H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2508.1800000000003</v>
      </c>
      <c r="I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2480.63</v>
      </c>
      <c r="J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2553.46</v>
      </c>
      <c r="K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2699.58</v>
      </c>
      <c r="L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2747.62</v>
      </c>
      <c r="M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2747.2200000000003</v>
      </c>
      <c r="N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2800.54</v>
      </c>
      <c r="O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2800.6800000000003</v>
      </c>
      <c r="P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2800.83</v>
      </c>
      <c r="Q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2801.2200000000003</v>
      </c>
      <c r="R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2701.46</v>
      </c>
      <c r="S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2458.9900000000002</v>
      </c>
      <c r="T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2514.12</v>
      </c>
      <c r="U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2498.5</v>
      </c>
      <c r="V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2481.6600000000003</v>
      </c>
      <c r="W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2484.86</v>
      </c>
      <c r="X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2620.2200000000003</v>
      </c>
      <c r="Y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2504.9700000000003</v>
      </c>
    </row>
    <row r="65" spans="1:25" x14ac:dyDescent="0.2">
      <c r="A65" s="79">
        <f t="shared" si="1"/>
        <v>42688</v>
      </c>
      <c r="B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2462.9500000000003</v>
      </c>
      <c r="C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2484.19</v>
      </c>
      <c r="D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2512.36</v>
      </c>
      <c r="E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2512.29</v>
      </c>
      <c r="F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2512.15</v>
      </c>
      <c r="G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2494.88</v>
      </c>
      <c r="H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2485.79</v>
      </c>
      <c r="I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2590.0700000000002</v>
      </c>
      <c r="J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2522.23</v>
      </c>
      <c r="K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2568.3200000000002</v>
      </c>
      <c r="L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2568.65</v>
      </c>
      <c r="M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2473</v>
      </c>
      <c r="N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2496.2400000000002</v>
      </c>
      <c r="O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2521.71</v>
      </c>
      <c r="P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2522.0600000000004</v>
      </c>
      <c r="Q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2521.96</v>
      </c>
      <c r="R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2597.4900000000002</v>
      </c>
      <c r="S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2502.73</v>
      </c>
      <c r="T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2520.87</v>
      </c>
      <c r="U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2521.9700000000003</v>
      </c>
      <c r="V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2506.34</v>
      </c>
      <c r="W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2493.79</v>
      </c>
      <c r="X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2711.71</v>
      </c>
      <c r="Y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2560.1999999999998</v>
      </c>
    </row>
    <row r="66" spans="1:25" x14ac:dyDescent="0.2">
      <c r="A66" s="79">
        <f t="shared" si="1"/>
        <v>42689</v>
      </c>
      <c r="B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2463.8500000000004</v>
      </c>
      <c r="C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2484.65</v>
      </c>
      <c r="D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2512.48</v>
      </c>
      <c r="E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2512.5100000000002</v>
      </c>
      <c r="F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2512.5300000000002</v>
      </c>
      <c r="G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2495.58</v>
      </c>
      <c r="H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2488.91</v>
      </c>
      <c r="I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2590.7200000000003</v>
      </c>
      <c r="J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2522.7800000000002</v>
      </c>
      <c r="K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2569.83</v>
      </c>
      <c r="L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2570.09</v>
      </c>
      <c r="M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2464.7400000000002</v>
      </c>
      <c r="N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2482.8000000000002</v>
      </c>
      <c r="O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2497.3900000000003</v>
      </c>
      <c r="P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2497.65</v>
      </c>
      <c r="Q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2497.94</v>
      </c>
      <c r="R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2551.23</v>
      </c>
      <c r="S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2513.62</v>
      </c>
      <c r="T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2586.1999999999998</v>
      </c>
      <c r="U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2585.69</v>
      </c>
      <c r="V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2520.2200000000003</v>
      </c>
      <c r="W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2514.5300000000002</v>
      </c>
      <c r="X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2720.9900000000002</v>
      </c>
      <c r="Y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2564.38</v>
      </c>
    </row>
    <row r="67" spans="1:25" x14ac:dyDescent="0.2">
      <c r="A67" s="79">
        <f t="shared" si="1"/>
        <v>42690</v>
      </c>
      <c r="B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2470.5700000000002</v>
      </c>
      <c r="C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2458.29</v>
      </c>
      <c r="D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2484.11</v>
      </c>
      <c r="E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2484.17</v>
      </c>
      <c r="F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2484.2600000000002</v>
      </c>
      <c r="G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2484.54</v>
      </c>
      <c r="H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2508.2600000000002</v>
      </c>
      <c r="I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2591.02</v>
      </c>
      <c r="J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2523.7800000000002</v>
      </c>
      <c r="K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2551.6800000000003</v>
      </c>
      <c r="L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2551.8000000000002</v>
      </c>
      <c r="M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2455.86</v>
      </c>
      <c r="N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2457.44</v>
      </c>
      <c r="O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2457.3100000000004</v>
      </c>
      <c r="P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2457.2600000000002</v>
      </c>
      <c r="Q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2506.23</v>
      </c>
      <c r="R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2493.5700000000002</v>
      </c>
      <c r="S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2513.9300000000003</v>
      </c>
      <c r="T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2588.36</v>
      </c>
      <c r="U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2586.2300000000005</v>
      </c>
      <c r="V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2545.54</v>
      </c>
      <c r="W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2533.9700000000003</v>
      </c>
      <c r="X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2744.37</v>
      </c>
      <c r="Y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2599.6800000000003</v>
      </c>
    </row>
    <row r="68" spans="1:25" x14ac:dyDescent="0.2">
      <c r="A68" s="79">
        <f t="shared" si="1"/>
        <v>42691</v>
      </c>
      <c r="B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2474.84</v>
      </c>
      <c r="C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2513.27</v>
      </c>
      <c r="D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2513.0300000000002</v>
      </c>
      <c r="E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2543.2600000000002</v>
      </c>
      <c r="F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2543.31</v>
      </c>
      <c r="G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2512.9700000000003</v>
      </c>
      <c r="H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2467.5600000000004</v>
      </c>
      <c r="I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2611</v>
      </c>
      <c r="J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2499.1800000000003</v>
      </c>
      <c r="K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2492.98</v>
      </c>
      <c r="L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2466.52</v>
      </c>
      <c r="M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2561.29</v>
      </c>
      <c r="N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2506.17</v>
      </c>
      <c r="O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2506.2400000000002</v>
      </c>
      <c r="P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2504.21</v>
      </c>
      <c r="Q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2554.2600000000002</v>
      </c>
      <c r="R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2506.58</v>
      </c>
      <c r="S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2596.29</v>
      </c>
      <c r="T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2603.1800000000003</v>
      </c>
      <c r="U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2604.9100000000003</v>
      </c>
      <c r="V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2554.66</v>
      </c>
      <c r="W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2623.03</v>
      </c>
      <c r="X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2791.42</v>
      </c>
      <c r="Y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2658.17</v>
      </c>
    </row>
    <row r="69" spans="1:25" x14ac:dyDescent="0.2">
      <c r="A69" s="79">
        <f t="shared" si="1"/>
        <v>42692</v>
      </c>
      <c r="B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2459.33</v>
      </c>
      <c r="C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2458.96</v>
      </c>
      <c r="D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2474.23</v>
      </c>
      <c r="E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2484.7800000000002</v>
      </c>
      <c r="F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2484.79</v>
      </c>
      <c r="G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2458.88</v>
      </c>
      <c r="H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2498.12</v>
      </c>
      <c r="I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2568.21</v>
      </c>
      <c r="J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2454.4</v>
      </c>
      <c r="K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2465.92</v>
      </c>
      <c r="L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2466.34</v>
      </c>
      <c r="M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2582.16</v>
      </c>
      <c r="N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2557.27</v>
      </c>
      <c r="O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2558.1000000000004</v>
      </c>
      <c r="P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2555.7800000000002</v>
      </c>
      <c r="Q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2553.7800000000002</v>
      </c>
      <c r="R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2508.83</v>
      </c>
      <c r="S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2617.0500000000002</v>
      </c>
      <c r="T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2626.5</v>
      </c>
      <c r="U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2621.63</v>
      </c>
      <c r="V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2585.4900000000002</v>
      </c>
      <c r="W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2589.44</v>
      </c>
      <c r="X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2781.09</v>
      </c>
      <c r="Y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2651.6000000000004</v>
      </c>
    </row>
    <row r="70" spans="1:25" x14ac:dyDescent="0.2">
      <c r="A70" s="79">
        <f t="shared" si="1"/>
        <v>42693</v>
      </c>
      <c r="B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2486.41</v>
      </c>
      <c r="C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2486.36</v>
      </c>
      <c r="D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2477.0300000000002</v>
      </c>
      <c r="E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2507.77</v>
      </c>
      <c r="F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2507.9700000000003</v>
      </c>
      <c r="G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2477.3000000000002</v>
      </c>
      <c r="H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2468.9500000000003</v>
      </c>
      <c r="I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2611.0500000000002</v>
      </c>
      <c r="J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2707.73</v>
      </c>
      <c r="K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2495.5500000000002</v>
      </c>
      <c r="L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2495.9500000000003</v>
      </c>
      <c r="M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2496.27</v>
      </c>
      <c r="N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2599.5700000000002</v>
      </c>
      <c r="O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2598.91</v>
      </c>
      <c r="P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2599.4</v>
      </c>
      <c r="Q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2665.1400000000003</v>
      </c>
      <c r="R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2726.96</v>
      </c>
      <c r="S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2846.75</v>
      </c>
      <c r="T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2917</v>
      </c>
      <c r="U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2890.8900000000003</v>
      </c>
      <c r="V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2824.2200000000003</v>
      </c>
      <c r="W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2773.53</v>
      </c>
      <c r="X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2919.25</v>
      </c>
      <c r="Y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2836.98</v>
      </c>
    </row>
    <row r="71" spans="1:25" x14ac:dyDescent="0.2">
      <c r="A71" s="79">
        <f t="shared" si="1"/>
        <v>42694</v>
      </c>
      <c r="B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2483.88</v>
      </c>
      <c r="C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2478.6999999999998</v>
      </c>
      <c r="D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2509.17</v>
      </c>
      <c r="E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2522.2400000000002</v>
      </c>
      <c r="F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2509.2800000000002</v>
      </c>
      <c r="G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2478.12</v>
      </c>
      <c r="H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2475.75</v>
      </c>
      <c r="I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2591.4900000000002</v>
      </c>
      <c r="J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2643.42</v>
      </c>
      <c r="K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2459.02</v>
      </c>
      <c r="L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2493.1800000000003</v>
      </c>
      <c r="M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2493.54</v>
      </c>
      <c r="N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2493.58</v>
      </c>
      <c r="O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2493.6400000000003</v>
      </c>
      <c r="P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2493.7000000000003</v>
      </c>
      <c r="Q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2492.9900000000002</v>
      </c>
      <c r="R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2488.61</v>
      </c>
      <c r="S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2590.36</v>
      </c>
      <c r="T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2698.2200000000003</v>
      </c>
      <c r="U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2699.4700000000003</v>
      </c>
      <c r="V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2645.4500000000003</v>
      </c>
      <c r="W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2572.77</v>
      </c>
      <c r="X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2770.2400000000002</v>
      </c>
      <c r="Y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2659.13</v>
      </c>
    </row>
    <row r="72" spans="1:25" x14ac:dyDescent="0.2">
      <c r="A72" s="79">
        <f t="shared" si="1"/>
        <v>42695</v>
      </c>
      <c r="B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2459.8000000000002</v>
      </c>
      <c r="C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2459.4499999999998</v>
      </c>
      <c r="D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2474.9900000000002</v>
      </c>
      <c r="E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2485.5200000000004</v>
      </c>
      <c r="F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2485.5600000000004</v>
      </c>
      <c r="G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2460.0300000000002</v>
      </c>
      <c r="H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2495.5300000000002</v>
      </c>
      <c r="I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2568.38</v>
      </c>
      <c r="J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2454.6000000000004</v>
      </c>
      <c r="K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2467.23</v>
      </c>
      <c r="L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2499.6999999999998</v>
      </c>
      <c r="M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2622.53</v>
      </c>
      <c r="N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2596.23</v>
      </c>
      <c r="O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2596.38</v>
      </c>
      <c r="P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2594.48</v>
      </c>
      <c r="Q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2593.34</v>
      </c>
      <c r="R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2550.9500000000003</v>
      </c>
      <c r="S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2663.41</v>
      </c>
      <c r="T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2667.29</v>
      </c>
      <c r="U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2631</v>
      </c>
      <c r="V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2591.8500000000004</v>
      </c>
      <c r="W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2686.9700000000003</v>
      </c>
      <c r="X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2788.2700000000004</v>
      </c>
      <c r="Y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2672.01</v>
      </c>
    </row>
    <row r="73" spans="1:25" x14ac:dyDescent="0.2">
      <c r="A73" s="79">
        <f t="shared" si="1"/>
        <v>42696</v>
      </c>
      <c r="B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2497.37</v>
      </c>
      <c r="C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2482.66</v>
      </c>
      <c r="D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2459.59</v>
      </c>
      <c r="E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2475.09</v>
      </c>
      <c r="F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2485.9900000000002</v>
      </c>
      <c r="G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2460.9300000000003</v>
      </c>
      <c r="H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2496.12</v>
      </c>
      <c r="I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2553.88</v>
      </c>
      <c r="J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2454.71</v>
      </c>
      <c r="K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2468.4900000000002</v>
      </c>
      <c r="L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2496.62</v>
      </c>
      <c r="M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2611.63</v>
      </c>
      <c r="N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2592.88</v>
      </c>
      <c r="O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2593.1800000000003</v>
      </c>
      <c r="P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2574.7800000000002</v>
      </c>
      <c r="Q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2593.91</v>
      </c>
      <c r="R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2580.7200000000003</v>
      </c>
      <c r="S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2668.04</v>
      </c>
      <c r="T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2676.69</v>
      </c>
      <c r="U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2649.15</v>
      </c>
      <c r="V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2620.2600000000002</v>
      </c>
      <c r="W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2638.29</v>
      </c>
      <c r="X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2812.12</v>
      </c>
      <c r="Y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2691.06</v>
      </c>
    </row>
    <row r="74" spans="1:25" x14ac:dyDescent="0.2">
      <c r="A74" s="79">
        <f t="shared" si="1"/>
        <v>42697</v>
      </c>
      <c r="B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2542.13</v>
      </c>
      <c r="C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2498.71</v>
      </c>
      <c r="D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2459.42</v>
      </c>
      <c r="E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2475.3000000000002</v>
      </c>
      <c r="F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2464.9100000000003</v>
      </c>
      <c r="G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2484</v>
      </c>
      <c r="H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2513.2600000000002</v>
      </c>
      <c r="I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2553.0100000000002</v>
      </c>
      <c r="J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2454.3200000000002</v>
      </c>
      <c r="K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2468.46</v>
      </c>
      <c r="L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2453.46</v>
      </c>
      <c r="M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2623.4500000000003</v>
      </c>
      <c r="N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2602.37</v>
      </c>
      <c r="O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2601.9900000000002</v>
      </c>
      <c r="P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2602.7400000000002</v>
      </c>
      <c r="Q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2622.25</v>
      </c>
      <c r="R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2591.59</v>
      </c>
      <c r="S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2685.21</v>
      </c>
      <c r="T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2690.4500000000003</v>
      </c>
      <c r="U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2652.2200000000003</v>
      </c>
      <c r="V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2624.0600000000004</v>
      </c>
      <c r="W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2641.86</v>
      </c>
      <c r="X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2836.63</v>
      </c>
      <c r="Y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2718.5200000000004</v>
      </c>
    </row>
    <row r="75" spans="1:25" x14ac:dyDescent="0.2">
      <c r="A75" s="79">
        <f t="shared" si="1"/>
        <v>42698</v>
      </c>
      <c r="B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2570.16</v>
      </c>
      <c r="C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2512.5</v>
      </c>
      <c r="D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2497.2800000000002</v>
      </c>
      <c r="E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2484.7200000000003</v>
      </c>
      <c r="F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2500.3100000000004</v>
      </c>
      <c r="G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2558.42</v>
      </c>
      <c r="H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2606.91</v>
      </c>
      <c r="I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2484.6400000000003</v>
      </c>
      <c r="J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2509.6999999999998</v>
      </c>
      <c r="K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2521.41</v>
      </c>
      <c r="L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2521.71</v>
      </c>
      <c r="M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2626.63</v>
      </c>
      <c r="N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2570.98</v>
      </c>
      <c r="O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2570.6000000000004</v>
      </c>
      <c r="P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2585.59</v>
      </c>
      <c r="Q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2570.4900000000002</v>
      </c>
      <c r="R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2579.3100000000004</v>
      </c>
      <c r="S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2727.51</v>
      </c>
      <c r="T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2731.26</v>
      </c>
      <c r="U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2702.2000000000003</v>
      </c>
      <c r="V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2668.95</v>
      </c>
      <c r="W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2707.03</v>
      </c>
      <c r="X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2871.88</v>
      </c>
      <c r="Y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2748.28</v>
      </c>
    </row>
    <row r="76" spans="1:25" x14ac:dyDescent="0.2">
      <c r="A76" s="79">
        <f t="shared" si="1"/>
        <v>42699</v>
      </c>
      <c r="B76" s="13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2515.8100000000004</v>
      </c>
      <c r="C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2479.0600000000004</v>
      </c>
      <c r="D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2471.38</v>
      </c>
      <c r="E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2467.0700000000002</v>
      </c>
      <c r="F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2474.1800000000003</v>
      </c>
      <c r="G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2535.12</v>
      </c>
      <c r="H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2650.08</v>
      </c>
      <c r="I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2493.0500000000002</v>
      </c>
      <c r="J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2532.0700000000002</v>
      </c>
      <c r="K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2544.52</v>
      </c>
      <c r="L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2543.25</v>
      </c>
      <c r="M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2669.82</v>
      </c>
      <c r="N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2598.87</v>
      </c>
      <c r="O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2599.7200000000003</v>
      </c>
      <c r="P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2621.3200000000002</v>
      </c>
      <c r="Q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2612.65</v>
      </c>
      <c r="R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2568.5500000000002</v>
      </c>
      <c r="S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2844.07</v>
      </c>
      <c r="T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2844.9500000000003</v>
      </c>
      <c r="U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2775.2</v>
      </c>
      <c r="V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2731.4700000000003</v>
      </c>
      <c r="W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2786.59</v>
      </c>
      <c r="X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2829.05</v>
      </c>
      <c r="Y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2717.1800000000003</v>
      </c>
    </row>
    <row r="77" spans="1:25" x14ac:dyDescent="0.2">
      <c r="A77" s="79">
        <f t="shared" si="1"/>
        <v>42700</v>
      </c>
      <c r="B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2596.02</v>
      </c>
      <c r="C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2490.54</v>
      </c>
      <c r="D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2476.98</v>
      </c>
      <c r="E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2473.4900000000002</v>
      </c>
      <c r="F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2473.4300000000003</v>
      </c>
      <c r="G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2473.59</v>
      </c>
      <c r="H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2567.65</v>
      </c>
      <c r="I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2764.25</v>
      </c>
      <c r="J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2900.44</v>
      </c>
      <c r="K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2512.5600000000004</v>
      </c>
      <c r="L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2512.73</v>
      </c>
      <c r="M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2512.4</v>
      </c>
      <c r="N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2513.0100000000002</v>
      </c>
      <c r="O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2513.33</v>
      </c>
      <c r="P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2513.12</v>
      </c>
      <c r="Q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2512.86</v>
      </c>
      <c r="R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2525.98</v>
      </c>
      <c r="S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2834.3900000000003</v>
      </c>
      <c r="T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2835.9800000000005</v>
      </c>
      <c r="U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2824.34</v>
      </c>
      <c r="V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2841.49</v>
      </c>
      <c r="W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2687.46</v>
      </c>
      <c r="X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2906.92</v>
      </c>
      <c r="Y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2776.1400000000003</v>
      </c>
    </row>
    <row r="78" spans="1:25" x14ac:dyDescent="0.2">
      <c r="A78" s="79">
        <f t="shared" si="1"/>
        <v>42701</v>
      </c>
      <c r="B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2614.83</v>
      </c>
      <c r="C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2503.37</v>
      </c>
      <c r="D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2485.4900000000002</v>
      </c>
      <c r="E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2488.92</v>
      </c>
      <c r="F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2476.15</v>
      </c>
      <c r="G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2498.84</v>
      </c>
      <c r="H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2571.7400000000002</v>
      </c>
      <c r="I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2707.61</v>
      </c>
      <c r="J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2641.4</v>
      </c>
      <c r="K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2514.9499999999998</v>
      </c>
      <c r="L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2458.37</v>
      </c>
      <c r="M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2458.37</v>
      </c>
      <c r="N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2458.06</v>
      </c>
      <c r="O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2458.3200000000002</v>
      </c>
      <c r="P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2457.9700000000003</v>
      </c>
      <c r="Q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2459.8200000000002</v>
      </c>
      <c r="R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2496.29</v>
      </c>
      <c r="S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2662.17</v>
      </c>
      <c r="T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2752.54</v>
      </c>
      <c r="U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2745.75</v>
      </c>
      <c r="V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2757.26</v>
      </c>
      <c r="W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2629.6400000000003</v>
      </c>
      <c r="X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2860.9</v>
      </c>
      <c r="Y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2720.55</v>
      </c>
    </row>
    <row r="79" spans="1:25" x14ac:dyDescent="0.2">
      <c r="A79" s="79">
        <f t="shared" si="1"/>
        <v>42702</v>
      </c>
      <c r="B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2587.4700000000003</v>
      </c>
      <c r="C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2519.25</v>
      </c>
      <c r="D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2471.92</v>
      </c>
      <c r="E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2471.38</v>
      </c>
      <c r="F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2471.8000000000002</v>
      </c>
      <c r="G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2475.1600000000003</v>
      </c>
      <c r="H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2590.94</v>
      </c>
      <c r="I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2493.0700000000002</v>
      </c>
      <c r="J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2490.8500000000004</v>
      </c>
      <c r="K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2509.19</v>
      </c>
      <c r="L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2509.4300000000003</v>
      </c>
      <c r="M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2504.5700000000002</v>
      </c>
      <c r="N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2504.1800000000003</v>
      </c>
      <c r="O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2503.6800000000003</v>
      </c>
      <c r="P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2503.6400000000003</v>
      </c>
      <c r="Q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2502.58</v>
      </c>
      <c r="R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2507.88</v>
      </c>
      <c r="S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2692.2</v>
      </c>
      <c r="T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2707.8900000000003</v>
      </c>
      <c r="U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2687.78</v>
      </c>
      <c r="V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2651</v>
      </c>
      <c r="W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2697.32</v>
      </c>
      <c r="X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2830.58</v>
      </c>
      <c r="Y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2719.38</v>
      </c>
    </row>
    <row r="80" spans="1:25" x14ac:dyDescent="0.2">
      <c r="A80" s="79">
        <f t="shared" si="1"/>
        <v>42703</v>
      </c>
      <c r="B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2615.4500000000003</v>
      </c>
      <c r="C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2557.87</v>
      </c>
      <c r="D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2520.38</v>
      </c>
      <c r="E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2503.9900000000002</v>
      </c>
      <c r="F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2505.04</v>
      </c>
      <c r="G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2503.5</v>
      </c>
      <c r="H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2591.7600000000002</v>
      </c>
      <c r="I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2513.34</v>
      </c>
      <c r="J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2455.7600000000002</v>
      </c>
      <c r="K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2465.25</v>
      </c>
      <c r="L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2465.46</v>
      </c>
      <c r="M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2522.3200000000002</v>
      </c>
      <c r="N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2508.19</v>
      </c>
      <c r="O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2492.73</v>
      </c>
      <c r="P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2493.44</v>
      </c>
      <c r="Q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2507.6400000000003</v>
      </c>
      <c r="R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2497.4100000000003</v>
      </c>
      <c r="S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2671.55</v>
      </c>
      <c r="T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2675.53</v>
      </c>
      <c r="U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2677.15</v>
      </c>
      <c r="V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2639.34</v>
      </c>
      <c r="W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2686.67</v>
      </c>
      <c r="X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2842.5600000000004</v>
      </c>
      <c r="Y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2728.01</v>
      </c>
    </row>
    <row r="81" spans="1:27" x14ac:dyDescent="0.2">
      <c r="A81" s="79">
        <f t="shared" ref="A81:A82" si="2">A44</f>
        <v>42704</v>
      </c>
      <c r="B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2617.2200000000003</v>
      </c>
      <c r="C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2557.73</v>
      </c>
      <c r="D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2521.5200000000004</v>
      </c>
      <c r="E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2506.7000000000003</v>
      </c>
      <c r="F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2507.13</v>
      </c>
      <c r="G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2507.61</v>
      </c>
      <c r="H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2620.59</v>
      </c>
      <c r="I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2512.5200000000004</v>
      </c>
      <c r="J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2458.0500000000002</v>
      </c>
      <c r="K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2464.87</v>
      </c>
      <c r="L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2524.6600000000003</v>
      </c>
      <c r="M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2612.11</v>
      </c>
      <c r="N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2613.4700000000003</v>
      </c>
      <c r="O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2613.3500000000004</v>
      </c>
      <c r="P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2611.19</v>
      </c>
      <c r="Q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2606.0600000000004</v>
      </c>
      <c r="R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2520.23</v>
      </c>
      <c r="S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2798.05</v>
      </c>
      <c r="T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2792.63</v>
      </c>
      <c r="U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2759.3900000000003</v>
      </c>
      <c r="V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2709.84</v>
      </c>
      <c r="W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2701.79</v>
      </c>
      <c r="X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2885.79</v>
      </c>
      <c r="Y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2763.4900000000002</v>
      </c>
    </row>
    <row r="82" spans="1:27" hidden="1" x14ac:dyDescent="0.2">
      <c r="A82" s="79">
        <f t="shared" si="2"/>
        <v>42705</v>
      </c>
      <c r="B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C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D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E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F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G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H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I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J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K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L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M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N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O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P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Q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R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S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T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U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V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W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X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  <c r="Y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1758.3600000000001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151</v>
      </c>
    </row>
    <row r="85" spans="1:27" ht="12.75" x14ac:dyDescent="0.2">
      <c r="A85" s="169" t="s">
        <v>48</v>
      </c>
      <c r="B85" s="172" t="s">
        <v>121</v>
      </c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4"/>
    </row>
    <row r="86" spans="1:27" ht="12.75" x14ac:dyDescent="0.2">
      <c r="A86" s="170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7"/>
    </row>
    <row r="87" spans="1:27" ht="12.75" customHeight="1" x14ac:dyDescent="0.2">
      <c r="A87" s="170"/>
      <c r="B87" s="178" t="s">
        <v>122</v>
      </c>
      <c r="C87" s="167" t="s">
        <v>123</v>
      </c>
      <c r="D87" s="167" t="s">
        <v>124</v>
      </c>
      <c r="E87" s="167" t="s">
        <v>125</v>
      </c>
      <c r="F87" s="167" t="s">
        <v>126</v>
      </c>
      <c r="G87" s="167" t="s">
        <v>127</v>
      </c>
      <c r="H87" s="167" t="s">
        <v>128</v>
      </c>
      <c r="I87" s="167" t="s">
        <v>129</v>
      </c>
      <c r="J87" s="167" t="s">
        <v>130</v>
      </c>
      <c r="K87" s="167" t="s">
        <v>131</v>
      </c>
      <c r="L87" s="167" t="s">
        <v>132</v>
      </c>
      <c r="M87" s="167" t="s">
        <v>133</v>
      </c>
      <c r="N87" s="180" t="s">
        <v>134</v>
      </c>
      <c r="O87" s="167" t="s">
        <v>135</v>
      </c>
      <c r="P87" s="167" t="s">
        <v>136</v>
      </c>
      <c r="Q87" s="167" t="s">
        <v>137</v>
      </c>
      <c r="R87" s="167" t="s">
        <v>138</v>
      </c>
      <c r="S87" s="167" t="s">
        <v>139</v>
      </c>
      <c r="T87" s="167" t="s">
        <v>140</v>
      </c>
      <c r="U87" s="167" t="s">
        <v>141</v>
      </c>
      <c r="V87" s="167" t="s">
        <v>142</v>
      </c>
      <c r="W87" s="167" t="s">
        <v>143</v>
      </c>
      <c r="X87" s="167" t="s">
        <v>144</v>
      </c>
      <c r="Y87" s="167" t="s">
        <v>145</v>
      </c>
    </row>
    <row r="88" spans="1:27" ht="11.25" customHeight="1" x14ac:dyDescent="0.2">
      <c r="A88" s="171"/>
      <c r="B88" s="179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81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</row>
    <row r="89" spans="1:27" ht="18.75" customHeight="1" x14ac:dyDescent="0.2">
      <c r="A89" s="79">
        <f t="shared" ref="A89:A117" si="3">A52</f>
        <v>42675</v>
      </c>
      <c r="B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2520.5700000000002</v>
      </c>
      <c r="C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2473.0700000000002</v>
      </c>
      <c r="D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2444.13</v>
      </c>
      <c r="E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2432.1400000000003</v>
      </c>
      <c r="F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2438.0500000000002</v>
      </c>
      <c r="G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2476.67</v>
      </c>
      <c r="H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2517.12</v>
      </c>
      <c r="I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2530.2800000000002</v>
      </c>
      <c r="J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2451.91</v>
      </c>
      <c r="K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2457.4300000000003</v>
      </c>
      <c r="L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2489.58</v>
      </c>
      <c r="M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2576.62</v>
      </c>
      <c r="N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2560.6000000000004</v>
      </c>
      <c r="O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2541.75</v>
      </c>
      <c r="P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2487.16</v>
      </c>
      <c r="Q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2487.02</v>
      </c>
      <c r="R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2443.5500000000002</v>
      </c>
      <c r="S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2577.17</v>
      </c>
      <c r="T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2634.52</v>
      </c>
      <c r="U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2627.5</v>
      </c>
      <c r="V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2603.84</v>
      </c>
      <c r="W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2625.84</v>
      </c>
      <c r="X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2786.49</v>
      </c>
      <c r="Y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2654.01</v>
      </c>
      <c r="AA89" s="80"/>
    </row>
    <row r="90" spans="1:27" x14ac:dyDescent="0.2">
      <c r="A90" s="79">
        <f t="shared" si="3"/>
        <v>42676</v>
      </c>
      <c r="B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2490.15</v>
      </c>
      <c r="C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2436.96</v>
      </c>
      <c r="D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2462.27</v>
      </c>
      <c r="E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2462.2800000000002</v>
      </c>
      <c r="F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2462.23</v>
      </c>
      <c r="G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2452.0100000000002</v>
      </c>
      <c r="H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2475.4900000000002</v>
      </c>
      <c r="I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2584.3900000000003</v>
      </c>
      <c r="J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2475.12</v>
      </c>
      <c r="K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2497.29</v>
      </c>
      <c r="L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2464.12</v>
      </c>
      <c r="M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2544.5</v>
      </c>
      <c r="N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2434.9900000000002</v>
      </c>
      <c r="O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2434.71</v>
      </c>
      <c r="P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2452.5</v>
      </c>
      <c r="Q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2452.9500000000003</v>
      </c>
      <c r="R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2469.8900000000003</v>
      </c>
      <c r="S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2562.83</v>
      </c>
      <c r="T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2632.13</v>
      </c>
      <c r="U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2628.29</v>
      </c>
      <c r="V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2576.4</v>
      </c>
      <c r="W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2595.6400000000003</v>
      </c>
      <c r="X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2760.63</v>
      </c>
      <c r="Y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2628.36</v>
      </c>
    </row>
    <row r="91" spans="1:27" x14ac:dyDescent="0.2">
      <c r="A91" s="79">
        <f t="shared" si="3"/>
        <v>42677</v>
      </c>
      <c r="B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2473.7000000000003</v>
      </c>
      <c r="C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2452.94</v>
      </c>
      <c r="D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2463.0700000000002</v>
      </c>
      <c r="E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2484.77</v>
      </c>
      <c r="F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2484.8500000000004</v>
      </c>
      <c r="G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2463.4900000000002</v>
      </c>
      <c r="H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2458.3200000000002</v>
      </c>
      <c r="I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2605.1800000000003</v>
      </c>
      <c r="J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2501.2600000000002</v>
      </c>
      <c r="K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2527.8200000000002</v>
      </c>
      <c r="L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2463.98</v>
      </c>
      <c r="M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2500.5700000000002</v>
      </c>
      <c r="N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2494.54</v>
      </c>
      <c r="O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2495.3500000000004</v>
      </c>
      <c r="P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2495.79</v>
      </c>
      <c r="Q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2482.8000000000002</v>
      </c>
      <c r="R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2442.9</v>
      </c>
      <c r="S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2519.0500000000002</v>
      </c>
      <c r="T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2574.66</v>
      </c>
      <c r="U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2566.4300000000003</v>
      </c>
      <c r="V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2493.1000000000004</v>
      </c>
      <c r="W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2532.11</v>
      </c>
      <c r="X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2720.73</v>
      </c>
      <c r="Y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2604.66</v>
      </c>
    </row>
    <row r="92" spans="1:27" x14ac:dyDescent="0.2">
      <c r="A92" s="79">
        <f t="shared" si="3"/>
        <v>42678</v>
      </c>
      <c r="B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2437.94</v>
      </c>
      <c r="C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2498.42</v>
      </c>
      <c r="D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2511.4500000000003</v>
      </c>
      <c r="E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2553.73</v>
      </c>
      <c r="F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2553.54</v>
      </c>
      <c r="G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2553.71</v>
      </c>
      <c r="H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2485.6800000000003</v>
      </c>
      <c r="I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2486.13</v>
      </c>
      <c r="J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2468.7200000000003</v>
      </c>
      <c r="K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2629.48</v>
      </c>
      <c r="L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2554.3100000000004</v>
      </c>
      <c r="M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2554.2800000000002</v>
      </c>
      <c r="N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2520.8500000000004</v>
      </c>
      <c r="O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2520.1000000000004</v>
      </c>
      <c r="P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2520.27</v>
      </c>
      <c r="Q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2520.67</v>
      </c>
      <c r="R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2490.88</v>
      </c>
      <c r="S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2535.15</v>
      </c>
      <c r="T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2635.15</v>
      </c>
      <c r="U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2605.63</v>
      </c>
      <c r="V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2563.61</v>
      </c>
      <c r="W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2475.5500000000002</v>
      </c>
      <c r="X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2708.1000000000004</v>
      </c>
      <c r="Y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2588.87</v>
      </c>
    </row>
    <row r="93" spans="1:27" x14ac:dyDescent="0.2">
      <c r="A93" s="79">
        <f t="shared" si="3"/>
        <v>42679</v>
      </c>
      <c r="B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2437.63</v>
      </c>
      <c r="C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2498.5200000000004</v>
      </c>
      <c r="D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2511.5600000000004</v>
      </c>
      <c r="E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2553.9100000000003</v>
      </c>
      <c r="F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2553.79</v>
      </c>
      <c r="G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2554.08</v>
      </c>
      <c r="H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2486.3200000000002</v>
      </c>
      <c r="I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2486.8900000000003</v>
      </c>
      <c r="J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2469.5300000000002</v>
      </c>
      <c r="K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2631.52</v>
      </c>
      <c r="L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2555.7400000000002</v>
      </c>
      <c r="M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2555.3000000000002</v>
      </c>
      <c r="N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2521.36</v>
      </c>
      <c r="O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2521.56</v>
      </c>
      <c r="P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2521.4900000000002</v>
      </c>
      <c r="Q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2521.4500000000003</v>
      </c>
      <c r="R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2492.23</v>
      </c>
      <c r="S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2531.87</v>
      </c>
      <c r="T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2637.73</v>
      </c>
      <c r="U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2602.7200000000003</v>
      </c>
      <c r="V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2554.12</v>
      </c>
      <c r="W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2474.6600000000003</v>
      </c>
      <c r="X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2710.51</v>
      </c>
      <c r="Y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2590.1999999999998</v>
      </c>
    </row>
    <row r="94" spans="1:27" x14ac:dyDescent="0.2">
      <c r="A94" s="79">
        <f t="shared" si="3"/>
        <v>42680</v>
      </c>
      <c r="B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2437.88</v>
      </c>
      <c r="C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2498.3900000000003</v>
      </c>
      <c r="D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2511.3200000000002</v>
      </c>
      <c r="E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2553.4499999999998</v>
      </c>
      <c r="F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2553.36</v>
      </c>
      <c r="G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2553.42</v>
      </c>
      <c r="H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2511.4700000000003</v>
      </c>
      <c r="I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2511.6400000000003</v>
      </c>
      <c r="J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2462.4500000000003</v>
      </c>
      <c r="K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2700.83</v>
      </c>
      <c r="L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2629.75</v>
      </c>
      <c r="M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2590.3200000000002</v>
      </c>
      <c r="N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2589.91</v>
      </c>
      <c r="O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2589.9499999999998</v>
      </c>
      <c r="P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2590.09</v>
      </c>
      <c r="Q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2590.4700000000003</v>
      </c>
      <c r="R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2556.08</v>
      </c>
      <c r="S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2495.62</v>
      </c>
      <c r="T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2593.4500000000003</v>
      </c>
      <c r="U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2579.16</v>
      </c>
      <c r="V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2555.13</v>
      </c>
      <c r="W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2471.23</v>
      </c>
      <c r="X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2700.1000000000004</v>
      </c>
      <c r="Y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2585.61</v>
      </c>
    </row>
    <row r="95" spans="1:27" x14ac:dyDescent="0.2">
      <c r="A95" s="79">
        <f t="shared" si="3"/>
        <v>42681</v>
      </c>
      <c r="B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2459.83</v>
      </c>
      <c r="C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2462.71</v>
      </c>
      <c r="D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2473.27</v>
      </c>
      <c r="E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2507.38</v>
      </c>
      <c r="F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2507.3000000000002</v>
      </c>
      <c r="G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2490.4700000000003</v>
      </c>
      <c r="H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2443.1400000000003</v>
      </c>
      <c r="I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2645.3900000000003</v>
      </c>
      <c r="J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2555.4500000000003</v>
      </c>
      <c r="K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2595.38</v>
      </c>
      <c r="L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2560.2800000000002</v>
      </c>
      <c r="M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2453.1400000000003</v>
      </c>
      <c r="N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2452.7600000000002</v>
      </c>
      <c r="O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2452.58</v>
      </c>
      <c r="P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2452.44</v>
      </c>
      <c r="Q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2443.73</v>
      </c>
      <c r="R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2486.36</v>
      </c>
      <c r="S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2512.0100000000002</v>
      </c>
      <c r="T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2647.94</v>
      </c>
      <c r="U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2583.5300000000002</v>
      </c>
      <c r="V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2508.33</v>
      </c>
      <c r="W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2529.41</v>
      </c>
      <c r="X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2705.27</v>
      </c>
      <c r="Y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2593.4900000000002</v>
      </c>
    </row>
    <row r="96" spans="1:27" x14ac:dyDescent="0.2">
      <c r="A96" s="79">
        <f t="shared" si="3"/>
        <v>42682</v>
      </c>
      <c r="B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2457.2000000000003</v>
      </c>
      <c r="C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2462.7400000000002</v>
      </c>
      <c r="D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2473.1000000000004</v>
      </c>
      <c r="E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2489.67</v>
      </c>
      <c r="F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2489.87</v>
      </c>
      <c r="G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2490.2600000000002</v>
      </c>
      <c r="H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2442.9300000000003</v>
      </c>
      <c r="I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2630.46</v>
      </c>
      <c r="J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2554.59</v>
      </c>
      <c r="K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2632.07</v>
      </c>
      <c r="L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2558.98</v>
      </c>
      <c r="M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2452.3700000000003</v>
      </c>
      <c r="N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2452.15</v>
      </c>
      <c r="O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2451.98</v>
      </c>
      <c r="P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2451.87</v>
      </c>
      <c r="Q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2460.96</v>
      </c>
      <c r="R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2526.63</v>
      </c>
      <c r="S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2488.6400000000003</v>
      </c>
      <c r="T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2510.13</v>
      </c>
      <c r="U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2503.6000000000004</v>
      </c>
      <c r="V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2475</v>
      </c>
      <c r="W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2516.69</v>
      </c>
      <c r="X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2688.78</v>
      </c>
      <c r="Y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2586.6999999999998</v>
      </c>
    </row>
    <row r="97" spans="1:25" x14ac:dyDescent="0.2">
      <c r="A97" s="79">
        <f t="shared" si="3"/>
        <v>42683</v>
      </c>
      <c r="B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2432.1000000000004</v>
      </c>
      <c r="C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2452.08</v>
      </c>
      <c r="D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2489.5100000000002</v>
      </c>
      <c r="E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2501.0500000000002</v>
      </c>
      <c r="F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2501.12</v>
      </c>
      <c r="G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2490.0500000000002</v>
      </c>
      <c r="H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2452.9100000000003</v>
      </c>
      <c r="I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2689.98</v>
      </c>
      <c r="J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2617.0300000000002</v>
      </c>
      <c r="K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2647.15</v>
      </c>
      <c r="L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2672.9700000000003</v>
      </c>
      <c r="M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2526.34</v>
      </c>
      <c r="N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2554.36</v>
      </c>
      <c r="O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2554</v>
      </c>
      <c r="P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2553.83</v>
      </c>
      <c r="Q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2554.13</v>
      </c>
      <c r="R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2632.42</v>
      </c>
      <c r="S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2469.75</v>
      </c>
      <c r="T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2489.59</v>
      </c>
      <c r="U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2484.33</v>
      </c>
      <c r="V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2445.94</v>
      </c>
      <c r="W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2488.29</v>
      </c>
      <c r="X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2665.37</v>
      </c>
      <c r="Y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2547.13</v>
      </c>
    </row>
    <row r="98" spans="1:25" x14ac:dyDescent="0.2">
      <c r="A98" s="79">
        <f t="shared" si="3"/>
        <v>42684</v>
      </c>
      <c r="B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2432.09</v>
      </c>
      <c r="C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2451.87</v>
      </c>
      <c r="D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2489.7000000000003</v>
      </c>
      <c r="E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2484</v>
      </c>
      <c r="F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2484</v>
      </c>
      <c r="G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2472.9500000000003</v>
      </c>
      <c r="H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2461.1800000000003</v>
      </c>
      <c r="I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2602.71</v>
      </c>
      <c r="J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2525.25</v>
      </c>
      <c r="K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2613.9300000000003</v>
      </c>
      <c r="L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2598.2000000000003</v>
      </c>
      <c r="M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2488.2200000000003</v>
      </c>
      <c r="N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2524.04</v>
      </c>
      <c r="O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2540.6400000000003</v>
      </c>
      <c r="P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2541.2000000000003</v>
      </c>
      <c r="Q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2508.69</v>
      </c>
      <c r="R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2586.52</v>
      </c>
      <c r="S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2434.37</v>
      </c>
      <c r="T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2494.06</v>
      </c>
      <c r="U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2487.88</v>
      </c>
      <c r="V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2446.59</v>
      </c>
      <c r="W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2492.2200000000003</v>
      </c>
      <c r="X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2675.82</v>
      </c>
      <c r="Y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2557.63</v>
      </c>
    </row>
    <row r="99" spans="1:25" x14ac:dyDescent="0.2">
      <c r="A99" s="79">
        <f t="shared" si="3"/>
        <v>42685</v>
      </c>
      <c r="B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2441.4500000000003</v>
      </c>
      <c r="C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2462.13</v>
      </c>
      <c r="D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2494.8900000000003</v>
      </c>
      <c r="E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2494.96</v>
      </c>
      <c r="F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2495.0500000000002</v>
      </c>
      <c r="G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2451.71</v>
      </c>
      <c r="H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2461.87</v>
      </c>
      <c r="I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2589.5600000000004</v>
      </c>
      <c r="J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2525.3900000000003</v>
      </c>
      <c r="K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2592.17</v>
      </c>
      <c r="L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2599.06</v>
      </c>
      <c r="M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2498.92</v>
      </c>
      <c r="N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2530.44</v>
      </c>
      <c r="O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2553.06</v>
      </c>
      <c r="P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2553.3200000000002</v>
      </c>
      <c r="Q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2553.54</v>
      </c>
      <c r="R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2631.8100000000004</v>
      </c>
      <c r="S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2444.54</v>
      </c>
      <c r="T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2451.88</v>
      </c>
      <c r="U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2453.08</v>
      </c>
      <c r="V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2453.08</v>
      </c>
      <c r="W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2455.3200000000002</v>
      </c>
      <c r="X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2618.8100000000004</v>
      </c>
      <c r="Y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2504.58</v>
      </c>
    </row>
    <row r="100" spans="1:25" x14ac:dyDescent="0.2">
      <c r="A100" s="79">
        <f t="shared" si="3"/>
        <v>42686</v>
      </c>
      <c r="B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2516.67</v>
      </c>
      <c r="C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2537.69</v>
      </c>
      <c r="D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2567.27</v>
      </c>
      <c r="E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2582.7400000000002</v>
      </c>
      <c r="F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2582.48</v>
      </c>
      <c r="G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2551.96</v>
      </c>
      <c r="H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2484.62</v>
      </c>
      <c r="I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2464.08</v>
      </c>
      <c r="J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2536.61</v>
      </c>
      <c r="K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2670.26</v>
      </c>
      <c r="L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2716.98</v>
      </c>
      <c r="M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2717.05</v>
      </c>
      <c r="N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2769.5200000000004</v>
      </c>
      <c r="O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2769.8</v>
      </c>
      <c r="P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2769.25</v>
      </c>
      <c r="Q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2770.1400000000003</v>
      </c>
      <c r="R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2672.98</v>
      </c>
      <c r="S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2437.58</v>
      </c>
      <c r="T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2494.06</v>
      </c>
      <c r="U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2477.1800000000003</v>
      </c>
      <c r="V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2460.2600000000002</v>
      </c>
      <c r="W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2462.4900000000002</v>
      </c>
      <c r="X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2598.7400000000002</v>
      </c>
      <c r="Y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2468.02</v>
      </c>
    </row>
    <row r="101" spans="1:25" x14ac:dyDescent="0.2">
      <c r="A101" s="79">
        <f t="shared" si="3"/>
        <v>42687</v>
      </c>
      <c r="B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2517.5300000000002</v>
      </c>
      <c r="C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2538.13</v>
      </c>
      <c r="D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2567.59</v>
      </c>
      <c r="E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2583.19</v>
      </c>
      <c r="F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2583.3500000000004</v>
      </c>
      <c r="G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2552.62</v>
      </c>
      <c r="H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2485.08</v>
      </c>
      <c r="I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2458.38</v>
      </c>
      <c r="J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2528.9700000000003</v>
      </c>
      <c r="K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2670.59</v>
      </c>
      <c r="L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2717.1400000000003</v>
      </c>
      <c r="M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2716.76</v>
      </c>
      <c r="N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2768.4300000000003</v>
      </c>
      <c r="O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2768.57</v>
      </c>
      <c r="P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2768.7200000000003</v>
      </c>
      <c r="Q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2769.1000000000004</v>
      </c>
      <c r="R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2672.41</v>
      </c>
      <c r="S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2437.41</v>
      </c>
      <c r="T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2490.84</v>
      </c>
      <c r="U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2475.6999999999998</v>
      </c>
      <c r="V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2459.38</v>
      </c>
      <c r="W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2462.48</v>
      </c>
      <c r="X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2593.67</v>
      </c>
      <c r="Y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2481.9700000000003</v>
      </c>
    </row>
    <row r="102" spans="1:25" x14ac:dyDescent="0.2">
      <c r="A102" s="79">
        <f t="shared" si="3"/>
        <v>42688</v>
      </c>
      <c r="B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2441.25</v>
      </c>
      <c r="C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2461.84</v>
      </c>
      <c r="D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2489.1400000000003</v>
      </c>
      <c r="E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2489.0600000000004</v>
      </c>
      <c r="F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2488.9300000000003</v>
      </c>
      <c r="G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2472.19</v>
      </c>
      <c r="H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2463.38</v>
      </c>
      <c r="I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2564.4499999999998</v>
      </c>
      <c r="J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2498.7000000000003</v>
      </c>
      <c r="K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2543.37</v>
      </c>
      <c r="L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2543.69</v>
      </c>
      <c r="M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2450.9900000000002</v>
      </c>
      <c r="N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2473.5100000000002</v>
      </c>
      <c r="O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2498.19</v>
      </c>
      <c r="P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2498.54</v>
      </c>
      <c r="Q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2498.44</v>
      </c>
      <c r="R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2571.6400000000003</v>
      </c>
      <c r="S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2479.8100000000004</v>
      </c>
      <c r="T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2497.38</v>
      </c>
      <c r="U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2498.4500000000003</v>
      </c>
      <c r="V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2483.3000000000002</v>
      </c>
      <c r="W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2471.1400000000003</v>
      </c>
      <c r="X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2682.34</v>
      </c>
      <c r="Y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2535.5</v>
      </c>
    </row>
    <row r="103" spans="1:25" x14ac:dyDescent="0.2">
      <c r="A103" s="79">
        <f t="shared" si="3"/>
        <v>42689</v>
      </c>
      <c r="B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2442.12</v>
      </c>
      <c r="C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2462.2800000000002</v>
      </c>
      <c r="D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2489.25</v>
      </c>
      <c r="E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2489.2800000000002</v>
      </c>
      <c r="F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2489.3000000000002</v>
      </c>
      <c r="G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2472.88</v>
      </c>
      <c r="H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2466.41</v>
      </c>
      <c r="I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2565.08</v>
      </c>
      <c r="J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2499.23</v>
      </c>
      <c r="K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2544.84</v>
      </c>
      <c r="L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2545.08</v>
      </c>
      <c r="M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2442.98</v>
      </c>
      <c r="N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2460.48</v>
      </c>
      <c r="O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2474.62</v>
      </c>
      <c r="P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2474.88</v>
      </c>
      <c r="Q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2475.16</v>
      </c>
      <c r="R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2526.8000000000002</v>
      </c>
      <c r="S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2490.3500000000004</v>
      </c>
      <c r="T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2560.6999999999998</v>
      </c>
      <c r="U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2560.21</v>
      </c>
      <c r="V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2496.75</v>
      </c>
      <c r="W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2491.2400000000002</v>
      </c>
      <c r="X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2691.33</v>
      </c>
      <c r="Y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2539.5500000000002</v>
      </c>
    </row>
    <row r="104" spans="1:25" x14ac:dyDescent="0.2">
      <c r="A104" s="79">
        <f t="shared" si="3"/>
        <v>42690</v>
      </c>
      <c r="B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2448.63</v>
      </c>
      <c r="C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2436.73</v>
      </c>
      <c r="D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2461.75</v>
      </c>
      <c r="E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2461.8100000000004</v>
      </c>
      <c r="F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2461.9</v>
      </c>
      <c r="G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2462.17</v>
      </c>
      <c r="H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2485.16</v>
      </c>
      <c r="I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2565.37</v>
      </c>
      <c r="J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2500.2000000000003</v>
      </c>
      <c r="K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2527.2400000000002</v>
      </c>
      <c r="L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2527.36</v>
      </c>
      <c r="M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2434.37</v>
      </c>
      <c r="N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2435.9100000000003</v>
      </c>
      <c r="O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2435.7800000000002</v>
      </c>
      <c r="P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2435.7400000000002</v>
      </c>
      <c r="Q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2483.1999999999998</v>
      </c>
      <c r="R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2470.92</v>
      </c>
      <c r="S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2490.65</v>
      </c>
      <c r="T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2562.79</v>
      </c>
      <c r="U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2560.7200000000003</v>
      </c>
      <c r="V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2521.29</v>
      </c>
      <c r="W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2510.08</v>
      </c>
      <c r="X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2714</v>
      </c>
      <c r="Y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2573.7700000000004</v>
      </c>
    </row>
    <row r="105" spans="1:25" x14ac:dyDescent="0.2">
      <c r="A105" s="79">
        <f t="shared" si="3"/>
        <v>42691</v>
      </c>
      <c r="B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2452.77</v>
      </c>
      <c r="C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2490.02</v>
      </c>
      <c r="D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2489.7800000000002</v>
      </c>
      <c r="E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2519.08</v>
      </c>
      <c r="F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2519.13</v>
      </c>
      <c r="G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2489.73</v>
      </c>
      <c r="H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2445.71</v>
      </c>
      <c r="I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2584.73</v>
      </c>
      <c r="J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2476.36</v>
      </c>
      <c r="K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2470.3500000000004</v>
      </c>
      <c r="L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2444.6999999999998</v>
      </c>
      <c r="M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2536.5500000000002</v>
      </c>
      <c r="N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2483.13</v>
      </c>
      <c r="O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2483.21</v>
      </c>
      <c r="P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2481.23</v>
      </c>
      <c r="Q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2529.7400000000002</v>
      </c>
      <c r="R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2483.5300000000002</v>
      </c>
      <c r="S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2570.48</v>
      </c>
      <c r="T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2577.16</v>
      </c>
      <c r="U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2578.83</v>
      </c>
      <c r="V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2530.13</v>
      </c>
      <c r="W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2596.3900000000003</v>
      </c>
      <c r="X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2759.59</v>
      </c>
      <c r="Y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2630.4500000000003</v>
      </c>
    </row>
    <row r="106" spans="1:25" x14ac:dyDescent="0.2">
      <c r="A106" s="79">
        <f t="shared" si="3"/>
        <v>42692</v>
      </c>
      <c r="B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2437.7400000000002</v>
      </c>
      <c r="C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2437.38</v>
      </c>
      <c r="D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2452.1800000000003</v>
      </c>
      <c r="E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2462.4</v>
      </c>
      <c r="F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2462.42</v>
      </c>
      <c r="G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2437.3000000000002</v>
      </c>
      <c r="H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2475.33</v>
      </c>
      <c r="I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2543.2600000000002</v>
      </c>
      <c r="J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2432.96</v>
      </c>
      <c r="K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2444.13</v>
      </c>
      <c r="L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2444.5300000000002</v>
      </c>
      <c r="M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2556.79</v>
      </c>
      <c r="N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2532.66</v>
      </c>
      <c r="O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2533.46</v>
      </c>
      <c r="P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2531.21</v>
      </c>
      <c r="Q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2529.2800000000002</v>
      </c>
      <c r="R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2485.7200000000003</v>
      </c>
      <c r="S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2590.6000000000004</v>
      </c>
      <c r="T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2599.7600000000002</v>
      </c>
      <c r="U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2595.04</v>
      </c>
      <c r="V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2560.02</v>
      </c>
      <c r="W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2563.83</v>
      </c>
      <c r="X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2749.58</v>
      </c>
      <c r="Y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2624.08</v>
      </c>
    </row>
    <row r="107" spans="1:25" x14ac:dyDescent="0.2">
      <c r="A107" s="79">
        <f t="shared" si="3"/>
        <v>42693</v>
      </c>
      <c r="B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2463.98</v>
      </c>
      <c r="C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2463.94</v>
      </c>
      <c r="D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2454.9</v>
      </c>
      <c r="E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2484.69</v>
      </c>
      <c r="F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2484.88</v>
      </c>
      <c r="G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2455.15</v>
      </c>
      <c r="H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2447.0600000000004</v>
      </c>
      <c r="I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2584.79</v>
      </c>
      <c r="J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2678.48</v>
      </c>
      <c r="K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2472.84</v>
      </c>
      <c r="L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2473.23</v>
      </c>
      <c r="M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2473.54</v>
      </c>
      <c r="N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2573.66</v>
      </c>
      <c r="O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2573.02</v>
      </c>
      <c r="P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2573.4900000000002</v>
      </c>
      <c r="Q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2637.21</v>
      </c>
      <c r="R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2697.13</v>
      </c>
      <c r="S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2813.2200000000003</v>
      </c>
      <c r="T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2881.3100000000004</v>
      </c>
      <c r="U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2856</v>
      </c>
      <c r="V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2791.3900000000003</v>
      </c>
      <c r="W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2742.26</v>
      </c>
      <c r="X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2883.49</v>
      </c>
      <c r="Y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2803.76</v>
      </c>
    </row>
    <row r="108" spans="1:25" x14ac:dyDescent="0.2">
      <c r="A108" s="79">
        <f t="shared" si="3"/>
        <v>42694</v>
      </c>
      <c r="B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2461.54</v>
      </c>
      <c r="C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2456.52</v>
      </c>
      <c r="D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2486.04</v>
      </c>
      <c r="E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2498.71</v>
      </c>
      <c r="F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2486.15</v>
      </c>
      <c r="G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2455.9500000000003</v>
      </c>
      <c r="H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2453.65</v>
      </c>
      <c r="I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2565.83</v>
      </c>
      <c r="J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2616.15</v>
      </c>
      <c r="K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2437.44</v>
      </c>
      <c r="L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2470.5500000000002</v>
      </c>
      <c r="M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2470.8900000000003</v>
      </c>
      <c r="N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2470.9300000000003</v>
      </c>
      <c r="O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2470.9900000000002</v>
      </c>
      <c r="P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2471.0500000000002</v>
      </c>
      <c r="Q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2470.36</v>
      </c>
      <c r="R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2466.12</v>
      </c>
      <c r="S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2564.7400000000002</v>
      </c>
      <c r="T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2669.27</v>
      </c>
      <c r="U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2670.48</v>
      </c>
      <c r="V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2618.13</v>
      </c>
      <c r="W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2547.6800000000003</v>
      </c>
      <c r="X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2739.07</v>
      </c>
      <c r="Y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2631.3900000000003</v>
      </c>
    </row>
    <row r="109" spans="1:25" x14ac:dyDescent="0.2">
      <c r="A109" s="79">
        <f t="shared" si="3"/>
        <v>42695</v>
      </c>
      <c r="B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2438.19</v>
      </c>
      <c r="C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2437.8500000000004</v>
      </c>
      <c r="D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2452.9100000000003</v>
      </c>
      <c r="E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2463.12</v>
      </c>
      <c r="F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2463.16</v>
      </c>
      <c r="G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2438.42</v>
      </c>
      <c r="H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2472.8200000000002</v>
      </c>
      <c r="I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2543.4300000000003</v>
      </c>
      <c r="J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2433.15</v>
      </c>
      <c r="K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2445.3900000000003</v>
      </c>
      <c r="L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2476.87</v>
      </c>
      <c r="M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2595.91</v>
      </c>
      <c r="N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2570.42</v>
      </c>
      <c r="O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2570.5600000000004</v>
      </c>
      <c r="P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2568.73</v>
      </c>
      <c r="Q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2567.62</v>
      </c>
      <c r="R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2526.5300000000002</v>
      </c>
      <c r="S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2635.53</v>
      </c>
      <c r="T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2639.29</v>
      </c>
      <c r="U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2604.12</v>
      </c>
      <c r="V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2566.17</v>
      </c>
      <c r="W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2658.37</v>
      </c>
      <c r="X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2756.55</v>
      </c>
      <c r="Y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2643.86</v>
      </c>
    </row>
    <row r="110" spans="1:25" x14ac:dyDescent="0.2">
      <c r="A110" s="79">
        <f t="shared" si="3"/>
        <v>42696</v>
      </c>
      <c r="B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2474.6000000000004</v>
      </c>
      <c r="C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2460.3500000000004</v>
      </c>
      <c r="D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2437.9900000000002</v>
      </c>
      <c r="E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2453.0100000000002</v>
      </c>
      <c r="F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2463.5700000000002</v>
      </c>
      <c r="G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2439.29</v>
      </c>
      <c r="H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2473.3900000000003</v>
      </c>
      <c r="I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2529.38</v>
      </c>
      <c r="J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2433.2600000000002</v>
      </c>
      <c r="K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2446.61</v>
      </c>
      <c r="L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2473.88</v>
      </c>
      <c r="M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2585.34</v>
      </c>
      <c r="N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2567.17</v>
      </c>
      <c r="O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2567.46</v>
      </c>
      <c r="P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2549.63</v>
      </c>
      <c r="Q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2568.17</v>
      </c>
      <c r="R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2555.3900000000003</v>
      </c>
      <c r="S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2640.02</v>
      </c>
      <c r="T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2648.4</v>
      </c>
      <c r="U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2621.71</v>
      </c>
      <c r="V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2593.71</v>
      </c>
      <c r="W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2611.19</v>
      </c>
      <c r="X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2779.66</v>
      </c>
      <c r="Y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2662.33</v>
      </c>
    </row>
    <row r="111" spans="1:25" x14ac:dyDescent="0.2">
      <c r="A111" s="79">
        <f t="shared" si="3"/>
        <v>42697</v>
      </c>
      <c r="B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2517.98</v>
      </c>
      <c r="C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2475.9</v>
      </c>
      <c r="D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2437.83</v>
      </c>
      <c r="E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2453.21</v>
      </c>
      <c r="F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2443.15</v>
      </c>
      <c r="G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2461.6400000000003</v>
      </c>
      <c r="H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2490.0100000000002</v>
      </c>
      <c r="I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2528.5300000000002</v>
      </c>
      <c r="J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2432.88</v>
      </c>
      <c r="K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2446.58</v>
      </c>
      <c r="L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2432.0500000000002</v>
      </c>
      <c r="M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2596.8000000000002</v>
      </c>
      <c r="N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2576.38</v>
      </c>
      <c r="O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2576</v>
      </c>
      <c r="P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2576.73</v>
      </c>
      <c r="Q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2595.6400000000003</v>
      </c>
      <c r="R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2565.9300000000003</v>
      </c>
      <c r="S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2656.66</v>
      </c>
      <c r="T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2661.7400000000002</v>
      </c>
      <c r="U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2624.6800000000003</v>
      </c>
      <c r="V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2597.3900000000003</v>
      </c>
      <c r="W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2614.6400000000003</v>
      </c>
      <c r="X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2803.42</v>
      </c>
      <c r="Y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2688.94</v>
      </c>
    </row>
    <row r="112" spans="1:25" x14ac:dyDescent="0.2">
      <c r="A112" s="79">
        <f t="shared" si="3"/>
        <v>42698</v>
      </c>
      <c r="B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2545.16</v>
      </c>
      <c r="C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2489.2700000000004</v>
      </c>
      <c r="D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2474.5200000000004</v>
      </c>
      <c r="E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2462.34</v>
      </c>
      <c r="F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2477.46</v>
      </c>
      <c r="G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2533.7800000000002</v>
      </c>
      <c r="H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2580.77</v>
      </c>
      <c r="I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2462.27</v>
      </c>
      <c r="J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2486.5500000000002</v>
      </c>
      <c r="K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2497.9</v>
      </c>
      <c r="L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2498.19</v>
      </c>
      <c r="M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2599.88</v>
      </c>
      <c r="N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2545.9499999999998</v>
      </c>
      <c r="O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2545.58</v>
      </c>
      <c r="P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2560.11</v>
      </c>
      <c r="Q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2545.4700000000003</v>
      </c>
      <c r="R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2554.0200000000004</v>
      </c>
      <c r="S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2697.65</v>
      </c>
      <c r="T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2701.29</v>
      </c>
      <c r="U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2673.13</v>
      </c>
      <c r="V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2640.9</v>
      </c>
      <c r="W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2677.8100000000004</v>
      </c>
      <c r="X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2837.58</v>
      </c>
      <c r="Y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2717.79</v>
      </c>
    </row>
    <row r="113" spans="1:27" x14ac:dyDescent="0.2">
      <c r="A113" s="79">
        <f t="shared" si="3"/>
        <v>42699</v>
      </c>
      <c r="B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2492.4700000000003</v>
      </c>
      <c r="C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2456.86</v>
      </c>
      <c r="D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2449.41</v>
      </c>
      <c r="E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2445.2400000000002</v>
      </c>
      <c r="F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2452.13</v>
      </c>
      <c r="G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2511.19</v>
      </c>
      <c r="H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2622.61</v>
      </c>
      <c r="I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2470.42</v>
      </c>
      <c r="J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2508.23</v>
      </c>
      <c r="K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2520.3000000000002</v>
      </c>
      <c r="L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2519.0700000000002</v>
      </c>
      <c r="M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2641.7400000000002</v>
      </c>
      <c r="N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2572.9700000000003</v>
      </c>
      <c r="O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2573.8000000000002</v>
      </c>
      <c r="P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2594.7400000000002</v>
      </c>
      <c r="Q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2586.33</v>
      </c>
      <c r="R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2543.59</v>
      </c>
      <c r="S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2810.62</v>
      </c>
      <c r="T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2811.4800000000005</v>
      </c>
      <c r="U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2743.88</v>
      </c>
      <c r="V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2701.4900000000002</v>
      </c>
      <c r="W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2754.92</v>
      </c>
      <c r="X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2796.07</v>
      </c>
      <c r="Y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2687.6400000000003</v>
      </c>
    </row>
    <row r="114" spans="1:27" x14ac:dyDescent="0.2">
      <c r="A114" s="79">
        <f t="shared" si="3"/>
        <v>42700</v>
      </c>
      <c r="B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2570.2200000000003</v>
      </c>
      <c r="C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2467.98</v>
      </c>
      <c r="D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2454.84</v>
      </c>
      <c r="E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2451.46</v>
      </c>
      <c r="F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2451.4</v>
      </c>
      <c r="G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2451.56</v>
      </c>
      <c r="H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2542.7200000000003</v>
      </c>
      <c r="I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2733.27</v>
      </c>
      <c r="J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2865.26</v>
      </c>
      <c r="K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2489.33</v>
      </c>
      <c r="L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2489.4900000000002</v>
      </c>
      <c r="M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2489.17</v>
      </c>
      <c r="N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2489.7600000000002</v>
      </c>
      <c r="O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2490.0700000000002</v>
      </c>
      <c r="P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2489.87</v>
      </c>
      <c r="Q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2489.62</v>
      </c>
      <c r="R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2502.33</v>
      </c>
      <c r="S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2801.25</v>
      </c>
      <c r="T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2802.78</v>
      </c>
      <c r="U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2791.51</v>
      </c>
      <c r="V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2808.12</v>
      </c>
      <c r="W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2658.84</v>
      </c>
      <c r="X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2871.54</v>
      </c>
      <c r="Y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2744.79</v>
      </c>
    </row>
    <row r="115" spans="1:27" x14ac:dyDescent="0.2">
      <c r="A115" s="79">
        <f t="shared" si="3"/>
        <v>42701</v>
      </c>
      <c r="B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2588.44</v>
      </c>
      <c r="C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2480.42</v>
      </c>
      <c r="D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2463.09</v>
      </c>
      <c r="E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2466.42</v>
      </c>
      <c r="F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2454.04</v>
      </c>
      <c r="G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2476.0300000000002</v>
      </c>
      <c r="H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2546.6800000000003</v>
      </c>
      <c r="I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2678.37</v>
      </c>
      <c r="J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2614.1999999999998</v>
      </c>
      <c r="K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2491.65</v>
      </c>
      <c r="L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2436.81</v>
      </c>
      <c r="M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2436.81</v>
      </c>
      <c r="N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2436.5100000000002</v>
      </c>
      <c r="O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2436.7600000000002</v>
      </c>
      <c r="P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2436.42</v>
      </c>
      <c r="Q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2438.21</v>
      </c>
      <c r="R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2473.5600000000004</v>
      </c>
      <c r="S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2634.33</v>
      </c>
      <c r="T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2721.92</v>
      </c>
      <c r="U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2715.33</v>
      </c>
      <c r="V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2726.4900000000002</v>
      </c>
      <c r="W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2602.8000000000002</v>
      </c>
      <c r="X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2826.94</v>
      </c>
      <c r="Y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2690.91</v>
      </c>
    </row>
    <row r="116" spans="1:27" x14ac:dyDescent="0.2">
      <c r="A116" s="79">
        <f t="shared" si="3"/>
        <v>42702</v>
      </c>
      <c r="B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2561.9300000000003</v>
      </c>
      <c r="C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2495.81</v>
      </c>
      <c r="D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2449.94</v>
      </c>
      <c r="E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2449.41</v>
      </c>
      <c r="F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2449.8200000000002</v>
      </c>
      <c r="G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2453.08</v>
      </c>
      <c r="H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2565.29</v>
      </c>
      <c r="I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2470.44</v>
      </c>
      <c r="J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2468.2800000000002</v>
      </c>
      <c r="K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2486.0600000000004</v>
      </c>
      <c r="L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2486.3000000000002</v>
      </c>
      <c r="M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2481.59</v>
      </c>
      <c r="N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2481.21</v>
      </c>
      <c r="O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2480.7200000000003</v>
      </c>
      <c r="P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2480.6800000000003</v>
      </c>
      <c r="Q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2479.66</v>
      </c>
      <c r="R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2484.79</v>
      </c>
      <c r="S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2663.4300000000003</v>
      </c>
      <c r="T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2678.6400000000003</v>
      </c>
      <c r="U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2659.15</v>
      </c>
      <c r="V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2623.5</v>
      </c>
      <c r="W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2668.4</v>
      </c>
      <c r="X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2797.55</v>
      </c>
      <c r="Y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2689.78</v>
      </c>
    </row>
    <row r="117" spans="1:27" x14ac:dyDescent="0.2">
      <c r="A117" s="79">
        <f t="shared" si="3"/>
        <v>42703</v>
      </c>
      <c r="B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2589.04</v>
      </c>
      <c r="C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2533.2400000000002</v>
      </c>
      <c r="D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2496.9100000000003</v>
      </c>
      <c r="E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2481.02</v>
      </c>
      <c r="F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2482.04</v>
      </c>
      <c r="G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2480.5500000000002</v>
      </c>
      <c r="H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2566.09</v>
      </c>
      <c r="I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2490.08</v>
      </c>
      <c r="J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2434.2800000000002</v>
      </c>
      <c r="K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2443.4700000000003</v>
      </c>
      <c r="L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2443.67</v>
      </c>
      <c r="M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2498.7800000000002</v>
      </c>
      <c r="N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2485.09</v>
      </c>
      <c r="O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2470.11</v>
      </c>
      <c r="P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2470.79</v>
      </c>
      <c r="Q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2484.5600000000004</v>
      </c>
      <c r="R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2474.65</v>
      </c>
      <c r="S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2643.42</v>
      </c>
      <c r="T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2647.27</v>
      </c>
      <c r="U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2648.8500000000004</v>
      </c>
      <c r="V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2612.21</v>
      </c>
      <c r="W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2658.08</v>
      </c>
      <c r="X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2809.17</v>
      </c>
      <c r="Y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2698.15</v>
      </c>
    </row>
    <row r="118" spans="1:27" x14ac:dyDescent="0.2">
      <c r="A118" s="79">
        <f t="shared" ref="A118:A119" si="4">A81</f>
        <v>42704</v>
      </c>
      <c r="B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2590.7600000000002</v>
      </c>
      <c r="C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2533.11</v>
      </c>
      <c r="D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2498.0100000000002</v>
      </c>
      <c r="E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2483.65</v>
      </c>
      <c r="F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2484.0600000000004</v>
      </c>
      <c r="G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2484.5300000000002</v>
      </c>
      <c r="H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2594.0300000000002</v>
      </c>
      <c r="I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2489.29</v>
      </c>
      <c r="J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2436.5</v>
      </c>
      <c r="K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2443.11</v>
      </c>
      <c r="L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2501.0600000000004</v>
      </c>
      <c r="M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2585.8200000000002</v>
      </c>
      <c r="N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2587.12</v>
      </c>
      <c r="O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2587.0200000000004</v>
      </c>
      <c r="P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2584.91</v>
      </c>
      <c r="Q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2579.9500000000003</v>
      </c>
      <c r="R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2496.7700000000004</v>
      </c>
      <c r="S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2766.02</v>
      </c>
      <c r="T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2760.77</v>
      </c>
      <c r="U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2728.5600000000004</v>
      </c>
      <c r="V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2680.53</v>
      </c>
      <c r="W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2672.73</v>
      </c>
      <c r="X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2851.0600000000004</v>
      </c>
      <c r="Y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2732.53</v>
      </c>
    </row>
    <row r="119" spans="1:27" hidden="1" x14ac:dyDescent="0.2">
      <c r="A119" s="79">
        <f t="shared" si="4"/>
        <v>42705</v>
      </c>
      <c r="B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C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D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E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F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G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H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I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J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K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L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M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N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O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P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Q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R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S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T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U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V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W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X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  <c r="Y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1758.3600000000001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152</v>
      </c>
    </row>
    <row r="122" spans="1:27" ht="12.75" x14ac:dyDescent="0.2">
      <c r="A122" s="169" t="s">
        <v>48</v>
      </c>
      <c r="B122" s="172" t="s">
        <v>121</v>
      </c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4"/>
    </row>
    <row r="123" spans="1:27" ht="12.75" x14ac:dyDescent="0.2">
      <c r="A123" s="170"/>
      <c r="B123" s="175"/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7"/>
    </row>
    <row r="124" spans="1:27" ht="12.75" customHeight="1" x14ac:dyDescent="0.2">
      <c r="A124" s="170"/>
      <c r="B124" s="178" t="s">
        <v>122</v>
      </c>
      <c r="C124" s="167" t="s">
        <v>123</v>
      </c>
      <c r="D124" s="167" t="s">
        <v>124</v>
      </c>
      <c r="E124" s="167" t="s">
        <v>125</v>
      </c>
      <c r="F124" s="167" t="s">
        <v>126</v>
      </c>
      <c r="G124" s="167" t="s">
        <v>127</v>
      </c>
      <c r="H124" s="167" t="s">
        <v>128</v>
      </c>
      <c r="I124" s="167" t="s">
        <v>129</v>
      </c>
      <c r="J124" s="167" t="s">
        <v>130</v>
      </c>
      <c r="K124" s="167" t="s">
        <v>131</v>
      </c>
      <c r="L124" s="167" t="s">
        <v>132</v>
      </c>
      <c r="M124" s="167" t="s">
        <v>133</v>
      </c>
      <c r="N124" s="180" t="s">
        <v>134</v>
      </c>
      <c r="O124" s="167" t="s">
        <v>135</v>
      </c>
      <c r="P124" s="167" t="s">
        <v>136</v>
      </c>
      <c r="Q124" s="167" t="s">
        <v>137</v>
      </c>
      <c r="R124" s="167" t="s">
        <v>138</v>
      </c>
      <c r="S124" s="167" t="s">
        <v>139</v>
      </c>
      <c r="T124" s="167" t="s">
        <v>140</v>
      </c>
      <c r="U124" s="167" t="s">
        <v>141</v>
      </c>
      <c r="V124" s="167" t="s">
        <v>142</v>
      </c>
      <c r="W124" s="167" t="s">
        <v>143</v>
      </c>
      <c r="X124" s="167" t="s">
        <v>144</v>
      </c>
      <c r="Y124" s="167" t="s">
        <v>145</v>
      </c>
    </row>
    <row r="125" spans="1:27" ht="11.25" customHeight="1" x14ac:dyDescent="0.2">
      <c r="A125" s="171"/>
      <c r="B125" s="179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81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</row>
    <row r="126" spans="1:27" ht="18.75" customHeight="1" x14ac:dyDescent="0.2">
      <c r="A126" s="79">
        <f t="shared" ref="A126:A154" si="5">A89</f>
        <v>42675</v>
      </c>
      <c r="B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2499.1400000000003</v>
      </c>
      <c r="C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2452.9700000000003</v>
      </c>
      <c r="D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2424.84</v>
      </c>
      <c r="E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2413.19</v>
      </c>
      <c r="F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2418.94</v>
      </c>
      <c r="G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2456.4700000000003</v>
      </c>
      <c r="H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2495.7800000000002</v>
      </c>
      <c r="I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2508.5700000000002</v>
      </c>
      <c r="J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2432.41</v>
      </c>
      <c r="K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2437.77</v>
      </c>
      <c r="L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2469.0100000000002</v>
      </c>
      <c r="M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2553.61</v>
      </c>
      <c r="N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2538.0300000000002</v>
      </c>
      <c r="O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2519.7200000000003</v>
      </c>
      <c r="P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2466.67</v>
      </c>
      <c r="Q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2466.5300000000002</v>
      </c>
      <c r="R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2424.2800000000002</v>
      </c>
      <c r="S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2554.1400000000003</v>
      </c>
      <c r="T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2609.88</v>
      </c>
      <c r="U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2603.0600000000004</v>
      </c>
      <c r="V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2580.0600000000004</v>
      </c>
      <c r="W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2601.4500000000003</v>
      </c>
      <c r="X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2757.57</v>
      </c>
      <c r="Y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2628.82</v>
      </c>
      <c r="AA126" s="80"/>
    </row>
    <row r="127" spans="1:27" x14ac:dyDescent="0.2">
      <c r="A127" s="79">
        <f t="shared" si="5"/>
        <v>42676</v>
      </c>
      <c r="B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2469.5700000000002</v>
      </c>
      <c r="C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2417.88</v>
      </c>
      <c r="D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2442.4700000000003</v>
      </c>
      <c r="E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2442.48</v>
      </c>
      <c r="F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2442.44</v>
      </c>
      <c r="G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2432.5</v>
      </c>
      <c r="H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2455.33</v>
      </c>
      <c r="I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2561.16</v>
      </c>
      <c r="J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2454.96</v>
      </c>
      <c r="K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2476.5100000000002</v>
      </c>
      <c r="L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2444.27</v>
      </c>
      <c r="M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2522.4</v>
      </c>
      <c r="N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2415.96</v>
      </c>
      <c r="O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2415.69</v>
      </c>
      <c r="P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2432.98</v>
      </c>
      <c r="Q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2433.42</v>
      </c>
      <c r="R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2449.88</v>
      </c>
      <c r="S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2540.2000000000003</v>
      </c>
      <c r="T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2607.5500000000002</v>
      </c>
      <c r="U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2603.8200000000002</v>
      </c>
      <c r="V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2553.3900000000003</v>
      </c>
      <c r="W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2572.1000000000004</v>
      </c>
      <c r="X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2732.45</v>
      </c>
      <c r="Y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2603.9</v>
      </c>
    </row>
    <row r="128" spans="1:27" x14ac:dyDescent="0.2">
      <c r="A128" s="79">
        <f t="shared" si="5"/>
        <v>42677</v>
      </c>
      <c r="B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2453.58</v>
      </c>
      <c r="C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2433.4100000000003</v>
      </c>
      <c r="D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2443.25</v>
      </c>
      <c r="E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2464.34</v>
      </c>
      <c r="F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2464.42</v>
      </c>
      <c r="G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2443.66</v>
      </c>
      <c r="H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2438.63</v>
      </c>
      <c r="I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2581.36</v>
      </c>
      <c r="J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2480.37</v>
      </c>
      <c r="K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2506.1800000000003</v>
      </c>
      <c r="L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2444.1400000000003</v>
      </c>
      <c r="M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2479.7000000000003</v>
      </c>
      <c r="N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2473.84</v>
      </c>
      <c r="O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2474.62</v>
      </c>
      <c r="P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2475.0500000000002</v>
      </c>
      <c r="Q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2462.4300000000003</v>
      </c>
      <c r="R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2423.65</v>
      </c>
      <c r="S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2497.65</v>
      </c>
      <c r="T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2551.6999999999998</v>
      </c>
      <c r="U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2543.71</v>
      </c>
      <c r="V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2472.4300000000003</v>
      </c>
      <c r="W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2510.3500000000004</v>
      </c>
      <c r="X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2693.6600000000003</v>
      </c>
      <c r="Y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2580.86</v>
      </c>
    </row>
    <row r="129" spans="1:25" x14ac:dyDescent="0.2">
      <c r="A129" s="79">
        <f t="shared" si="5"/>
        <v>42678</v>
      </c>
      <c r="B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2418.8200000000002</v>
      </c>
      <c r="C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2477.61</v>
      </c>
      <c r="D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2490.27</v>
      </c>
      <c r="E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2531.36</v>
      </c>
      <c r="F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2531.17</v>
      </c>
      <c r="G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2531.34</v>
      </c>
      <c r="H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2465.23</v>
      </c>
      <c r="I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2465.67</v>
      </c>
      <c r="J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2448.75</v>
      </c>
      <c r="K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2604.98</v>
      </c>
      <c r="L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2531.92</v>
      </c>
      <c r="M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2531.8900000000003</v>
      </c>
      <c r="N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2499.41</v>
      </c>
      <c r="O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2498.6800000000003</v>
      </c>
      <c r="P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2498.84</v>
      </c>
      <c r="Q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2499.23</v>
      </c>
      <c r="R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2470.2800000000002</v>
      </c>
      <c r="S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2513.3000000000002</v>
      </c>
      <c r="T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2610.4900000000002</v>
      </c>
      <c r="U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2581.8000000000002</v>
      </c>
      <c r="V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2540.96</v>
      </c>
      <c r="W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2455.38</v>
      </c>
      <c r="X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2681.3900000000003</v>
      </c>
      <c r="Y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2565.52</v>
      </c>
    </row>
    <row r="130" spans="1:25" x14ac:dyDescent="0.2">
      <c r="A130" s="79">
        <f t="shared" si="5"/>
        <v>42679</v>
      </c>
      <c r="B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2418.5300000000002</v>
      </c>
      <c r="C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2477.71</v>
      </c>
      <c r="D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2490.38</v>
      </c>
      <c r="E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2531.54</v>
      </c>
      <c r="F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2531.42</v>
      </c>
      <c r="G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2531.71</v>
      </c>
      <c r="H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2465.8500000000004</v>
      </c>
      <c r="I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2466.4</v>
      </c>
      <c r="J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2449.5300000000002</v>
      </c>
      <c r="K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2606.96</v>
      </c>
      <c r="L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2533.31</v>
      </c>
      <c r="M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2532.88</v>
      </c>
      <c r="N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2499.91</v>
      </c>
      <c r="O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2500.09</v>
      </c>
      <c r="P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2500.0300000000002</v>
      </c>
      <c r="Q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2499.9900000000002</v>
      </c>
      <c r="R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2471.59</v>
      </c>
      <c r="S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2510.11</v>
      </c>
      <c r="T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2613</v>
      </c>
      <c r="U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2578.98</v>
      </c>
      <c r="V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2531.7400000000002</v>
      </c>
      <c r="W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2454.5100000000002</v>
      </c>
      <c r="X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2683.7400000000002</v>
      </c>
      <c r="Y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2566.81</v>
      </c>
    </row>
    <row r="131" spans="1:25" x14ac:dyDescent="0.2">
      <c r="A131" s="79">
        <f t="shared" si="5"/>
        <v>42680</v>
      </c>
      <c r="B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2418.77</v>
      </c>
      <c r="C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2477.5700000000002</v>
      </c>
      <c r="D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2490.15</v>
      </c>
      <c r="E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2531.09</v>
      </c>
      <c r="F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2531.0100000000002</v>
      </c>
      <c r="G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2531.0600000000004</v>
      </c>
      <c r="H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2490.29</v>
      </c>
      <c r="I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2490.46</v>
      </c>
      <c r="J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2442.65</v>
      </c>
      <c r="K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2674.32</v>
      </c>
      <c r="L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2605.2400000000002</v>
      </c>
      <c r="M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2566.92</v>
      </c>
      <c r="N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2566.5300000000002</v>
      </c>
      <c r="O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2566.56</v>
      </c>
      <c r="P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2566.6999999999998</v>
      </c>
      <c r="Q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2567.0700000000002</v>
      </c>
      <c r="R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2533.65</v>
      </c>
      <c r="S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2474.88</v>
      </c>
      <c r="T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2569.9700000000003</v>
      </c>
      <c r="U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2556.08</v>
      </c>
      <c r="V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2532.73</v>
      </c>
      <c r="W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2451.19</v>
      </c>
      <c r="X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2673.61</v>
      </c>
      <c r="Y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2562.3500000000004</v>
      </c>
    </row>
    <row r="132" spans="1:25" x14ac:dyDescent="0.2">
      <c r="A132" s="79">
        <f t="shared" si="5"/>
        <v>42681</v>
      </c>
      <c r="B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2440.1000000000004</v>
      </c>
      <c r="C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2442.9</v>
      </c>
      <c r="D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2453.17</v>
      </c>
      <c r="E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2486.3100000000004</v>
      </c>
      <c r="F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2486.2400000000002</v>
      </c>
      <c r="G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2469.88</v>
      </c>
      <c r="H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2423.88</v>
      </c>
      <c r="I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2620.44</v>
      </c>
      <c r="J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2533.0300000000002</v>
      </c>
      <c r="K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2571.8500000000004</v>
      </c>
      <c r="L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2537.73</v>
      </c>
      <c r="M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2433.6000000000004</v>
      </c>
      <c r="N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2433.23</v>
      </c>
      <c r="O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2433.0600000000004</v>
      </c>
      <c r="P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2432.92</v>
      </c>
      <c r="Q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2424.4500000000003</v>
      </c>
      <c r="R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2465.8900000000003</v>
      </c>
      <c r="S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2490.8200000000002</v>
      </c>
      <c r="T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2622.92</v>
      </c>
      <c r="U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2560.33</v>
      </c>
      <c r="V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2487.2400000000002</v>
      </c>
      <c r="W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2507.73</v>
      </c>
      <c r="X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2678.6400000000003</v>
      </c>
      <c r="Y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2570</v>
      </c>
    </row>
    <row r="133" spans="1:25" x14ac:dyDescent="0.2">
      <c r="A133" s="79">
        <f t="shared" si="5"/>
        <v>42682</v>
      </c>
      <c r="B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2437.5500000000002</v>
      </c>
      <c r="C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2442.9300000000003</v>
      </c>
      <c r="D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2453</v>
      </c>
      <c r="E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2469.11</v>
      </c>
      <c r="F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2469.3000000000002</v>
      </c>
      <c r="G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2469.6800000000003</v>
      </c>
      <c r="H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2423.6800000000003</v>
      </c>
      <c r="I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2605.94</v>
      </c>
      <c r="J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2532.2000000000003</v>
      </c>
      <c r="K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2607.5</v>
      </c>
      <c r="L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2536.46</v>
      </c>
      <c r="M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2432.86</v>
      </c>
      <c r="N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2432.6400000000003</v>
      </c>
      <c r="O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2432.4700000000003</v>
      </c>
      <c r="P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2432.37</v>
      </c>
      <c r="Q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2441.2000000000003</v>
      </c>
      <c r="R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2505.0300000000002</v>
      </c>
      <c r="S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2468.11</v>
      </c>
      <c r="T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2488.9900000000002</v>
      </c>
      <c r="U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2482.6400000000003</v>
      </c>
      <c r="V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2454.8500000000004</v>
      </c>
      <c r="W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2495.36</v>
      </c>
      <c r="X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2662.61</v>
      </c>
      <c r="Y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2563.4</v>
      </c>
    </row>
    <row r="134" spans="1:25" x14ac:dyDescent="0.2">
      <c r="A134" s="79">
        <f t="shared" si="5"/>
        <v>42683</v>
      </c>
      <c r="B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2413.15</v>
      </c>
      <c r="C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2432.58</v>
      </c>
      <c r="D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2468.9499999999998</v>
      </c>
      <c r="E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2480.16</v>
      </c>
      <c r="F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2480.23</v>
      </c>
      <c r="G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2469.4700000000003</v>
      </c>
      <c r="H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2433.38</v>
      </c>
      <c r="I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2663.78</v>
      </c>
      <c r="J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2592.8900000000003</v>
      </c>
      <c r="K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2622.15</v>
      </c>
      <c r="L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2647.25</v>
      </c>
      <c r="M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2504.7400000000002</v>
      </c>
      <c r="N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2531.98</v>
      </c>
      <c r="O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2531.62</v>
      </c>
      <c r="P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2531.46</v>
      </c>
      <c r="Q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2531.75</v>
      </c>
      <c r="R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2607.84</v>
      </c>
      <c r="S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2449.75</v>
      </c>
      <c r="T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2469.02</v>
      </c>
      <c r="U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2463.92</v>
      </c>
      <c r="V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2426.6000000000004</v>
      </c>
      <c r="W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2467.7600000000002</v>
      </c>
      <c r="X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2639.86</v>
      </c>
      <c r="Y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2524.9500000000003</v>
      </c>
    </row>
    <row r="135" spans="1:25" x14ac:dyDescent="0.2">
      <c r="A135" s="79">
        <f t="shared" si="5"/>
        <v>42684</v>
      </c>
      <c r="B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2413.1400000000003</v>
      </c>
      <c r="C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2432.37</v>
      </c>
      <c r="D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2469.13</v>
      </c>
      <c r="E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2463.59</v>
      </c>
      <c r="F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2463.59</v>
      </c>
      <c r="G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2452.8500000000004</v>
      </c>
      <c r="H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2441.42</v>
      </c>
      <c r="I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2578.9700000000003</v>
      </c>
      <c r="J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2503.6800000000003</v>
      </c>
      <c r="K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2589.87</v>
      </c>
      <c r="L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2574.58</v>
      </c>
      <c r="M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2467.69</v>
      </c>
      <c r="N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2502.5</v>
      </c>
      <c r="O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2518.6400000000003</v>
      </c>
      <c r="P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2519.1800000000003</v>
      </c>
      <c r="Q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2487.59</v>
      </c>
      <c r="R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2563.23</v>
      </c>
      <c r="S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2415.36</v>
      </c>
      <c r="T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2473.37</v>
      </c>
      <c r="U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2467.37</v>
      </c>
      <c r="V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2427.2400000000002</v>
      </c>
      <c r="W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2471.58</v>
      </c>
      <c r="X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2650.02</v>
      </c>
      <c r="Y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2535.16</v>
      </c>
    </row>
    <row r="136" spans="1:25" x14ac:dyDescent="0.2">
      <c r="A136" s="79">
        <f t="shared" si="5"/>
        <v>42685</v>
      </c>
      <c r="B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2422.2400000000002</v>
      </c>
      <c r="C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2442.33</v>
      </c>
      <c r="D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2474.1800000000003</v>
      </c>
      <c r="E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2474.25</v>
      </c>
      <c r="F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2474.33</v>
      </c>
      <c r="G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2432.21</v>
      </c>
      <c r="H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2442.08</v>
      </c>
      <c r="I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2566.1800000000003</v>
      </c>
      <c r="J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2503.8200000000002</v>
      </c>
      <c r="K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2568.7200000000003</v>
      </c>
      <c r="L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2575.42</v>
      </c>
      <c r="M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2478.1000000000004</v>
      </c>
      <c r="N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2508.73</v>
      </c>
      <c r="O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2530.7200000000003</v>
      </c>
      <c r="P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2530.9700000000003</v>
      </c>
      <c r="Q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2531.17</v>
      </c>
      <c r="R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2607.2400000000002</v>
      </c>
      <c r="S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2425.25</v>
      </c>
      <c r="T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2432.38</v>
      </c>
      <c r="U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2433.5500000000002</v>
      </c>
      <c r="V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2433.5500000000002</v>
      </c>
      <c r="W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2435.7200000000003</v>
      </c>
      <c r="X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2594.62</v>
      </c>
      <c r="Y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2483.59</v>
      </c>
    </row>
    <row r="137" spans="1:25" x14ac:dyDescent="0.2">
      <c r="A137" s="79">
        <f t="shared" si="5"/>
        <v>42686</v>
      </c>
      <c r="B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2495.34</v>
      </c>
      <c r="C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2515.7800000000002</v>
      </c>
      <c r="D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2544.52</v>
      </c>
      <c r="E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2559.5500000000002</v>
      </c>
      <c r="F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2559.3000000000002</v>
      </c>
      <c r="G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2529.6400000000003</v>
      </c>
      <c r="H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2464.2000000000003</v>
      </c>
      <c r="I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2444.23</v>
      </c>
      <c r="J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2514.7200000000003</v>
      </c>
      <c r="K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2644.62</v>
      </c>
      <c r="L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2690.0200000000004</v>
      </c>
      <c r="M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2690.09</v>
      </c>
      <c r="N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2741.08</v>
      </c>
      <c r="O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2741.3500000000004</v>
      </c>
      <c r="P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2740.82</v>
      </c>
      <c r="Q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2741.6800000000003</v>
      </c>
      <c r="R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2647.26</v>
      </c>
      <c r="S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2418.48</v>
      </c>
      <c r="T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2473.37</v>
      </c>
      <c r="U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2456.96</v>
      </c>
      <c r="V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2440.52</v>
      </c>
      <c r="W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2442.69</v>
      </c>
      <c r="X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2575.11</v>
      </c>
      <c r="Y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2448.06</v>
      </c>
    </row>
    <row r="138" spans="1:25" x14ac:dyDescent="0.2">
      <c r="A138" s="79">
        <f t="shared" si="5"/>
        <v>42687</v>
      </c>
      <c r="B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2496.1800000000003</v>
      </c>
      <c r="C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2516.2000000000003</v>
      </c>
      <c r="D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2544.83</v>
      </c>
      <c r="E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2559.9900000000002</v>
      </c>
      <c r="F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2560.15</v>
      </c>
      <c r="G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2530.29</v>
      </c>
      <c r="H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2464.65</v>
      </c>
      <c r="I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2438.6999999999998</v>
      </c>
      <c r="J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2507.3000000000002</v>
      </c>
      <c r="K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2644.9300000000003</v>
      </c>
      <c r="L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2690.1800000000003</v>
      </c>
      <c r="M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2689.8100000000004</v>
      </c>
      <c r="N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2740.03</v>
      </c>
      <c r="O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2740.1600000000003</v>
      </c>
      <c r="P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2740.3100000000004</v>
      </c>
      <c r="Q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2740.67</v>
      </c>
      <c r="R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2646.7</v>
      </c>
      <c r="S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2418.3100000000004</v>
      </c>
      <c r="T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2470.2400000000002</v>
      </c>
      <c r="U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2455.52</v>
      </c>
      <c r="V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2439.67</v>
      </c>
      <c r="W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2442.6800000000003</v>
      </c>
      <c r="X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2570.1800000000003</v>
      </c>
      <c r="Y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2461.62</v>
      </c>
    </row>
    <row r="139" spans="1:25" x14ac:dyDescent="0.2">
      <c r="A139" s="79">
        <f t="shared" si="5"/>
        <v>42688</v>
      </c>
      <c r="B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2422.0500000000002</v>
      </c>
      <c r="C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2442.0500000000002</v>
      </c>
      <c r="D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2468.59</v>
      </c>
      <c r="E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2468.5100000000002</v>
      </c>
      <c r="F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2468.3900000000003</v>
      </c>
      <c r="G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2452.11</v>
      </c>
      <c r="H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2443.5500000000002</v>
      </c>
      <c r="I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2541.7800000000002</v>
      </c>
      <c r="J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2477.88</v>
      </c>
      <c r="K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2521.29</v>
      </c>
      <c r="L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2521.6</v>
      </c>
      <c r="M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2431.5100000000002</v>
      </c>
      <c r="N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2453.4</v>
      </c>
      <c r="O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2477.3900000000003</v>
      </c>
      <c r="P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2477.7200000000003</v>
      </c>
      <c r="Q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2477.63</v>
      </c>
      <c r="R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2548.77</v>
      </c>
      <c r="S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2459.52</v>
      </c>
      <c r="T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2476.59</v>
      </c>
      <c r="U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2477.6400000000003</v>
      </c>
      <c r="V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2462.92</v>
      </c>
      <c r="W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2451.09</v>
      </c>
      <c r="X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2656.36</v>
      </c>
      <c r="Y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2513.65</v>
      </c>
    </row>
    <row r="140" spans="1:25" x14ac:dyDescent="0.2">
      <c r="A140" s="79">
        <f t="shared" si="5"/>
        <v>42689</v>
      </c>
      <c r="B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2422.8900000000003</v>
      </c>
      <c r="C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2442.48</v>
      </c>
      <c r="D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2468.69</v>
      </c>
      <c r="E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2468.7200000000003</v>
      </c>
      <c r="F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2468.7400000000002</v>
      </c>
      <c r="G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2452.7800000000002</v>
      </c>
      <c r="H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2446.4900000000002</v>
      </c>
      <c r="I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2542.3900000000003</v>
      </c>
      <c r="J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2478.4</v>
      </c>
      <c r="K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2522.7200000000003</v>
      </c>
      <c r="L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2522.96</v>
      </c>
      <c r="M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2423.7200000000003</v>
      </c>
      <c r="N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2440.7400000000002</v>
      </c>
      <c r="O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2454.48</v>
      </c>
      <c r="P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2454.73</v>
      </c>
      <c r="Q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2455</v>
      </c>
      <c r="R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2505.19</v>
      </c>
      <c r="S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2469.7700000000004</v>
      </c>
      <c r="T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2538.1400000000003</v>
      </c>
      <c r="U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2537.6600000000003</v>
      </c>
      <c r="V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2475.9900000000002</v>
      </c>
      <c r="W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2470.63</v>
      </c>
      <c r="X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2665.1000000000004</v>
      </c>
      <c r="Y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2517.58</v>
      </c>
    </row>
    <row r="141" spans="1:25" x14ac:dyDescent="0.2">
      <c r="A141" s="79">
        <f t="shared" si="5"/>
        <v>42690</v>
      </c>
      <c r="B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2429.2200000000003</v>
      </c>
      <c r="C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2417.6600000000003</v>
      </c>
      <c r="D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2441.9700000000003</v>
      </c>
      <c r="E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2442.0300000000002</v>
      </c>
      <c r="F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2442.1200000000003</v>
      </c>
      <c r="G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2442.38</v>
      </c>
      <c r="H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2464.7200000000003</v>
      </c>
      <c r="I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2542.67</v>
      </c>
      <c r="J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2479.34</v>
      </c>
      <c r="K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2505.62</v>
      </c>
      <c r="L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2505.73</v>
      </c>
      <c r="M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2415.36</v>
      </c>
      <c r="N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2416.8500000000004</v>
      </c>
      <c r="O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2416.73</v>
      </c>
      <c r="P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2416.69</v>
      </c>
      <c r="Q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2462.81</v>
      </c>
      <c r="R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2450.88</v>
      </c>
      <c r="S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2470.0600000000004</v>
      </c>
      <c r="T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2540.17</v>
      </c>
      <c r="U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2538.1600000000003</v>
      </c>
      <c r="V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2499.83</v>
      </c>
      <c r="W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2488.94</v>
      </c>
      <c r="X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2687.13</v>
      </c>
      <c r="Y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2550.84</v>
      </c>
    </row>
    <row r="142" spans="1:25" x14ac:dyDescent="0.2">
      <c r="A142" s="79">
        <f t="shared" si="5"/>
        <v>42691</v>
      </c>
      <c r="B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2433.2400000000002</v>
      </c>
      <c r="C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2469.44</v>
      </c>
      <c r="D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2469.21</v>
      </c>
      <c r="E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2497.69</v>
      </c>
      <c r="F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2497.7400000000002</v>
      </c>
      <c r="G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2469.16</v>
      </c>
      <c r="H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2426.38</v>
      </c>
      <c r="I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2561.4900000000002</v>
      </c>
      <c r="J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2456.17</v>
      </c>
      <c r="K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2450.33</v>
      </c>
      <c r="L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2425.4</v>
      </c>
      <c r="M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2514.67</v>
      </c>
      <c r="N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2462.75</v>
      </c>
      <c r="O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2462.8200000000002</v>
      </c>
      <c r="P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2460.9</v>
      </c>
      <c r="Q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2508.0500000000002</v>
      </c>
      <c r="R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2463.13</v>
      </c>
      <c r="S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2547.6400000000003</v>
      </c>
      <c r="T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2554.13</v>
      </c>
      <c r="U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2555.7600000000002</v>
      </c>
      <c r="V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2508.42</v>
      </c>
      <c r="W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2572.83</v>
      </c>
      <c r="X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2731.44</v>
      </c>
      <c r="Y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2605.9300000000003</v>
      </c>
    </row>
    <row r="143" spans="1:25" x14ac:dyDescent="0.2">
      <c r="A143" s="79">
        <f t="shared" si="5"/>
        <v>42692</v>
      </c>
      <c r="B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2418.6400000000003</v>
      </c>
      <c r="C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2418.2800000000002</v>
      </c>
      <c r="D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2432.67</v>
      </c>
      <c r="E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2442.61</v>
      </c>
      <c r="F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2442.62</v>
      </c>
      <c r="G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2418.21</v>
      </c>
      <c r="H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2455.17</v>
      </c>
      <c r="I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2521.19</v>
      </c>
      <c r="J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2413.9900000000002</v>
      </c>
      <c r="K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2424.84</v>
      </c>
      <c r="L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2425.2400000000002</v>
      </c>
      <c r="M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2534.33</v>
      </c>
      <c r="N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2510.8900000000003</v>
      </c>
      <c r="O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2511.67</v>
      </c>
      <c r="P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2509.48</v>
      </c>
      <c r="Q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2507.6000000000004</v>
      </c>
      <c r="R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2465.2600000000002</v>
      </c>
      <c r="S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2567.1999999999998</v>
      </c>
      <c r="T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2576.1000000000004</v>
      </c>
      <c r="U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2571.5100000000002</v>
      </c>
      <c r="V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2537.4700000000003</v>
      </c>
      <c r="W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2541.1800000000003</v>
      </c>
      <c r="X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2721.71</v>
      </c>
      <c r="Y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2599.7400000000002</v>
      </c>
    </row>
    <row r="144" spans="1:25" x14ac:dyDescent="0.2">
      <c r="A144" s="79">
        <f t="shared" si="5"/>
        <v>42693</v>
      </c>
      <c r="B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2444.1400000000003</v>
      </c>
      <c r="C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2444.1000000000004</v>
      </c>
      <c r="D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2435.31</v>
      </c>
      <c r="E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2464.2600000000002</v>
      </c>
      <c r="F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2464.4500000000003</v>
      </c>
      <c r="G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2435.56</v>
      </c>
      <c r="H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2427.7000000000003</v>
      </c>
      <c r="I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2561.54</v>
      </c>
      <c r="J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2652.61</v>
      </c>
      <c r="K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2452.75</v>
      </c>
      <c r="L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2453.13</v>
      </c>
      <c r="M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2453.4300000000003</v>
      </c>
      <c r="N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2550.73</v>
      </c>
      <c r="O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2550.11</v>
      </c>
      <c r="P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2550.5700000000002</v>
      </c>
      <c r="Q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2612.5</v>
      </c>
      <c r="R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2670.73</v>
      </c>
      <c r="S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2783.5600000000004</v>
      </c>
      <c r="T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2849.73</v>
      </c>
      <c r="U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2825.13</v>
      </c>
      <c r="V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2762.34</v>
      </c>
      <c r="W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2714.59</v>
      </c>
      <c r="X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2851.8500000000004</v>
      </c>
      <c r="Y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2774.36</v>
      </c>
    </row>
    <row r="145" spans="1:25" x14ac:dyDescent="0.2">
      <c r="A145" s="79">
        <f t="shared" si="5"/>
        <v>42694</v>
      </c>
      <c r="B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2441.7600000000002</v>
      </c>
      <c r="C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2436.88</v>
      </c>
      <c r="D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2465.5700000000002</v>
      </c>
      <c r="E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2477.8900000000003</v>
      </c>
      <c r="F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2465.6800000000003</v>
      </c>
      <c r="G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2436.33</v>
      </c>
      <c r="H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2434.1000000000004</v>
      </c>
      <c r="I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2543.12</v>
      </c>
      <c r="J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2592.0300000000002</v>
      </c>
      <c r="K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2418.34</v>
      </c>
      <c r="L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2450.52</v>
      </c>
      <c r="M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2450.8500000000004</v>
      </c>
      <c r="N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2450.8900000000003</v>
      </c>
      <c r="O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2450.9499999999998</v>
      </c>
      <c r="P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2451.0100000000002</v>
      </c>
      <c r="Q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2450.34</v>
      </c>
      <c r="R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2446.21</v>
      </c>
      <c r="S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2542.06</v>
      </c>
      <c r="T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2643.65</v>
      </c>
      <c r="U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2644.83</v>
      </c>
      <c r="V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2593.9500000000003</v>
      </c>
      <c r="W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2525.48</v>
      </c>
      <c r="X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2711.4900000000002</v>
      </c>
      <c r="Y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2606.84</v>
      </c>
    </row>
    <row r="146" spans="1:25" x14ac:dyDescent="0.2">
      <c r="A146" s="79">
        <f t="shared" si="5"/>
        <v>42695</v>
      </c>
      <c r="B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2419.0700000000002</v>
      </c>
      <c r="C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2418.7400000000002</v>
      </c>
      <c r="D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2433.38</v>
      </c>
      <c r="E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2443.3000000000002</v>
      </c>
      <c r="F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2443.34</v>
      </c>
      <c r="G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2419.29</v>
      </c>
      <c r="H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2452.73</v>
      </c>
      <c r="I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2521.3500000000004</v>
      </c>
      <c r="J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2414.17</v>
      </c>
      <c r="K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2426.0700000000002</v>
      </c>
      <c r="L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2456.66</v>
      </c>
      <c r="M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2572.36</v>
      </c>
      <c r="N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2547.58</v>
      </c>
      <c r="O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2547.7200000000003</v>
      </c>
      <c r="P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2545.94</v>
      </c>
      <c r="Q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2544.86</v>
      </c>
      <c r="R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2504.9300000000003</v>
      </c>
      <c r="S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2610.86</v>
      </c>
      <c r="T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2614.52</v>
      </c>
      <c r="U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2580.33</v>
      </c>
      <c r="V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2543.46</v>
      </c>
      <c r="W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2633.0600000000004</v>
      </c>
      <c r="X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2728.48</v>
      </c>
      <c r="Y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2618.96</v>
      </c>
    </row>
    <row r="147" spans="1:25" x14ac:dyDescent="0.2">
      <c r="A147" s="79">
        <f t="shared" si="5"/>
        <v>42696</v>
      </c>
      <c r="B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2454.46</v>
      </c>
      <c r="C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2440.6000000000004</v>
      </c>
      <c r="D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2418.88</v>
      </c>
      <c r="E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2433.4700000000003</v>
      </c>
      <c r="F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2443.7400000000002</v>
      </c>
      <c r="G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2420.1400000000003</v>
      </c>
      <c r="H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2453.2800000000002</v>
      </c>
      <c r="I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2507.69</v>
      </c>
      <c r="J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2414.2800000000002</v>
      </c>
      <c r="K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2427.2600000000002</v>
      </c>
      <c r="L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2453.7600000000002</v>
      </c>
      <c r="M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2562.09</v>
      </c>
      <c r="N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2544.4300000000003</v>
      </c>
      <c r="O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2544.71</v>
      </c>
      <c r="P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2527.38</v>
      </c>
      <c r="Q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2545.4</v>
      </c>
      <c r="R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2532.98</v>
      </c>
      <c r="S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2615.23</v>
      </c>
      <c r="T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2623.37</v>
      </c>
      <c r="U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2597.4300000000003</v>
      </c>
      <c r="V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2570.2200000000003</v>
      </c>
      <c r="W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2587.2000000000003</v>
      </c>
      <c r="X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2750.94</v>
      </c>
      <c r="Y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2636.9</v>
      </c>
    </row>
    <row r="148" spans="1:25" x14ac:dyDescent="0.2">
      <c r="A148" s="79">
        <f t="shared" si="5"/>
        <v>42697</v>
      </c>
      <c r="B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2496.62</v>
      </c>
      <c r="C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2455.7200000000003</v>
      </c>
      <c r="D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2418.7200000000003</v>
      </c>
      <c r="E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2433.67</v>
      </c>
      <c r="F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2423.8900000000003</v>
      </c>
      <c r="G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2441.87</v>
      </c>
      <c r="H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2469.4300000000003</v>
      </c>
      <c r="I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2506.87</v>
      </c>
      <c r="J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2413.91</v>
      </c>
      <c r="K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2427.23</v>
      </c>
      <c r="L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2413.1000000000004</v>
      </c>
      <c r="M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2573.2200000000003</v>
      </c>
      <c r="N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2553.37</v>
      </c>
      <c r="O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2553.0100000000002</v>
      </c>
      <c r="P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2553.7200000000003</v>
      </c>
      <c r="Q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2572.1000000000004</v>
      </c>
      <c r="R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2543.2200000000003</v>
      </c>
      <c r="S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2631.4</v>
      </c>
      <c r="T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2636.33</v>
      </c>
      <c r="U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2600.3200000000002</v>
      </c>
      <c r="V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2573.8000000000002</v>
      </c>
      <c r="W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2590.5600000000004</v>
      </c>
      <c r="X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2774.03</v>
      </c>
      <c r="Y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2662.7700000000004</v>
      </c>
    </row>
    <row r="149" spans="1:25" x14ac:dyDescent="0.2">
      <c r="A149" s="79">
        <f t="shared" si="5"/>
        <v>42698</v>
      </c>
      <c r="B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2523.0300000000002</v>
      </c>
      <c r="C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2468.71</v>
      </c>
      <c r="D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2454.38</v>
      </c>
      <c r="E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2442.54</v>
      </c>
      <c r="F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2457.23</v>
      </c>
      <c r="G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2511.9700000000003</v>
      </c>
      <c r="H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2557.65</v>
      </c>
      <c r="I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2442.4700000000003</v>
      </c>
      <c r="J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2466.0700000000002</v>
      </c>
      <c r="K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2477.11</v>
      </c>
      <c r="L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2477.3900000000003</v>
      </c>
      <c r="M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2576.21</v>
      </c>
      <c r="N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2523.8000000000002</v>
      </c>
      <c r="O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2523.44</v>
      </c>
      <c r="P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2537.5700000000002</v>
      </c>
      <c r="Q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2523.33</v>
      </c>
      <c r="R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2531.6400000000003</v>
      </c>
      <c r="S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2671.2400000000002</v>
      </c>
      <c r="T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2674.7700000000004</v>
      </c>
      <c r="U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2647.4</v>
      </c>
      <c r="V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2616.08</v>
      </c>
      <c r="W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2651.9500000000003</v>
      </c>
      <c r="X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2807.23</v>
      </c>
      <c r="Y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2690.8100000000004</v>
      </c>
    </row>
    <row r="150" spans="1:25" x14ac:dyDescent="0.2">
      <c r="A150" s="79">
        <f t="shared" si="5"/>
        <v>42699</v>
      </c>
      <c r="B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2471.83</v>
      </c>
      <c r="C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2437.2200000000003</v>
      </c>
      <c r="D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2429.98</v>
      </c>
      <c r="E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2425.92</v>
      </c>
      <c r="F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2432.62</v>
      </c>
      <c r="G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2490.02</v>
      </c>
      <c r="H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2598.3100000000004</v>
      </c>
      <c r="I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2450.3900000000003</v>
      </c>
      <c r="J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2487.15</v>
      </c>
      <c r="K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2498.87</v>
      </c>
      <c r="L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2497.6800000000003</v>
      </c>
      <c r="M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2616.9</v>
      </c>
      <c r="N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2550.0700000000002</v>
      </c>
      <c r="O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2550.87</v>
      </c>
      <c r="P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2571.2200000000003</v>
      </c>
      <c r="Q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2563.0500000000002</v>
      </c>
      <c r="R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2521.5100000000002</v>
      </c>
      <c r="S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2781.0299999999997</v>
      </c>
      <c r="T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2781.87</v>
      </c>
      <c r="U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2716.16</v>
      </c>
      <c r="V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2674.9700000000003</v>
      </c>
      <c r="W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2726.8900000000003</v>
      </c>
      <c r="X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2766.88</v>
      </c>
      <c r="Y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2661.51</v>
      </c>
    </row>
    <row r="151" spans="1:25" x14ac:dyDescent="0.2">
      <c r="A151" s="79">
        <f t="shared" si="5"/>
        <v>42700</v>
      </c>
      <c r="B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2547.3900000000003</v>
      </c>
      <c r="C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2448.0300000000002</v>
      </c>
      <c r="D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2435.2600000000002</v>
      </c>
      <c r="E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2431.9700000000003</v>
      </c>
      <c r="F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2431.91</v>
      </c>
      <c r="G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2432.06</v>
      </c>
      <c r="H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2520.66</v>
      </c>
      <c r="I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2705.8500000000004</v>
      </c>
      <c r="J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2834.13</v>
      </c>
      <c r="K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2468.77</v>
      </c>
      <c r="L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2468.9300000000003</v>
      </c>
      <c r="M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2468.62</v>
      </c>
      <c r="N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2469.19</v>
      </c>
      <c r="O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2469.4900000000002</v>
      </c>
      <c r="P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2469.3000000000002</v>
      </c>
      <c r="Q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2469.06</v>
      </c>
      <c r="R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2481.41</v>
      </c>
      <c r="S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2771.92</v>
      </c>
      <c r="T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2773.4100000000003</v>
      </c>
      <c r="U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2762.4500000000003</v>
      </c>
      <c r="V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2778.6</v>
      </c>
      <c r="W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2633.52</v>
      </c>
      <c r="X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2840.2300000000005</v>
      </c>
      <c r="Y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2717.05</v>
      </c>
    </row>
    <row r="152" spans="1:25" x14ac:dyDescent="0.2">
      <c r="A152" s="79">
        <f t="shared" si="5"/>
        <v>42701</v>
      </c>
      <c r="B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2565.1000000000004</v>
      </c>
      <c r="C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2460.11</v>
      </c>
      <c r="D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2443.27</v>
      </c>
      <c r="E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2446.5</v>
      </c>
      <c r="F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2434.4700000000003</v>
      </c>
      <c r="G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2455.8500000000004</v>
      </c>
      <c r="H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2524.5100000000002</v>
      </c>
      <c r="I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2652.5</v>
      </c>
      <c r="J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2590.13</v>
      </c>
      <c r="K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2471.0300000000002</v>
      </c>
      <c r="L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2417.73</v>
      </c>
      <c r="M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2417.73</v>
      </c>
      <c r="N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2417.44</v>
      </c>
      <c r="O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2417.6800000000003</v>
      </c>
      <c r="P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2417.3500000000004</v>
      </c>
      <c r="Q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2419.1000000000004</v>
      </c>
      <c r="R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2453.4500000000003</v>
      </c>
      <c r="S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2609.69</v>
      </c>
      <c r="T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2694.82</v>
      </c>
      <c r="U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2688.42</v>
      </c>
      <c r="V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2699.26</v>
      </c>
      <c r="W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2579.0500000000002</v>
      </c>
      <c r="X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2796.8900000000003</v>
      </c>
      <c r="Y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2664.69</v>
      </c>
    </row>
    <row r="153" spans="1:25" x14ac:dyDescent="0.2">
      <c r="A153" s="79">
        <f t="shared" si="5"/>
        <v>42702</v>
      </c>
      <c r="B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2539.33</v>
      </c>
      <c r="C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2475.0700000000002</v>
      </c>
      <c r="D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2430.4900000000002</v>
      </c>
      <c r="E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2429.98</v>
      </c>
      <c r="F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2430.38</v>
      </c>
      <c r="G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2433.5500000000002</v>
      </c>
      <c r="H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2542.6000000000004</v>
      </c>
      <c r="I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2450.41</v>
      </c>
      <c r="J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2448.3200000000002</v>
      </c>
      <c r="K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2465.59</v>
      </c>
      <c r="L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2465.8200000000002</v>
      </c>
      <c r="M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2461.25</v>
      </c>
      <c r="N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2460.88</v>
      </c>
      <c r="O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2460.4</v>
      </c>
      <c r="P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2460.37</v>
      </c>
      <c r="Q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2459.37</v>
      </c>
      <c r="R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2464.36</v>
      </c>
      <c r="S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2637.98</v>
      </c>
      <c r="T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2652.76</v>
      </c>
      <c r="U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2633.82</v>
      </c>
      <c r="V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2599.17</v>
      </c>
      <c r="W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2642.8</v>
      </c>
      <c r="X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2768.32</v>
      </c>
      <c r="Y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2663.58</v>
      </c>
    </row>
    <row r="154" spans="1:25" x14ac:dyDescent="0.2">
      <c r="A154" s="79">
        <f t="shared" si="5"/>
        <v>42703</v>
      </c>
      <c r="B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2565.6800000000003</v>
      </c>
      <c r="C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2511.4500000000003</v>
      </c>
      <c r="D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2476.1400000000003</v>
      </c>
      <c r="E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2460.69</v>
      </c>
      <c r="F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2461.69</v>
      </c>
      <c r="G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2460.2400000000002</v>
      </c>
      <c r="H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2543.3700000000003</v>
      </c>
      <c r="I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2469.5</v>
      </c>
      <c r="J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2415.2700000000004</v>
      </c>
      <c r="K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2424.2000000000003</v>
      </c>
      <c r="L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2424.4</v>
      </c>
      <c r="M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2477.96</v>
      </c>
      <c r="N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2464.6600000000003</v>
      </c>
      <c r="O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2450.09</v>
      </c>
      <c r="P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2450.7600000000002</v>
      </c>
      <c r="Q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2464.1400000000003</v>
      </c>
      <c r="R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2454.5</v>
      </c>
      <c r="S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2618.5300000000002</v>
      </c>
      <c r="T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2622.28</v>
      </c>
      <c r="U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2623.8100000000004</v>
      </c>
      <c r="V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2588.19</v>
      </c>
      <c r="W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2632.78</v>
      </c>
      <c r="X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2779.61</v>
      </c>
      <c r="Y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2671.7200000000003</v>
      </c>
    </row>
    <row r="155" spans="1:25" x14ac:dyDescent="0.2">
      <c r="A155" s="79">
        <f t="shared" ref="A155:A156" si="6">A118</f>
        <v>42704</v>
      </c>
      <c r="B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2567.3500000000004</v>
      </c>
      <c r="C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2511.3200000000002</v>
      </c>
      <c r="D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2477.21</v>
      </c>
      <c r="E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2463.25</v>
      </c>
      <c r="F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2463.6600000000003</v>
      </c>
      <c r="G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2464.1000000000004</v>
      </c>
      <c r="H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2570.5300000000002</v>
      </c>
      <c r="I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2468.73</v>
      </c>
      <c r="J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2417.4300000000003</v>
      </c>
      <c r="K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2423.8500000000004</v>
      </c>
      <c r="L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2480.17</v>
      </c>
      <c r="M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2562.5500000000002</v>
      </c>
      <c r="N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2563.8200000000002</v>
      </c>
      <c r="O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2563.71</v>
      </c>
      <c r="P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2561.67</v>
      </c>
      <c r="Q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2556.84</v>
      </c>
      <c r="R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2476</v>
      </c>
      <c r="S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2737.6800000000003</v>
      </c>
      <c r="T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2732.58</v>
      </c>
      <c r="U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2701.27</v>
      </c>
      <c r="V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2654.6000000000004</v>
      </c>
      <c r="W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2647.0200000000004</v>
      </c>
      <c r="X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2820.33</v>
      </c>
      <c r="Y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2705.13</v>
      </c>
    </row>
    <row r="156" spans="1:25" hidden="1" x14ac:dyDescent="0.2">
      <c r="A156" s="79">
        <f t="shared" si="6"/>
        <v>42705</v>
      </c>
      <c r="B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C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D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E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F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G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H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I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J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K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L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M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N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O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P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Q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R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S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T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U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V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W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X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  <c r="Y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1758.3600000000001</v>
      </c>
    </row>
    <row r="157" spans="1:25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s="90" customFormat="1" ht="19.5" customHeight="1" x14ac:dyDescent="0.25">
      <c r="A158" s="88" t="s">
        <v>146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87" t="s">
        <v>149</v>
      </c>
      <c r="B159" s="78"/>
      <c r="C159" s="78"/>
      <c r="D159" s="78"/>
    </row>
    <row r="160" spans="1:25" ht="12.75" x14ac:dyDescent="0.2">
      <c r="A160" s="169" t="s">
        <v>48</v>
      </c>
      <c r="B160" s="172" t="s">
        <v>121</v>
      </c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4"/>
    </row>
    <row r="161" spans="1:27" ht="12.75" x14ac:dyDescent="0.2">
      <c r="A161" s="170"/>
      <c r="B161" s="175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7"/>
    </row>
    <row r="162" spans="1:27" ht="12.75" customHeight="1" x14ac:dyDescent="0.2">
      <c r="A162" s="170"/>
      <c r="B162" s="178" t="s">
        <v>122</v>
      </c>
      <c r="C162" s="167" t="s">
        <v>123</v>
      </c>
      <c r="D162" s="167" t="s">
        <v>124</v>
      </c>
      <c r="E162" s="167" t="s">
        <v>125</v>
      </c>
      <c r="F162" s="167" t="s">
        <v>126</v>
      </c>
      <c r="G162" s="167" t="s">
        <v>127</v>
      </c>
      <c r="H162" s="167" t="s">
        <v>128</v>
      </c>
      <c r="I162" s="167" t="s">
        <v>129</v>
      </c>
      <c r="J162" s="167" t="s">
        <v>130</v>
      </c>
      <c r="K162" s="167" t="s">
        <v>131</v>
      </c>
      <c r="L162" s="167" t="s">
        <v>132</v>
      </c>
      <c r="M162" s="167" t="s">
        <v>133</v>
      </c>
      <c r="N162" s="180" t="s">
        <v>134</v>
      </c>
      <c r="O162" s="167" t="s">
        <v>135</v>
      </c>
      <c r="P162" s="167" t="s">
        <v>136</v>
      </c>
      <c r="Q162" s="167" t="s">
        <v>137</v>
      </c>
      <c r="R162" s="167" t="s">
        <v>138</v>
      </c>
      <c r="S162" s="167" t="s">
        <v>139</v>
      </c>
      <c r="T162" s="167" t="s">
        <v>140</v>
      </c>
      <c r="U162" s="167" t="s">
        <v>141</v>
      </c>
      <c r="V162" s="167" t="s">
        <v>142</v>
      </c>
      <c r="W162" s="167" t="s">
        <v>143</v>
      </c>
      <c r="X162" s="167" t="s">
        <v>144</v>
      </c>
      <c r="Y162" s="167" t="s">
        <v>145</v>
      </c>
    </row>
    <row r="163" spans="1:27" ht="11.25" customHeight="1" x14ac:dyDescent="0.2">
      <c r="A163" s="171"/>
      <c r="B163" s="179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81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</row>
    <row r="164" spans="1:27" ht="15.75" customHeight="1" x14ac:dyDescent="0.2">
      <c r="A164" s="79">
        <f>A126</f>
        <v>42675</v>
      </c>
      <c r="B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3155.1800000000003</v>
      </c>
      <c r="C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3105.75</v>
      </c>
      <c r="D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3075.6400000000003</v>
      </c>
      <c r="E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3063.17</v>
      </c>
      <c r="F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3069.32</v>
      </c>
      <c r="G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3109.5</v>
      </c>
      <c r="H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3151.59</v>
      </c>
      <c r="I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3165.28</v>
      </c>
      <c r="J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3083.7400000000002</v>
      </c>
      <c r="K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3089.48</v>
      </c>
      <c r="L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3122.9300000000003</v>
      </c>
      <c r="M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3213.51</v>
      </c>
      <c r="N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3196.8300000000004</v>
      </c>
      <c r="O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3177.2200000000003</v>
      </c>
      <c r="P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3120.42</v>
      </c>
      <c r="Q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3120.28</v>
      </c>
      <c r="R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3075.03</v>
      </c>
      <c r="S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3214.08</v>
      </c>
      <c r="T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3273.75</v>
      </c>
      <c r="U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3266.4500000000003</v>
      </c>
      <c r="V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3241.83</v>
      </c>
      <c r="W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3264.7200000000003</v>
      </c>
      <c r="X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3431.8900000000003</v>
      </c>
      <c r="Y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3294.04</v>
      </c>
      <c r="AA164" s="80"/>
    </row>
    <row r="165" spans="1:27" x14ac:dyDescent="0.2">
      <c r="A165" s="79">
        <f>A164+1</f>
        <v>42676</v>
      </c>
      <c r="B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3123.5200000000004</v>
      </c>
      <c r="C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3068.1800000000003</v>
      </c>
      <c r="D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3094.51</v>
      </c>
      <c r="E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3094.52</v>
      </c>
      <c r="F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3094.48</v>
      </c>
      <c r="G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3083.84</v>
      </c>
      <c r="H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3108.28</v>
      </c>
      <c r="I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3221.59</v>
      </c>
      <c r="J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3107.88</v>
      </c>
      <c r="K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3130.96</v>
      </c>
      <c r="L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3096.44</v>
      </c>
      <c r="M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3180.09</v>
      </c>
      <c r="N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3066.1200000000003</v>
      </c>
      <c r="O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3065.83</v>
      </c>
      <c r="P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3084.3500000000004</v>
      </c>
      <c r="Q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3084.82</v>
      </c>
      <c r="R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3102.4500000000003</v>
      </c>
      <c r="S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3199.15</v>
      </c>
      <c r="T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3271.26</v>
      </c>
      <c r="U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3267.27</v>
      </c>
      <c r="V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3213.27</v>
      </c>
      <c r="W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3233.3</v>
      </c>
      <c r="X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3404.9800000000005</v>
      </c>
      <c r="Y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3267.3500000000004</v>
      </c>
    </row>
    <row r="166" spans="1:27" x14ac:dyDescent="0.2">
      <c r="A166" s="79">
        <f t="shared" ref="A166:A194" si="7">A165+1</f>
        <v>42677</v>
      </c>
      <c r="B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3106.4100000000003</v>
      </c>
      <c r="C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3084.8100000000004</v>
      </c>
      <c r="D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3095.3500000000004</v>
      </c>
      <c r="E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3117.9300000000003</v>
      </c>
      <c r="F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3118.01</v>
      </c>
      <c r="G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3095.78</v>
      </c>
      <c r="H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3090.4</v>
      </c>
      <c r="I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3243.2200000000003</v>
      </c>
      <c r="J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3135.09</v>
      </c>
      <c r="K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3162.73</v>
      </c>
      <c r="L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3096.3</v>
      </c>
      <c r="M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3134.3700000000003</v>
      </c>
      <c r="N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3128.1000000000004</v>
      </c>
      <c r="O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3128.94</v>
      </c>
      <c r="P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3129.4</v>
      </c>
      <c r="Q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3115.88</v>
      </c>
      <c r="R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3074.36</v>
      </c>
      <c r="S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3153.6000000000004</v>
      </c>
      <c r="T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3211.4700000000003</v>
      </c>
      <c r="U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3202.9</v>
      </c>
      <c r="V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3126.59</v>
      </c>
      <c r="W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3167.19</v>
      </c>
      <c r="X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3363.46</v>
      </c>
      <c r="Y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3242.69</v>
      </c>
    </row>
    <row r="167" spans="1:27" x14ac:dyDescent="0.2">
      <c r="A167" s="79">
        <f t="shared" si="7"/>
        <v>42678</v>
      </c>
      <c r="B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3069.19</v>
      </c>
      <c r="C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3132.13</v>
      </c>
      <c r="D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3145.69</v>
      </c>
      <c r="E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3189.69</v>
      </c>
      <c r="F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3189.4900000000002</v>
      </c>
      <c r="G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3189.6600000000003</v>
      </c>
      <c r="H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3118.88</v>
      </c>
      <c r="I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3119.3500000000004</v>
      </c>
      <c r="J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3101.23</v>
      </c>
      <c r="K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3268.51</v>
      </c>
      <c r="L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3190.29</v>
      </c>
      <c r="M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3190.26</v>
      </c>
      <c r="N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3155.4700000000003</v>
      </c>
      <c r="O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3154.6900000000005</v>
      </c>
      <c r="P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3154.8700000000003</v>
      </c>
      <c r="Q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3155.28</v>
      </c>
      <c r="R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3124.28</v>
      </c>
      <c r="S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3170.3500000000004</v>
      </c>
      <c r="T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3274.4100000000003</v>
      </c>
      <c r="U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3243.69</v>
      </c>
      <c r="V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3199.9700000000003</v>
      </c>
      <c r="W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3108.33</v>
      </c>
      <c r="X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3350.32</v>
      </c>
      <c r="Y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3226.26</v>
      </c>
    </row>
    <row r="168" spans="1:27" x14ac:dyDescent="0.2">
      <c r="A168" s="79">
        <f t="shared" si="7"/>
        <v>42679</v>
      </c>
      <c r="B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3068.88</v>
      </c>
      <c r="C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3132.2400000000002</v>
      </c>
      <c r="D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3145.8100000000004</v>
      </c>
      <c r="E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3189.88</v>
      </c>
      <c r="F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3189.75</v>
      </c>
      <c r="G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3190.05</v>
      </c>
      <c r="H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3119.54</v>
      </c>
      <c r="I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3120.13</v>
      </c>
      <c r="J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3102.07</v>
      </c>
      <c r="K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3270.63</v>
      </c>
      <c r="L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3191.7700000000004</v>
      </c>
      <c r="M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3191.32</v>
      </c>
      <c r="N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3156.01</v>
      </c>
      <c r="O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3156.21</v>
      </c>
      <c r="P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3156.1400000000003</v>
      </c>
      <c r="Q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3156.1000000000004</v>
      </c>
      <c r="R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3125.69</v>
      </c>
      <c r="S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3166.94</v>
      </c>
      <c r="T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3277.09</v>
      </c>
      <c r="U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3240.67</v>
      </c>
      <c r="V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3190.09</v>
      </c>
      <c r="W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3107.4</v>
      </c>
      <c r="X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3352.8300000000004</v>
      </c>
      <c r="Y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3227.6400000000003</v>
      </c>
    </row>
    <row r="169" spans="1:27" x14ac:dyDescent="0.2">
      <c r="A169" s="79">
        <f t="shared" si="7"/>
        <v>42680</v>
      </c>
      <c r="B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3069.1400000000003</v>
      </c>
      <c r="C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3132.1000000000004</v>
      </c>
      <c r="D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3145.5600000000004</v>
      </c>
      <c r="E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3189.4</v>
      </c>
      <c r="F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3189.3100000000004</v>
      </c>
      <c r="G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3189.36</v>
      </c>
      <c r="H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3145.7200000000003</v>
      </c>
      <c r="I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3145.8900000000003</v>
      </c>
      <c r="J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3094.7000000000003</v>
      </c>
      <c r="K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3342.75</v>
      </c>
      <c r="L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3268.79</v>
      </c>
      <c r="M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3227.76</v>
      </c>
      <c r="N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3227.34</v>
      </c>
      <c r="O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3227.37</v>
      </c>
      <c r="P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3227.52</v>
      </c>
      <c r="Q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3227.92</v>
      </c>
      <c r="R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3192.13</v>
      </c>
      <c r="S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3129.2200000000003</v>
      </c>
      <c r="T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3231.0200000000004</v>
      </c>
      <c r="U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3216.15</v>
      </c>
      <c r="V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3191.15</v>
      </c>
      <c r="W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3103.84</v>
      </c>
      <c r="X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3341.9900000000002</v>
      </c>
      <c r="Y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3222.86</v>
      </c>
    </row>
    <row r="170" spans="1:27" x14ac:dyDescent="0.2">
      <c r="A170" s="79">
        <f t="shared" si="7"/>
        <v>42681</v>
      </c>
      <c r="B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3091.98</v>
      </c>
      <c r="C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3094.9700000000003</v>
      </c>
      <c r="D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3105.96</v>
      </c>
      <c r="E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3141.4500000000003</v>
      </c>
      <c r="F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3141.37</v>
      </c>
      <c r="G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3123.86</v>
      </c>
      <c r="H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3074.61</v>
      </c>
      <c r="I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3285.0600000000004</v>
      </c>
      <c r="J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3191.4700000000003</v>
      </c>
      <c r="K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3233.03</v>
      </c>
      <c r="L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3196.51</v>
      </c>
      <c r="M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3085.01</v>
      </c>
      <c r="N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3084.62</v>
      </c>
      <c r="O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3084.4300000000003</v>
      </c>
      <c r="P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3084.29</v>
      </c>
      <c r="Q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3075.2200000000003</v>
      </c>
      <c r="R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3119.58</v>
      </c>
      <c r="S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3146.2700000000004</v>
      </c>
      <c r="T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3287.7200000000003</v>
      </c>
      <c r="U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3220.7000000000003</v>
      </c>
      <c r="V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3142.4500000000003</v>
      </c>
      <c r="W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3164.38</v>
      </c>
      <c r="X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3347.37</v>
      </c>
      <c r="Y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3231.0600000000004</v>
      </c>
    </row>
    <row r="171" spans="1:27" x14ac:dyDescent="0.2">
      <c r="A171" s="79">
        <f t="shared" si="7"/>
        <v>42682</v>
      </c>
      <c r="B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3089.2400000000002</v>
      </c>
      <c r="C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3095</v>
      </c>
      <c r="D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3105.79</v>
      </c>
      <c r="E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3123.03</v>
      </c>
      <c r="F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3123.23</v>
      </c>
      <c r="G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3123.65</v>
      </c>
      <c r="H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3074.4</v>
      </c>
      <c r="I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3269.53</v>
      </c>
      <c r="J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3190.58</v>
      </c>
      <c r="K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3271.21</v>
      </c>
      <c r="L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3195.1400000000003</v>
      </c>
      <c r="M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3084.2200000000003</v>
      </c>
      <c r="N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3083.9900000000002</v>
      </c>
      <c r="O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3083.8100000000004</v>
      </c>
      <c r="P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3083.7000000000003</v>
      </c>
      <c r="Q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3093.15</v>
      </c>
      <c r="R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3161.4900000000002</v>
      </c>
      <c r="S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3121.96</v>
      </c>
      <c r="T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3144.32</v>
      </c>
      <c r="U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3137.5200000000004</v>
      </c>
      <c r="V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3107.76</v>
      </c>
      <c r="W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3151.1400000000003</v>
      </c>
      <c r="X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3330.2200000000003</v>
      </c>
      <c r="Y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3223.9900000000002</v>
      </c>
    </row>
    <row r="172" spans="1:27" x14ac:dyDescent="0.2">
      <c r="A172" s="79">
        <f t="shared" si="7"/>
        <v>42683</v>
      </c>
      <c r="B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3063.12</v>
      </c>
      <c r="C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3083.92</v>
      </c>
      <c r="D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3122.87</v>
      </c>
      <c r="E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3134.87</v>
      </c>
      <c r="F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3134.94</v>
      </c>
      <c r="G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3123.42</v>
      </c>
      <c r="H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3084.78</v>
      </c>
      <c r="I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3331.4700000000003</v>
      </c>
      <c r="J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3255.5600000000004</v>
      </c>
      <c r="K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3286.8900000000003</v>
      </c>
      <c r="L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3313.76</v>
      </c>
      <c r="M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3161.19</v>
      </c>
      <c r="N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3190.34</v>
      </c>
      <c r="O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3189.9700000000003</v>
      </c>
      <c r="P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3189.79</v>
      </c>
      <c r="Q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3190.1000000000004</v>
      </c>
      <c r="R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3271.57</v>
      </c>
      <c r="S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3102.3</v>
      </c>
      <c r="T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3122.94</v>
      </c>
      <c r="U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3117.4700000000003</v>
      </c>
      <c r="V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3077.5200000000004</v>
      </c>
      <c r="W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3121.59</v>
      </c>
      <c r="X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3305.86</v>
      </c>
      <c r="Y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3182.82</v>
      </c>
    </row>
    <row r="173" spans="1:27" x14ac:dyDescent="0.2">
      <c r="A173" s="79">
        <f t="shared" si="7"/>
        <v>42684</v>
      </c>
      <c r="B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3063.11</v>
      </c>
      <c r="C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3083.7000000000003</v>
      </c>
      <c r="D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3123.0600000000004</v>
      </c>
      <c r="E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3117.13</v>
      </c>
      <c r="F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3117.13</v>
      </c>
      <c r="G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3105.63</v>
      </c>
      <c r="H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3093.38</v>
      </c>
      <c r="I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3240.6600000000003</v>
      </c>
      <c r="J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3160.05</v>
      </c>
      <c r="K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3252.33</v>
      </c>
      <c r="L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3235.96</v>
      </c>
      <c r="M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3121.51</v>
      </c>
      <c r="N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3158.79</v>
      </c>
      <c r="O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3176.07</v>
      </c>
      <c r="P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3176.65</v>
      </c>
      <c r="Q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3142.82</v>
      </c>
      <c r="R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3223.8100000000004</v>
      </c>
      <c r="S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3065.4900000000002</v>
      </c>
      <c r="T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3127.6000000000004</v>
      </c>
      <c r="U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3121.17</v>
      </c>
      <c r="V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3078.2000000000003</v>
      </c>
      <c r="W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3125.6800000000003</v>
      </c>
      <c r="X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3316.7300000000005</v>
      </c>
      <c r="Y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3193.75</v>
      </c>
    </row>
    <row r="174" spans="1:27" x14ac:dyDescent="0.2">
      <c r="A174" s="79">
        <f t="shared" si="7"/>
        <v>42685</v>
      </c>
      <c r="B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3072.86</v>
      </c>
      <c r="C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3094.37</v>
      </c>
      <c r="D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3128.46</v>
      </c>
      <c r="E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3128.54</v>
      </c>
      <c r="F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3128.63</v>
      </c>
      <c r="G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3083.53</v>
      </c>
      <c r="H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3094.1000000000004</v>
      </c>
      <c r="I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3226.9700000000003</v>
      </c>
      <c r="J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3160.19</v>
      </c>
      <c r="K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3229.6800000000003</v>
      </c>
      <c r="L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3236.86</v>
      </c>
      <c r="M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3132.6600000000003</v>
      </c>
      <c r="N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3165.4500000000003</v>
      </c>
      <c r="O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3188.9900000000002</v>
      </c>
      <c r="P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3189.26</v>
      </c>
      <c r="Q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3189.4900000000002</v>
      </c>
      <c r="R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3270.9300000000003</v>
      </c>
      <c r="S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3076.07</v>
      </c>
      <c r="T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3083.71</v>
      </c>
      <c r="U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3084.96</v>
      </c>
      <c r="V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3084.96</v>
      </c>
      <c r="W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3087.29</v>
      </c>
      <c r="X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3257.4100000000003</v>
      </c>
      <c r="Y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3138.54</v>
      </c>
    </row>
    <row r="175" spans="1:27" x14ac:dyDescent="0.2">
      <c r="A175" s="79">
        <f t="shared" si="7"/>
        <v>42686</v>
      </c>
      <c r="B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3151.1200000000003</v>
      </c>
      <c r="C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3173</v>
      </c>
      <c r="D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3203.7700000000004</v>
      </c>
      <c r="E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3219.8700000000003</v>
      </c>
      <c r="F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3219.6000000000004</v>
      </c>
      <c r="G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3187.84</v>
      </c>
      <c r="H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3117.78</v>
      </c>
      <c r="I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3096.4</v>
      </c>
      <c r="J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3171.8700000000003</v>
      </c>
      <c r="K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3310.9500000000003</v>
      </c>
      <c r="L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3359.5600000000004</v>
      </c>
      <c r="M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3359.63</v>
      </c>
      <c r="N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3414.2300000000005</v>
      </c>
      <c r="O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3414.5200000000004</v>
      </c>
      <c r="P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3413.9500000000003</v>
      </c>
      <c r="Q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3414.87</v>
      </c>
      <c r="R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3313.7700000000004</v>
      </c>
      <c r="S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3068.83</v>
      </c>
      <c r="T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3127.6000000000004</v>
      </c>
      <c r="U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3110.03</v>
      </c>
      <c r="V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3092.42</v>
      </c>
      <c r="W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3094.75</v>
      </c>
      <c r="X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3236.53</v>
      </c>
      <c r="Y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3100.5</v>
      </c>
    </row>
    <row r="176" spans="1:27" x14ac:dyDescent="0.2">
      <c r="A176" s="79">
        <f t="shared" si="7"/>
        <v>42687</v>
      </c>
      <c r="B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3152.02</v>
      </c>
      <c r="C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3173.46</v>
      </c>
      <c r="D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3204.11</v>
      </c>
      <c r="E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3220.34</v>
      </c>
      <c r="F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3220.51</v>
      </c>
      <c r="G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3188.54</v>
      </c>
      <c r="H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3118.26</v>
      </c>
      <c r="I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3090.4700000000003</v>
      </c>
      <c r="J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3163.92</v>
      </c>
      <c r="K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3311.28</v>
      </c>
      <c r="L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3359.7300000000005</v>
      </c>
      <c r="M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3359.33</v>
      </c>
      <c r="N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3413.1000000000004</v>
      </c>
      <c r="O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3413.2400000000002</v>
      </c>
      <c r="P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3413.4000000000005</v>
      </c>
      <c r="Q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3413.79</v>
      </c>
      <c r="R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3313.1800000000003</v>
      </c>
      <c r="S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3068.65</v>
      </c>
      <c r="T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3124.25</v>
      </c>
      <c r="U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3108.4900000000002</v>
      </c>
      <c r="V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3091.51</v>
      </c>
      <c r="W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3094.7400000000002</v>
      </c>
      <c r="X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3231.25</v>
      </c>
      <c r="Y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3115.0200000000004</v>
      </c>
    </row>
    <row r="177" spans="1:25" x14ac:dyDescent="0.2">
      <c r="A177" s="79">
        <f t="shared" si="7"/>
        <v>42688</v>
      </c>
      <c r="B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3072.6400000000003</v>
      </c>
      <c r="C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3094.07</v>
      </c>
      <c r="D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3122.4700000000003</v>
      </c>
      <c r="E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3122.4</v>
      </c>
      <c r="F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3122.26</v>
      </c>
      <c r="G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3104.84</v>
      </c>
      <c r="H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3095.67</v>
      </c>
      <c r="I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3200.84</v>
      </c>
      <c r="J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3132.42</v>
      </c>
      <c r="K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3178.9</v>
      </c>
      <c r="L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3179.2400000000002</v>
      </c>
      <c r="M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3082.78</v>
      </c>
      <c r="N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3106.21</v>
      </c>
      <c r="O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3131.9</v>
      </c>
      <c r="P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3132.25</v>
      </c>
      <c r="Q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3132.15</v>
      </c>
      <c r="R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3208.33</v>
      </c>
      <c r="S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3112.76</v>
      </c>
      <c r="T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3131.05</v>
      </c>
      <c r="U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3132.1600000000003</v>
      </c>
      <c r="V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3116.4</v>
      </c>
      <c r="W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3103.7400000000002</v>
      </c>
      <c r="X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3323.52</v>
      </c>
      <c r="Y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3170.7200000000003</v>
      </c>
    </row>
    <row r="178" spans="1:25" x14ac:dyDescent="0.2">
      <c r="A178" s="79">
        <f t="shared" si="7"/>
        <v>42689</v>
      </c>
      <c r="B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3073.55</v>
      </c>
      <c r="C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3094.52</v>
      </c>
      <c r="D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3122.59</v>
      </c>
      <c r="E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3122.6200000000003</v>
      </c>
      <c r="F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3122.6400000000003</v>
      </c>
      <c r="G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3105.55</v>
      </c>
      <c r="H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3098.82</v>
      </c>
      <c r="I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3201.5</v>
      </c>
      <c r="J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3132.9800000000005</v>
      </c>
      <c r="K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3180.4300000000003</v>
      </c>
      <c r="L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3180.69</v>
      </c>
      <c r="M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3074.44</v>
      </c>
      <c r="N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3092.6600000000003</v>
      </c>
      <c r="O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3107.37</v>
      </c>
      <c r="P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3107.6400000000003</v>
      </c>
      <c r="Q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3107.9300000000003</v>
      </c>
      <c r="R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3161.67</v>
      </c>
      <c r="S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3123.7400000000002</v>
      </c>
      <c r="T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3196.94</v>
      </c>
      <c r="U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3196.4300000000003</v>
      </c>
      <c r="V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3130.4</v>
      </c>
      <c r="W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3124.66</v>
      </c>
      <c r="X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3332.8700000000003</v>
      </c>
      <c r="Y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3174.9300000000003</v>
      </c>
    </row>
    <row r="179" spans="1:25" x14ac:dyDescent="0.2">
      <c r="A179" s="79">
        <f t="shared" si="7"/>
        <v>42690</v>
      </c>
      <c r="B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3080.32</v>
      </c>
      <c r="C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3067.94</v>
      </c>
      <c r="D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3093.98</v>
      </c>
      <c r="E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3094.04</v>
      </c>
      <c r="F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3094.13</v>
      </c>
      <c r="G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3094.4100000000003</v>
      </c>
      <c r="H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3118.33</v>
      </c>
      <c r="I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3201.8</v>
      </c>
      <c r="J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3133.98</v>
      </c>
      <c r="K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3162.13</v>
      </c>
      <c r="L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3162.25</v>
      </c>
      <c r="M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3065.4900000000002</v>
      </c>
      <c r="N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3067.08</v>
      </c>
      <c r="O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3066.9500000000003</v>
      </c>
      <c r="P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3066.91</v>
      </c>
      <c r="Q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3116.29</v>
      </c>
      <c r="R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3103.5200000000004</v>
      </c>
      <c r="S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3124.05</v>
      </c>
      <c r="T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3199.1200000000003</v>
      </c>
      <c r="U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3196.96</v>
      </c>
      <c r="V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3155.9300000000003</v>
      </c>
      <c r="W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3144.26</v>
      </c>
      <c r="X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3356.46</v>
      </c>
      <c r="Y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3210.54</v>
      </c>
    </row>
    <row r="180" spans="1:25" x14ac:dyDescent="0.2">
      <c r="A180" s="79">
        <f t="shared" si="7"/>
        <v>42691</v>
      </c>
      <c r="B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3084.63</v>
      </c>
      <c r="C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3123.3900000000003</v>
      </c>
      <c r="D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3123.1400000000003</v>
      </c>
      <c r="E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3153.63</v>
      </c>
      <c r="F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3153.69</v>
      </c>
      <c r="G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3123.09</v>
      </c>
      <c r="H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3077.29</v>
      </c>
      <c r="I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3221.9500000000003</v>
      </c>
      <c r="J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3109.1800000000003</v>
      </c>
      <c r="K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3102.9300000000003</v>
      </c>
      <c r="L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3076.2400000000002</v>
      </c>
      <c r="M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3171.8100000000004</v>
      </c>
      <c r="N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3116.2200000000003</v>
      </c>
      <c r="O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3116.3</v>
      </c>
      <c r="P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3114.25</v>
      </c>
      <c r="Q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3164.73</v>
      </c>
      <c r="R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3116.6400000000003</v>
      </c>
      <c r="S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3207.11</v>
      </c>
      <c r="T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3214.07</v>
      </c>
      <c r="U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3215.8100000000004</v>
      </c>
      <c r="V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3165.13</v>
      </c>
      <c r="W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3234.0800000000004</v>
      </c>
      <c r="X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3403.9000000000005</v>
      </c>
      <c r="Y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3269.5200000000004</v>
      </c>
    </row>
    <row r="181" spans="1:25" x14ac:dyDescent="0.2">
      <c r="A181" s="79">
        <f t="shared" si="7"/>
        <v>42692</v>
      </c>
      <c r="B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3068.9900000000002</v>
      </c>
      <c r="C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3068.61</v>
      </c>
      <c r="D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3084.0200000000004</v>
      </c>
      <c r="E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3094.66</v>
      </c>
      <c r="F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3094.67</v>
      </c>
      <c r="G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3068.54</v>
      </c>
      <c r="H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3108.11</v>
      </c>
      <c r="I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3178.79</v>
      </c>
      <c r="J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3064.01</v>
      </c>
      <c r="K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3075.6400000000003</v>
      </c>
      <c r="L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3076.0600000000004</v>
      </c>
      <c r="M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3192.87</v>
      </c>
      <c r="N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3167.76</v>
      </c>
      <c r="O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3168.6000000000004</v>
      </c>
      <c r="P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3166.26</v>
      </c>
      <c r="Q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3164.25</v>
      </c>
      <c r="R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3118.9100000000003</v>
      </c>
      <c r="S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3228.05</v>
      </c>
      <c r="T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3237.59</v>
      </c>
      <c r="U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3232.67</v>
      </c>
      <c r="V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3196.23</v>
      </c>
      <c r="W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3200.2000000000003</v>
      </c>
      <c r="X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3393.4900000000002</v>
      </c>
      <c r="Y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3262.8900000000003</v>
      </c>
    </row>
    <row r="182" spans="1:25" x14ac:dyDescent="0.2">
      <c r="A182" s="79">
        <f t="shared" si="7"/>
        <v>42693</v>
      </c>
      <c r="B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3096.3</v>
      </c>
      <c r="C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3096.25</v>
      </c>
      <c r="D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3086.84</v>
      </c>
      <c r="E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3117.84</v>
      </c>
      <c r="F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3118.04</v>
      </c>
      <c r="G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3087.11</v>
      </c>
      <c r="H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3078.69</v>
      </c>
      <c r="I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3222</v>
      </c>
      <c r="J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3319.5</v>
      </c>
      <c r="K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3105.5200000000004</v>
      </c>
      <c r="L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3105.92</v>
      </c>
      <c r="M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3106.2400000000002</v>
      </c>
      <c r="N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3210.4300000000003</v>
      </c>
      <c r="O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3209.76</v>
      </c>
      <c r="P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3210.25</v>
      </c>
      <c r="Q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3276.5600000000004</v>
      </c>
      <c r="R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3338.9</v>
      </c>
      <c r="S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3459.7</v>
      </c>
      <c r="T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3530.5600000000004</v>
      </c>
      <c r="U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3504.2200000000003</v>
      </c>
      <c r="V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3436.9900000000002</v>
      </c>
      <c r="W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3385.86</v>
      </c>
      <c r="X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3532.82</v>
      </c>
      <c r="Y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3449.86</v>
      </c>
    </row>
    <row r="183" spans="1:25" x14ac:dyDescent="0.2">
      <c r="A183" s="79">
        <f t="shared" si="7"/>
        <v>42694</v>
      </c>
      <c r="B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3093.75</v>
      </c>
      <c r="C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3088.53</v>
      </c>
      <c r="D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3119.25</v>
      </c>
      <c r="E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3132.4300000000003</v>
      </c>
      <c r="F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3119.36</v>
      </c>
      <c r="G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3087.94</v>
      </c>
      <c r="H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3085.55</v>
      </c>
      <c r="I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3202.28</v>
      </c>
      <c r="J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3254.6400000000003</v>
      </c>
      <c r="K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3068.6800000000003</v>
      </c>
      <c r="L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3103.13</v>
      </c>
      <c r="M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3103.4900000000002</v>
      </c>
      <c r="N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3103.53</v>
      </c>
      <c r="O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3103.59</v>
      </c>
      <c r="P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3103.65</v>
      </c>
      <c r="Q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3102.9400000000005</v>
      </c>
      <c r="R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3098.5200000000004</v>
      </c>
      <c r="S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3201.1400000000003</v>
      </c>
      <c r="T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3309.9100000000003</v>
      </c>
      <c r="U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3311.17</v>
      </c>
      <c r="V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3256.7000000000003</v>
      </c>
      <c r="W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3183.3900000000003</v>
      </c>
      <c r="X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3382.55</v>
      </c>
      <c r="Y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3270.4900000000002</v>
      </c>
    </row>
    <row r="184" spans="1:25" x14ac:dyDescent="0.2">
      <c r="A184" s="79">
        <f t="shared" si="7"/>
        <v>42695</v>
      </c>
      <c r="B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3069.46</v>
      </c>
      <c r="C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3069.11</v>
      </c>
      <c r="D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3084.78</v>
      </c>
      <c r="E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3095.4</v>
      </c>
      <c r="F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3095.44</v>
      </c>
      <c r="G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3069.7000000000003</v>
      </c>
      <c r="H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3105.5</v>
      </c>
      <c r="I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3178.9700000000003</v>
      </c>
      <c r="J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3064.2200000000003</v>
      </c>
      <c r="K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3076.9500000000003</v>
      </c>
      <c r="L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3109.7000000000003</v>
      </c>
      <c r="M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3233.58</v>
      </c>
      <c r="N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3207.0600000000004</v>
      </c>
      <c r="O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3207.2000000000003</v>
      </c>
      <c r="P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3205.29</v>
      </c>
      <c r="Q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3204.1400000000003</v>
      </c>
      <c r="R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3161.3900000000003</v>
      </c>
      <c r="S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3274.8</v>
      </c>
      <c r="T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3278.7200000000003</v>
      </c>
      <c r="U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3242.12</v>
      </c>
      <c r="V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3202.6400000000003</v>
      </c>
      <c r="W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3298.57</v>
      </c>
      <c r="X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3400.7300000000005</v>
      </c>
      <c r="Y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3283.4800000000005</v>
      </c>
    </row>
    <row r="185" spans="1:25" x14ac:dyDescent="0.2">
      <c r="A185" s="79">
        <f t="shared" si="7"/>
        <v>42696</v>
      </c>
      <c r="B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3107.3500000000004</v>
      </c>
      <c r="C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3092.51</v>
      </c>
      <c r="D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3069.25</v>
      </c>
      <c r="E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3084.88</v>
      </c>
      <c r="F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3095.87</v>
      </c>
      <c r="G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3070.6000000000004</v>
      </c>
      <c r="H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3106.09</v>
      </c>
      <c r="I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3164.3500000000004</v>
      </c>
      <c r="J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3064.33</v>
      </c>
      <c r="K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3078.2300000000005</v>
      </c>
      <c r="L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3106.6000000000004</v>
      </c>
      <c r="M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3222.58</v>
      </c>
      <c r="N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3203.67</v>
      </c>
      <c r="O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3203.9700000000003</v>
      </c>
      <c r="P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3185.42</v>
      </c>
      <c r="Q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3204.71</v>
      </c>
      <c r="R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3191.42</v>
      </c>
      <c r="S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3279.4800000000005</v>
      </c>
      <c r="T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3288.2000000000003</v>
      </c>
      <c r="U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3260.4300000000003</v>
      </c>
      <c r="V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3231.29</v>
      </c>
      <c r="W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3249.4700000000003</v>
      </c>
      <c r="X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3424.79</v>
      </c>
      <c r="Y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3302.69</v>
      </c>
    </row>
    <row r="186" spans="1:25" x14ac:dyDescent="0.2">
      <c r="A186" s="79">
        <f t="shared" si="7"/>
        <v>42697</v>
      </c>
      <c r="B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3152.4900000000002</v>
      </c>
      <c r="C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3108.7000000000003</v>
      </c>
      <c r="D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3069.08</v>
      </c>
      <c r="E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3085.09</v>
      </c>
      <c r="F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3074.6200000000003</v>
      </c>
      <c r="G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3093.86</v>
      </c>
      <c r="H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3123.38</v>
      </c>
      <c r="I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3163.46</v>
      </c>
      <c r="J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3063.94</v>
      </c>
      <c r="K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3078.19</v>
      </c>
      <c r="L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3063.07</v>
      </c>
      <c r="M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3234.51</v>
      </c>
      <c r="N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3213.25</v>
      </c>
      <c r="O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3212.86</v>
      </c>
      <c r="P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3213.6200000000003</v>
      </c>
      <c r="Q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3233.3</v>
      </c>
      <c r="R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3202.38</v>
      </c>
      <c r="S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3296.79</v>
      </c>
      <c r="T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3302.07</v>
      </c>
      <c r="U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3263.52</v>
      </c>
      <c r="V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3235.1200000000003</v>
      </c>
      <c r="W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3253.07</v>
      </c>
      <c r="X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3449.5</v>
      </c>
      <c r="Y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3330.38</v>
      </c>
    </row>
    <row r="187" spans="1:25" x14ac:dyDescent="0.2">
      <c r="A187" s="79">
        <f t="shared" si="7"/>
        <v>42698</v>
      </c>
      <c r="B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3180.77</v>
      </c>
      <c r="C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3122.61</v>
      </c>
      <c r="D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3107.26</v>
      </c>
      <c r="E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3094.59</v>
      </c>
      <c r="F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3110.32</v>
      </c>
      <c r="G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3168.92</v>
      </c>
      <c r="H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3217.83</v>
      </c>
      <c r="I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3094.51</v>
      </c>
      <c r="J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3119.78</v>
      </c>
      <c r="K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3131.59</v>
      </c>
      <c r="L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3131.9</v>
      </c>
      <c r="M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3237.71</v>
      </c>
      <c r="N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3181.59</v>
      </c>
      <c r="O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3181.2000000000003</v>
      </c>
      <c r="P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3196.33</v>
      </c>
      <c r="Q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3181.09</v>
      </c>
      <c r="R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3189.9900000000002</v>
      </c>
      <c r="S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3339.4500000000003</v>
      </c>
      <c r="T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3343.2300000000005</v>
      </c>
      <c r="U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3313.9300000000003</v>
      </c>
      <c r="V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3280.4</v>
      </c>
      <c r="W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3318.8</v>
      </c>
      <c r="X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3485.0600000000004</v>
      </c>
      <c r="Y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3360.4</v>
      </c>
    </row>
    <row r="188" spans="1:25" x14ac:dyDescent="0.2">
      <c r="A188" s="79">
        <f t="shared" si="7"/>
        <v>42699</v>
      </c>
      <c r="B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3125.9500000000003</v>
      </c>
      <c r="C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3088.8900000000003</v>
      </c>
      <c r="D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3081.1400000000003</v>
      </c>
      <c r="E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3076.8</v>
      </c>
      <c r="F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3083.96</v>
      </c>
      <c r="G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3145.4300000000003</v>
      </c>
      <c r="H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3261.36</v>
      </c>
      <c r="I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3103</v>
      </c>
      <c r="J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3142.34</v>
      </c>
      <c r="K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3154.9</v>
      </c>
      <c r="L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3153.6200000000003</v>
      </c>
      <c r="M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3281.2700000000004</v>
      </c>
      <c r="N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3209.71</v>
      </c>
      <c r="O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3210.57</v>
      </c>
      <c r="P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3232.36</v>
      </c>
      <c r="Q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3223.61</v>
      </c>
      <c r="R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3179.1400000000003</v>
      </c>
      <c r="S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3457</v>
      </c>
      <c r="T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3457.9000000000005</v>
      </c>
      <c r="U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3387.55</v>
      </c>
      <c r="V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3343.44</v>
      </c>
      <c r="W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3399.03</v>
      </c>
      <c r="X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3441.86</v>
      </c>
      <c r="Y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3329.03</v>
      </c>
    </row>
    <row r="189" spans="1:25" x14ac:dyDescent="0.2">
      <c r="A189" s="79">
        <f t="shared" si="7"/>
        <v>42700</v>
      </c>
      <c r="B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3206.84</v>
      </c>
      <c r="C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3100.46</v>
      </c>
      <c r="D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3086.79</v>
      </c>
      <c r="E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3083.2700000000004</v>
      </c>
      <c r="F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3083.2000000000003</v>
      </c>
      <c r="G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3083.37</v>
      </c>
      <c r="H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3178.23</v>
      </c>
      <c r="I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3376.51</v>
      </c>
      <c r="J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3513.86</v>
      </c>
      <c r="K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3122.6800000000003</v>
      </c>
      <c r="L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3122.84</v>
      </c>
      <c r="M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3122.51</v>
      </c>
      <c r="N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3123.12</v>
      </c>
      <c r="O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3123.4500000000003</v>
      </c>
      <c r="P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3123.23</v>
      </c>
      <c r="Q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3122.98</v>
      </c>
      <c r="R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3136.21</v>
      </c>
      <c r="S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3447.25</v>
      </c>
      <c r="T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3448.84</v>
      </c>
      <c r="U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3437.11</v>
      </c>
      <c r="V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3454.4</v>
      </c>
      <c r="W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3299.0600000000004</v>
      </c>
      <c r="X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3520.3900000000003</v>
      </c>
      <c r="Y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3388.5</v>
      </c>
    </row>
    <row r="190" spans="1:25" x14ac:dyDescent="0.2">
      <c r="A190" s="79">
        <f t="shared" si="7"/>
        <v>42701</v>
      </c>
      <c r="B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3225.8100000000004</v>
      </c>
      <c r="C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3113.4</v>
      </c>
      <c r="D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3095.37</v>
      </c>
      <c r="E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3098.83</v>
      </c>
      <c r="F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3085.9500000000003</v>
      </c>
      <c r="G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3108.83</v>
      </c>
      <c r="H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3182.3500000000004</v>
      </c>
      <c r="I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3319.3900000000003</v>
      </c>
      <c r="J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3252.61</v>
      </c>
      <c r="K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3125.09</v>
      </c>
      <c r="L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3068.02</v>
      </c>
      <c r="M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3068.02</v>
      </c>
      <c r="N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3067.71</v>
      </c>
      <c r="O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3067.9700000000003</v>
      </c>
      <c r="P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3067.6200000000003</v>
      </c>
      <c r="Q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3069.4800000000005</v>
      </c>
      <c r="R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3106.2700000000004</v>
      </c>
      <c r="S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3273.55</v>
      </c>
      <c r="T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3364.7000000000003</v>
      </c>
      <c r="U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3357.84</v>
      </c>
      <c r="V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3369.4500000000003</v>
      </c>
      <c r="W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3240.75</v>
      </c>
      <c r="X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3473.9800000000005</v>
      </c>
      <c r="Y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3332.44</v>
      </c>
    </row>
    <row r="191" spans="1:25" x14ac:dyDescent="0.2">
      <c r="A191" s="79">
        <f t="shared" si="7"/>
        <v>42702</v>
      </c>
      <c r="B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3198.21</v>
      </c>
      <c r="C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3129.42</v>
      </c>
      <c r="D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3081.69</v>
      </c>
      <c r="E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3081.1400000000003</v>
      </c>
      <c r="F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3081.5600000000004</v>
      </c>
      <c r="G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3084.96</v>
      </c>
      <c r="H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3201.7200000000003</v>
      </c>
      <c r="I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3103.0200000000004</v>
      </c>
      <c r="J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3100.7700000000004</v>
      </c>
      <c r="K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3119.2700000000004</v>
      </c>
      <c r="L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3119.52</v>
      </c>
      <c r="M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3114.62</v>
      </c>
      <c r="N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3114.2300000000005</v>
      </c>
      <c r="O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3113.71</v>
      </c>
      <c r="P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3113.6800000000003</v>
      </c>
      <c r="Q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3112.61</v>
      </c>
      <c r="R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3117.9500000000003</v>
      </c>
      <c r="S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3303.84</v>
      </c>
      <c r="T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3319.67</v>
      </c>
      <c r="U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3299.38</v>
      </c>
      <c r="V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3262.29</v>
      </c>
      <c r="W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3309.01</v>
      </c>
      <c r="X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3443.4000000000005</v>
      </c>
      <c r="Y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3331.25</v>
      </c>
    </row>
    <row r="192" spans="1:25" x14ac:dyDescent="0.2">
      <c r="A192" s="79">
        <f t="shared" si="7"/>
        <v>42703</v>
      </c>
      <c r="B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3226.4300000000003</v>
      </c>
      <c r="C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3168.3700000000003</v>
      </c>
      <c r="D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3130.5600000000004</v>
      </c>
      <c r="E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3114.0200000000004</v>
      </c>
      <c r="F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3115.08</v>
      </c>
      <c r="G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3113.53</v>
      </c>
      <c r="H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3202.55</v>
      </c>
      <c r="I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3123.46</v>
      </c>
      <c r="J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3065.3900000000003</v>
      </c>
      <c r="K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3074.9500000000003</v>
      </c>
      <c r="L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3075.17</v>
      </c>
      <c r="M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3132.51</v>
      </c>
      <c r="N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3118.2700000000004</v>
      </c>
      <c r="O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3102.67</v>
      </c>
      <c r="P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3103.3900000000003</v>
      </c>
      <c r="Q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3117.71</v>
      </c>
      <c r="R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3107.3900000000003</v>
      </c>
      <c r="S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3283.0200000000004</v>
      </c>
      <c r="T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3287.03</v>
      </c>
      <c r="U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3288.67</v>
      </c>
      <c r="V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3250.54</v>
      </c>
      <c r="W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3298.2700000000004</v>
      </c>
      <c r="X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3455.4900000000002</v>
      </c>
      <c r="Y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3339.96</v>
      </c>
    </row>
    <row r="193" spans="1:27" x14ac:dyDescent="0.2">
      <c r="A193" s="79">
        <f t="shared" si="7"/>
        <v>42704</v>
      </c>
      <c r="B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3228.2200000000003</v>
      </c>
      <c r="C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3168.2300000000005</v>
      </c>
      <c r="D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3131.71</v>
      </c>
      <c r="E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3116.76</v>
      </c>
      <c r="F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3117.19</v>
      </c>
      <c r="G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3117.67</v>
      </c>
      <c r="H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3231.63</v>
      </c>
      <c r="I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3122.63</v>
      </c>
      <c r="J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3067.7000000000003</v>
      </c>
      <c r="K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3074.57</v>
      </c>
      <c r="L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3134.88</v>
      </c>
      <c r="M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3223.07</v>
      </c>
      <c r="N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3224.44</v>
      </c>
      <c r="O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3224.32</v>
      </c>
      <c r="P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3222.1400000000003</v>
      </c>
      <c r="Q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3216.9700000000003</v>
      </c>
      <c r="R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3130.4100000000003</v>
      </c>
      <c r="S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3410.59</v>
      </c>
      <c r="T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3405.13</v>
      </c>
      <c r="U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3371.61</v>
      </c>
      <c r="V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3321.63</v>
      </c>
      <c r="W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3313.5200000000004</v>
      </c>
      <c r="X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3499.08</v>
      </c>
      <c r="Y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3375.7400000000002</v>
      </c>
    </row>
    <row r="194" spans="1:27" hidden="1" x14ac:dyDescent="0.2">
      <c r="A194" s="79">
        <f t="shared" si="7"/>
        <v>42705</v>
      </c>
      <c r="B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C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D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E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F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G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H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I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J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K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L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M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N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O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P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Q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R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S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T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U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V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W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X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  <c r="Y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2362.0500000000002</v>
      </c>
    </row>
    <row r="195" spans="1:27" x14ac:dyDescent="0.2">
      <c r="A195" s="91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92"/>
    </row>
    <row r="196" spans="1:27" x14ac:dyDescent="0.25">
      <c r="A196" s="87" t="s">
        <v>150</v>
      </c>
      <c r="B196" s="78"/>
      <c r="C196" s="78"/>
      <c r="D196" s="78"/>
    </row>
    <row r="197" spans="1:27" ht="12.75" x14ac:dyDescent="0.2">
      <c r="A197" s="169" t="s">
        <v>48</v>
      </c>
      <c r="B197" s="172" t="s">
        <v>121</v>
      </c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4"/>
    </row>
    <row r="198" spans="1:27" ht="12.75" x14ac:dyDescent="0.2">
      <c r="A198" s="170"/>
      <c r="B198" s="175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7"/>
    </row>
    <row r="199" spans="1:27" ht="12.75" customHeight="1" x14ac:dyDescent="0.2">
      <c r="A199" s="170"/>
      <c r="B199" s="178" t="s">
        <v>122</v>
      </c>
      <c r="C199" s="167" t="s">
        <v>123</v>
      </c>
      <c r="D199" s="167" t="s">
        <v>124</v>
      </c>
      <c r="E199" s="167" t="s">
        <v>125</v>
      </c>
      <c r="F199" s="167" t="s">
        <v>126</v>
      </c>
      <c r="G199" s="167" t="s">
        <v>127</v>
      </c>
      <c r="H199" s="167" t="s">
        <v>128</v>
      </c>
      <c r="I199" s="167" t="s">
        <v>129</v>
      </c>
      <c r="J199" s="167" t="s">
        <v>130</v>
      </c>
      <c r="K199" s="167" t="s">
        <v>131</v>
      </c>
      <c r="L199" s="167" t="s">
        <v>132</v>
      </c>
      <c r="M199" s="167" t="s">
        <v>133</v>
      </c>
      <c r="N199" s="180" t="s">
        <v>134</v>
      </c>
      <c r="O199" s="167" t="s">
        <v>135</v>
      </c>
      <c r="P199" s="167" t="s">
        <v>136</v>
      </c>
      <c r="Q199" s="167" t="s">
        <v>137</v>
      </c>
      <c r="R199" s="167" t="s">
        <v>138</v>
      </c>
      <c r="S199" s="167" t="s">
        <v>139</v>
      </c>
      <c r="T199" s="167" t="s">
        <v>140</v>
      </c>
      <c r="U199" s="167" t="s">
        <v>141</v>
      </c>
      <c r="V199" s="167" t="s">
        <v>142</v>
      </c>
      <c r="W199" s="167" t="s">
        <v>143</v>
      </c>
      <c r="X199" s="167" t="s">
        <v>144</v>
      </c>
      <c r="Y199" s="167" t="s">
        <v>145</v>
      </c>
    </row>
    <row r="200" spans="1:27" ht="11.25" customHeight="1" x14ac:dyDescent="0.2">
      <c r="A200" s="171"/>
      <c r="B200" s="179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81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</row>
    <row r="201" spans="1:27" ht="15.75" customHeight="1" x14ac:dyDescent="0.2">
      <c r="A201" s="79">
        <f>A164</f>
        <v>42675</v>
      </c>
      <c r="B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3148.4900000000002</v>
      </c>
      <c r="C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3099.4700000000003</v>
      </c>
      <c r="D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3069.61</v>
      </c>
      <c r="E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3057.25</v>
      </c>
      <c r="F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3063.3500000000004</v>
      </c>
      <c r="G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3103.19</v>
      </c>
      <c r="H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3144.92</v>
      </c>
      <c r="I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3158.5</v>
      </c>
      <c r="J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3077.65</v>
      </c>
      <c r="K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3083.34</v>
      </c>
      <c r="L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3116.51</v>
      </c>
      <c r="M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3206.32</v>
      </c>
      <c r="N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3189.78</v>
      </c>
      <c r="O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3170.33</v>
      </c>
      <c r="P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3114.0200000000004</v>
      </c>
      <c r="Q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3113.8700000000003</v>
      </c>
      <c r="R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3069.01</v>
      </c>
      <c r="S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3206.88</v>
      </c>
      <c r="T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3266.0600000000004</v>
      </c>
      <c r="U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3258.82</v>
      </c>
      <c r="V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3234.4</v>
      </c>
      <c r="W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3257.1000000000004</v>
      </c>
      <c r="X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3422.8500000000004</v>
      </c>
      <c r="Y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3286.17</v>
      </c>
      <c r="AA201" s="80"/>
    </row>
    <row r="202" spans="1:27" x14ac:dyDescent="0.2">
      <c r="A202" s="79">
        <f>A201+1</f>
        <v>42676</v>
      </c>
      <c r="B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3117.09</v>
      </c>
      <c r="C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3062.2200000000003</v>
      </c>
      <c r="D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3088.33</v>
      </c>
      <c r="E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3088.34</v>
      </c>
      <c r="F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3088.29</v>
      </c>
      <c r="G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3077.75</v>
      </c>
      <c r="H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3101.9800000000005</v>
      </c>
      <c r="I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3214.33</v>
      </c>
      <c r="J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3101.59</v>
      </c>
      <c r="K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3124.4700000000003</v>
      </c>
      <c r="L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3090.2400000000002</v>
      </c>
      <c r="M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3173.1800000000003</v>
      </c>
      <c r="N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3060.1800000000003</v>
      </c>
      <c r="O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3059.8900000000003</v>
      </c>
      <c r="P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3078.26</v>
      </c>
      <c r="Q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3078.7200000000003</v>
      </c>
      <c r="R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3096.2000000000003</v>
      </c>
      <c r="S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3192.08</v>
      </c>
      <c r="T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3263.59</v>
      </c>
      <c r="U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3259.63</v>
      </c>
      <c r="V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3206.09</v>
      </c>
      <c r="W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3225.94</v>
      </c>
      <c r="X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3396.1800000000003</v>
      </c>
      <c r="Y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3259.7000000000003</v>
      </c>
    </row>
    <row r="203" spans="1:27" x14ac:dyDescent="0.2">
      <c r="A203" s="79">
        <f t="shared" ref="A203:A231" si="8">A202+1</f>
        <v>42677</v>
      </c>
      <c r="B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3100.13</v>
      </c>
      <c r="C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3078.71</v>
      </c>
      <c r="D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3089.1600000000003</v>
      </c>
      <c r="E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3111.55</v>
      </c>
      <c r="F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3111.63</v>
      </c>
      <c r="G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3089.59</v>
      </c>
      <c r="H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3084.25</v>
      </c>
      <c r="I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3235.78</v>
      </c>
      <c r="J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3128.5600000000004</v>
      </c>
      <c r="K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3155.9700000000003</v>
      </c>
      <c r="L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3090.1000000000004</v>
      </c>
      <c r="M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3127.8500000000004</v>
      </c>
      <c r="N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3121.63</v>
      </c>
      <c r="O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3122.46</v>
      </c>
      <c r="P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3122.92</v>
      </c>
      <c r="Q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3109.51</v>
      </c>
      <c r="R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3068.3500000000004</v>
      </c>
      <c r="S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3146.9100000000003</v>
      </c>
      <c r="T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3204.29</v>
      </c>
      <c r="U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3195.8</v>
      </c>
      <c r="V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3120.1400000000003</v>
      </c>
      <c r="W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3160.4</v>
      </c>
      <c r="X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3355</v>
      </c>
      <c r="Y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3235.25</v>
      </c>
    </row>
    <row r="204" spans="1:27" x14ac:dyDescent="0.2">
      <c r="A204" s="79">
        <f t="shared" si="8"/>
        <v>42678</v>
      </c>
      <c r="B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3063.2200000000003</v>
      </c>
      <c r="C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3125.63</v>
      </c>
      <c r="D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3139.08</v>
      </c>
      <c r="E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3182.7000000000003</v>
      </c>
      <c r="F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3182.5</v>
      </c>
      <c r="G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3182.6800000000003</v>
      </c>
      <c r="H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3112.4900000000002</v>
      </c>
      <c r="I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3112.96</v>
      </c>
      <c r="J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3094.9900000000002</v>
      </c>
      <c r="K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3260.8500000000004</v>
      </c>
      <c r="L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3183.3</v>
      </c>
      <c r="M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3183.26</v>
      </c>
      <c r="N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3148.7700000000004</v>
      </c>
      <c r="O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3148</v>
      </c>
      <c r="P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3148.1800000000003</v>
      </c>
      <c r="Q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3148.59</v>
      </c>
      <c r="R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3117.8500000000004</v>
      </c>
      <c r="S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3163.53</v>
      </c>
      <c r="T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3266.71</v>
      </c>
      <c r="U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3236.25</v>
      </c>
      <c r="V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3192.8900000000003</v>
      </c>
      <c r="W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3102.03</v>
      </c>
      <c r="X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3341.9800000000005</v>
      </c>
      <c r="Y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3218.96</v>
      </c>
    </row>
    <row r="205" spans="1:27" x14ac:dyDescent="0.2">
      <c r="A205" s="79">
        <f t="shared" si="8"/>
        <v>42679</v>
      </c>
      <c r="B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3062.9100000000003</v>
      </c>
      <c r="C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3125.7400000000002</v>
      </c>
      <c r="D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3139.19</v>
      </c>
      <c r="E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3182.8900000000003</v>
      </c>
      <c r="F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3182.76</v>
      </c>
      <c r="G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3183.0600000000004</v>
      </c>
      <c r="H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3113.1400000000003</v>
      </c>
      <c r="I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3113.7300000000005</v>
      </c>
      <c r="J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3095.82</v>
      </c>
      <c r="K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3262.96</v>
      </c>
      <c r="L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3184.7700000000004</v>
      </c>
      <c r="M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3184.3100000000004</v>
      </c>
      <c r="N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3149.3</v>
      </c>
      <c r="O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3149.5</v>
      </c>
      <c r="P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3149.44</v>
      </c>
      <c r="Q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3149.3900000000003</v>
      </c>
      <c r="R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3119.2400000000002</v>
      </c>
      <c r="S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3160.1400000000003</v>
      </c>
      <c r="T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3269.3700000000003</v>
      </c>
      <c r="U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3233.25</v>
      </c>
      <c r="V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3183.1000000000004</v>
      </c>
      <c r="W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3101.11</v>
      </c>
      <c r="X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3344.4700000000003</v>
      </c>
      <c r="Y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3220.33</v>
      </c>
    </row>
    <row r="206" spans="1:27" x14ac:dyDescent="0.2">
      <c r="A206" s="79">
        <f t="shared" si="8"/>
        <v>42680</v>
      </c>
      <c r="B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3063.17</v>
      </c>
      <c r="C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3125.6000000000004</v>
      </c>
      <c r="D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3138.94</v>
      </c>
      <c r="E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3182.4100000000003</v>
      </c>
      <c r="F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3182.32</v>
      </c>
      <c r="G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3182.38</v>
      </c>
      <c r="H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3139.1000000000004</v>
      </c>
      <c r="I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3139.28</v>
      </c>
      <c r="J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3088.5200000000004</v>
      </c>
      <c r="K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3334.4700000000003</v>
      </c>
      <c r="L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3261.13</v>
      </c>
      <c r="M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3220.4500000000003</v>
      </c>
      <c r="N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3220.03</v>
      </c>
      <c r="O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3220.07</v>
      </c>
      <c r="P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3220.21</v>
      </c>
      <c r="Q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3220.61</v>
      </c>
      <c r="R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3185.1200000000003</v>
      </c>
      <c r="S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3122.7400000000002</v>
      </c>
      <c r="T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3223.6900000000005</v>
      </c>
      <c r="U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3208.94</v>
      </c>
      <c r="V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3184.15</v>
      </c>
      <c r="W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3097.58</v>
      </c>
      <c r="X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3333.7200000000003</v>
      </c>
      <c r="Y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3215.59</v>
      </c>
    </row>
    <row r="207" spans="1:27" x14ac:dyDescent="0.2">
      <c r="A207" s="79">
        <f t="shared" si="8"/>
        <v>42681</v>
      </c>
      <c r="B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3085.82</v>
      </c>
      <c r="C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3088.78</v>
      </c>
      <c r="D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3099.6800000000003</v>
      </c>
      <c r="E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3134.8700000000003</v>
      </c>
      <c r="F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3134.79</v>
      </c>
      <c r="G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3117.4300000000003</v>
      </c>
      <c r="H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3068.59</v>
      </c>
      <c r="I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3277.2700000000004</v>
      </c>
      <c r="J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3184.4700000000003</v>
      </c>
      <c r="K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3225.6800000000003</v>
      </c>
      <c r="L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3189.46</v>
      </c>
      <c r="M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3078.9100000000003</v>
      </c>
      <c r="N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3078.52</v>
      </c>
      <c r="O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3078.33</v>
      </c>
      <c r="P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3078.19</v>
      </c>
      <c r="Q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3069.2000000000003</v>
      </c>
      <c r="R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3113.19</v>
      </c>
      <c r="S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3139.65</v>
      </c>
      <c r="T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3279.9</v>
      </c>
      <c r="U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3213.4500000000003</v>
      </c>
      <c r="V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3135.86</v>
      </c>
      <c r="W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3157.61</v>
      </c>
      <c r="X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3339.05</v>
      </c>
      <c r="Y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3223.7200000000003</v>
      </c>
    </row>
    <row r="208" spans="1:27" x14ac:dyDescent="0.2">
      <c r="A208" s="79">
        <f t="shared" si="8"/>
        <v>42682</v>
      </c>
      <c r="B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3083.1000000000004</v>
      </c>
      <c r="C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3088.8100000000004</v>
      </c>
      <c r="D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3099.51</v>
      </c>
      <c r="E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3116.61</v>
      </c>
      <c r="F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3116.8100000000004</v>
      </c>
      <c r="G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3117.2200000000003</v>
      </c>
      <c r="H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3068.38</v>
      </c>
      <c r="I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3261.8700000000003</v>
      </c>
      <c r="J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3183.58</v>
      </c>
      <c r="K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3263.53</v>
      </c>
      <c r="L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3188.11</v>
      </c>
      <c r="M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3078.1200000000003</v>
      </c>
      <c r="N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3077.8900000000003</v>
      </c>
      <c r="O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3077.71</v>
      </c>
      <c r="P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3077.6000000000004</v>
      </c>
      <c r="Q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3086.9800000000005</v>
      </c>
      <c r="R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3154.7400000000002</v>
      </c>
      <c r="S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3115.55</v>
      </c>
      <c r="T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3137.7200000000003</v>
      </c>
      <c r="U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3130.9700000000003</v>
      </c>
      <c r="V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3101.4700000000003</v>
      </c>
      <c r="W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3144.48</v>
      </c>
      <c r="X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3322.04</v>
      </c>
      <c r="Y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3216.71</v>
      </c>
    </row>
    <row r="209" spans="1:25" x14ac:dyDescent="0.2">
      <c r="A209" s="79">
        <f t="shared" si="8"/>
        <v>42683</v>
      </c>
      <c r="B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3057.2000000000003</v>
      </c>
      <c r="C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3077.82</v>
      </c>
      <c r="D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3116.44</v>
      </c>
      <c r="E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3128.34</v>
      </c>
      <c r="F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3128.42</v>
      </c>
      <c r="G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3117</v>
      </c>
      <c r="H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3078.6800000000003</v>
      </c>
      <c r="I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3323.28</v>
      </c>
      <c r="J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3248.01</v>
      </c>
      <c r="K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3279.08</v>
      </c>
      <c r="L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3305.7300000000005</v>
      </c>
      <c r="M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3154.44</v>
      </c>
      <c r="N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3183.3500000000004</v>
      </c>
      <c r="O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3182.98</v>
      </c>
      <c r="P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3182.8</v>
      </c>
      <c r="Q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3183.11</v>
      </c>
      <c r="R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3263.8900000000003</v>
      </c>
      <c r="S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3096.05</v>
      </c>
      <c r="T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3116.5200000000004</v>
      </c>
      <c r="U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3111.1000000000004</v>
      </c>
      <c r="V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3071.4800000000005</v>
      </c>
      <c r="W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3115.1800000000003</v>
      </c>
      <c r="X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3297.8900000000003</v>
      </c>
      <c r="Y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3175.8900000000003</v>
      </c>
    </row>
    <row r="210" spans="1:25" x14ac:dyDescent="0.2">
      <c r="A210" s="79">
        <f t="shared" si="8"/>
        <v>42684</v>
      </c>
      <c r="B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3057.19</v>
      </c>
      <c r="C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3077.6000000000004</v>
      </c>
      <c r="D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3116.63</v>
      </c>
      <c r="E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3110.75</v>
      </c>
      <c r="F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3110.75</v>
      </c>
      <c r="G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3099.3500000000004</v>
      </c>
      <c r="H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3087.21</v>
      </c>
      <c r="I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3233.2400000000002</v>
      </c>
      <c r="J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3153.3100000000004</v>
      </c>
      <c r="K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3244.82</v>
      </c>
      <c r="L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3228.58</v>
      </c>
      <c r="M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3115.1000000000004</v>
      </c>
      <c r="N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3152.0600000000004</v>
      </c>
      <c r="O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3169.19</v>
      </c>
      <c r="P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3169.7700000000004</v>
      </c>
      <c r="Q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3136.2300000000005</v>
      </c>
      <c r="R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3216.54</v>
      </c>
      <c r="S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3059.55</v>
      </c>
      <c r="T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3121.13</v>
      </c>
      <c r="U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3114.76</v>
      </c>
      <c r="V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3072.16</v>
      </c>
      <c r="W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3119.2300000000005</v>
      </c>
      <c r="X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3308.67</v>
      </c>
      <c r="Y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3186.73</v>
      </c>
    </row>
    <row r="211" spans="1:25" x14ac:dyDescent="0.2">
      <c r="A211" s="79">
        <f t="shared" si="8"/>
        <v>42685</v>
      </c>
      <c r="B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3066.8500000000004</v>
      </c>
      <c r="C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3088.1800000000003</v>
      </c>
      <c r="D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3121.9900000000002</v>
      </c>
      <c r="E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3122.0600000000004</v>
      </c>
      <c r="F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3122.15</v>
      </c>
      <c r="G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3077.4400000000005</v>
      </c>
      <c r="H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3087.92</v>
      </c>
      <c r="I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3219.67</v>
      </c>
      <c r="J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3153.46</v>
      </c>
      <c r="K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3222.36</v>
      </c>
      <c r="L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3229.4700000000003</v>
      </c>
      <c r="M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3126.15</v>
      </c>
      <c r="N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3158.67</v>
      </c>
      <c r="O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3182.01</v>
      </c>
      <c r="P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3182.28</v>
      </c>
      <c r="Q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3182.5</v>
      </c>
      <c r="R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3263.26</v>
      </c>
      <c r="S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3070.04</v>
      </c>
      <c r="T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3077.61</v>
      </c>
      <c r="U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3078.8500000000004</v>
      </c>
      <c r="V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3078.8500000000004</v>
      </c>
      <c r="W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3081.17</v>
      </c>
      <c r="X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3249.8500000000004</v>
      </c>
      <c r="Y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3131.9800000000005</v>
      </c>
    </row>
    <row r="212" spans="1:25" x14ac:dyDescent="0.2">
      <c r="A212" s="79">
        <f t="shared" si="8"/>
        <v>42686</v>
      </c>
      <c r="B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3144.46</v>
      </c>
      <c r="C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3166.15</v>
      </c>
      <c r="D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3196.67</v>
      </c>
      <c r="E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3212.63</v>
      </c>
      <c r="F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3212.36</v>
      </c>
      <c r="G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3180.87</v>
      </c>
      <c r="H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3111.3900000000003</v>
      </c>
      <c r="I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3090.2000000000003</v>
      </c>
      <c r="J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3165.03</v>
      </c>
      <c r="K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3302.94</v>
      </c>
      <c r="L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3351.1400000000003</v>
      </c>
      <c r="M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3351.21</v>
      </c>
      <c r="N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3405.34</v>
      </c>
      <c r="O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3405.63</v>
      </c>
      <c r="P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3405.07</v>
      </c>
      <c r="Q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3405.9900000000002</v>
      </c>
      <c r="R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3305.7400000000002</v>
      </c>
      <c r="S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3062.86</v>
      </c>
      <c r="T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3121.13</v>
      </c>
      <c r="U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3103.71</v>
      </c>
      <c r="V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3086.26</v>
      </c>
      <c r="W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3088.5600000000004</v>
      </c>
      <c r="X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3229.1400000000003</v>
      </c>
      <c r="Y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3094.26</v>
      </c>
    </row>
    <row r="213" spans="1:25" x14ac:dyDescent="0.2">
      <c r="A213" s="79">
        <f t="shared" si="8"/>
        <v>42687</v>
      </c>
      <c r="B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3145.3500000000004</v>
      </c>
      <c r="C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3166.6000000000004</v>
      </c>
      <c r="D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3197</v>
      </c>
      <c r="E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3213.09</v>
      </c>
      <c r="F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3213.26</v>
      </c>
      <c r="G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3181.5600000000004</v>
      </c>
      <c r="H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3111.87</v>
      </c>
      <c r="I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3084.32</v>
      </c>
      <c r="J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3157.15</v>
      </c>
      <c r="K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3303.2700000000004</v>
      </c>
      <c r="L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3351.3100000000004</v>
      </c>
      <c r="M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3350.9100000000003</v>
      </c>
      <c r="N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3404.23</v>
      </c>
      <c r="O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3404.3700000000003</v>
      </c>
      <c r="P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3404.5200000000004</v>
      </c>
      <c r="Q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3404.91</v>
      </c>
      <c r="R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3305.15</v>
      </c>
      <c r="S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3062.6800000000003</v>
      </c>
      <c r="T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3117.8100000000004</v>
      </c>
      <c r="U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3102.19</v>
      </c>
      <c r="V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3085.3500000000004</v>
      </c>
      <c r="W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3088.55</v>
      </c>
      <c r="X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3223.9100000000003</v>
      </c>
      <c r="Y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3108.6600000000003</v>
      </c>
    </row>
    <row r="214" spans="1:25" x14ac:dyDescent="0.2">
      <c r="A214" s="79">
        <f t="shared" si="8"/>
        <v>42688</v>
      </c>
      <c r="B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3066.6400000000003</v>
      </c>
      <c r="C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3087.88</v>
      </c>
      <c r="D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3116.05</v>
      </c>
      <c r="E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3115.98</v>
      </c>
      <c r="F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3115.84</v>
      </c>
      <c r="G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3098.57</v>
      </c>
      <c r="H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3089.4800000000005</v>
      </c>
      <c r="I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3193.76</v>
      </c>
      <c r="J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3125.92</v>
      </c>
      <c r="K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3172.01</v>
      </c>
      <c r="L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3172.34</v>
      </c>
      <c r="M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3076.69</v>
      </c>
      <c r="N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3099.9300000000003</v>
      </c>
      <c r="O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3125.4</v>
      </c>
      <c r="P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3125.75</v>
      </c>
      <c r="Q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3125.65</v>
      </c>
      <c r="R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3201.1800000000003</v>
      </c>
      <c r="S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3106.42</v>
      </c>
      <c r="T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3124.5600000000004</v>
      </c>
      <c r="U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3125.6600000000003</v>
      </c>
      <c r="V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3110.03</v>
      </c>
      <c r="W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3097.48</v>
      </c>
      <c r="X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3315.4</v>
      </c>
      <c r="Y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3163.8900000000003</v>
      </c>
    </row>
    <row r="215" spans="1:25" x14ac:dyDescent="0.2">
      <c r="A215" s="79">
        <f t="shared" si="8"/>
        <v>42689</v>
      </c>
      <c r="B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3067.54</v>
      </c>
      <c r="C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3088.34</v>
      </c>
      <c r="D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3116.17</v>
      </c>
      <c r="E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3116.2000000000003</v>
      </c>
      <c r="F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3116.2200000000003</v>
      </c>
      <c r="G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3099.27</v>
      </c>
      <c r="H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3092.6000000000004</v>
      </c>
      <c r="I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3194.4100000000003</v>
      </c>
      <c r="J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3126.4700000000003</v>
      </c>
      <c r="K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3173.5200000000004</v>
      </c>
      <c r="L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3173.78</v>
      </c>
      <c r="M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3068.4300000000003</v>
      </c>
      <c r="N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3086.4900000000002</v>
      </c>
      <c r="O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3101.08</v>
      </c>
      <c r="P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3101.34</v>
      </c>
      <c r="Q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3101.63</v>
      </c>
      <c r="R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3154.92</v>
      </c>
      <c r="S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3117.3100000000004</v>
      </c>
      <c r="T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3189.8900000000003</v>
      </c>
      <c r="U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3189.38</v>
      </c>
      <c r="V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3123.91</v>
      </c>
      <c r="W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3118.2200000000003</v>
      </c>
      <c r="X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3324.6800000000003</v>
      </c>
      <c r="Y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3168.07</v>
      </c>
    </row>
    <row r="216" spans="1:25" x14ac:dyDescent="0.2">
      <c r="A216" s="79">
        <f t="shared" si="8"/>
        <v>42690</v>
      </c>
      <c r="B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3074.26</v>
      </c>
      <c r="C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3061.9800000000005</v>
      </c>
      <c r="D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3087.8</v>
      </c>
      <c r="E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3087.86</v>
      </c>
      <c r="F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3087.9500000000003</v>
      </c>
      <c r="G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3088.2300000000005</v>
      </c>
      <c r="H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3111.9500000000003</v>
      </c>
      <c r="I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3194.71</v>
      </c>
      <c r="J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3127.4700000000003</v>
      </c>
      <c r="K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3155.3700000000003</v>
      </c>
      <c r="L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3155.4900000000002</v>
      </c>
      <c r="M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3059.55</v>
      </c>
      <c r="N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3061.13</v>
      </c>
      <c r="O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3061</v>
      </c>
      <c r="P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3060.9500000000003</v>
      </c>
      <c r="Q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3109.92</v>
      </c>
      <c r="R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3097.26</v>
      </c>
      <c r="S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3117.6200000000003</v>
      </c>
      <c r="T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3192.05</v>
      </c>
      <c r="U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3189.92</v>
      </c>
      <c r="V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3149.23</v>
      </c>
      <c r="W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3137.6600000000003</v>
      </c>
      <c r="X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3348.0600000000004</v>
      </c>
      <c r="Y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3203.3700000000003</v>
      </c>
    </row>
    <row r="217" spans="1:25" x14ac:dyDescent="0.2">
      <c r="A217" s="79">
        <f t="shared" si="8"/>
        <v>42691</v>
      </c>
      <c r="B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3078.53</v>
      </c>
      <c r="C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3116.96</v>
      </c>
      <c r="D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3116.7200000000003</v>
      </c>
      <c r="E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3146.9500000000003</v>
      </c>
      <c r="F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3147</v>
      </c>
      <c r="G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3116.6600000000003</v>
      </c>
      <c r="H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3071.25</v>
      </c>
      <c r="I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3214.6900000000005</v>
      </c>
      <c r="J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3102.87</v>
      </c>
      <c r="K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3096.67</v>
      </c>
      <c r="L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3070.21</v>
      </c>
      <c r="M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3164.98</v>
      </c>
      <c r="N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3109.86</v>
      </c>
      <c r="O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3109.9300000000003</v>
      </c>
      <c r="P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3107.9</v>
      </c>
      <c r="Q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3157.9500000000003</v>
      </c>
      <c r="R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3110.2700000000004</v>
      </c>
      <c r="S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3199.98</v>
      </c>
      <c r="T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3206.87</v>
      </c>
      <c r="U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3208.6000000000004</v>
      </c>
      <c r="V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3158.3500000000004</v>
      </c>
      <c r="W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3226.7200000000003</v>
      </c>
      <c r="X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3395.11</v>
      </c>
      <c r="Y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3261.86</v>
      </c>
    </row>
    <row r="218" spans="1:25" x14ac:dyDescent="0.2">
      <c r="A218" s="79">
        <f t="shared" si="8"/>
        <v>42692</v>
      </c>
      <c r="B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3063.02</v>
      </c>
      <c r="C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3062.65</v>
      </c>
      <c r="D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3077.92</v>
      </c>
      <c r="E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3088.4700000000003</v>
      </c>
      <c r="F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3088.48</v>
      </c>
      <c r="G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3062.57</v>
      </c>
      <c r="H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3101.8100000000004</v>
      </c>
      <c r="I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3171.9</v>
      </c>
      <c r="J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3058.09</v>
      </c>
      <c r="K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3069.61</v>
      </c>
      <c r="L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3070.03</v>
      </c>
      <c r="M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3185.8500000000004</v>
      </c>
      <c r="N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3160.96</v>
      </c>
      <c r="O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3161.79</v>
      </c>
      <c r="P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3159.4700000000003</v>
      </c>
      <c r="Q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3157.4700000000003</v>
      </c>
      <c r="R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3112.5200000000004</v>
      </c>
      <c r="S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3220.7400000000002</v>
      </c>
      <c r="T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3230.1900000000005</v>
      </c>
      <c r="U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3225.32</v>
      </c>
      <c r="V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3189.1800000000003</v>
      </c>
      <c r="W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3193.13</v>
      </c>
      <c r="X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3384.78</v>
      </c>
      <c r="Y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3255.29</v>
      </c>
    </row>
    <row r="219" spans="1:25" x14ac:dyDescent="0.2">
      <c r="A219" s="79">
        <f t="shared" si="8"/>
        <v>42693</v>
      </c>
      <c r="B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3090.1000000000004</v>
      </c>
      <c r="C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3090.05</v>
      </c>
      <c r="D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3080.7200000000003</v>
      </c>
      <c r="E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3111.46</v>
      </c>
      <c r="F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3111.6600000000003</v>
      </c>
      <c r="G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3080.9900000000002</v>
      </c>
      <c r="H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3072.6400000000003</v>
      </c>
      <c r="I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3214.7400000000002</v>
      </c>
      <c r="J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3311.42</v>
      </c>
      <c r="K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3099.2400000000002</v>
      </c>
      <c r="L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3099.6400000000003</v>
      </c>
      <c r="M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3099.96</v>
      </c>
      <c r="N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3203.26</v>
      </c>
      <c r="O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3202.6000000000004</v>
      </c>
      <c r="P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3203.09</v>
      </c>
      <c r="Q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3268.83</v>
      </c>
      <c r="R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3330.65</v>
      </c>
      <c r="S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3450.44</v>
      </c>
      <c r="T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3520.69</v>
      </c>
      <c r="U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3494.58</v>
      </c>
      <c r="V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3427.9100000000003</v>
      </c>
      <c r="W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3377.2200000000003</v>
      </c>
      <c r="X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3522.94</v>
      </c>
      <c r="Y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3440.67</v>
      </c>
    </row>
    <row r="220" spans="1:25" x14ac:dyDescent="0.2">
      <c r="A220" s="79">
        <f t="shared" si="8"/>
        <v>42694</v>
      </c>
      <c r="B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3087.57</v>
      </c>
      <c r="C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3082.3900000000003</v>
      </c>
      <c r="D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3112.86</v>
      </c>
      <c r="E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3125.9300000000003</v>
      </c>
      <c r="F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3112.9700000000003</v>
      </c>
      <c r="G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3081.8100000000004</v>
      </c>
      <c r="H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3079.44</v>
      </c>
      <c r="I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3195.1800000000003</v>
      </c>
      <c r="J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3247.11</v>
      </c>
      <c r="K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3062.71</v>
      </c>
      <c r="L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3096.87</v>
      </c>
      <c r="M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3097.2300000000005</v>
      </c>
      <c r="N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3097.2700000000004</v>
      </c>
      <c r="O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3097.33</v>
      </c>
      <c r="P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3097.3900000000003</v>
      </c>
      <c r="Q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3096.6800000000003</v>
      </c>
      <c r="R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3092.3</v>
      </c>
      <c r="S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3194.05</v>
      </c>
      <c r="T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3301.9100000000003</v>
      </c>
      <c r="U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3303.1600000000003</v>
      </c>
      <c r="V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3249.1400000000003</v>
      </c>
      <c r="W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3176.46</v>
      </c>
      <c r="X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3373.9300000000003</v>
      </c>
      <c r="Y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3262.82</v>
      </c>
    </row>
    <row r="221" spans="1:25" x14ac:dyDescent="0.2">
      <c r="A221" s="79">
        <f t="shared" si="8"/>
        <v>42695</v>
      </c>
      <c r="B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3063.4900000000002</v>
      </c>
      <c r="C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3063.1400000000003</v>
      </c>
      <c r="D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3078.6800000000003</v>
      </c>
      <c r="E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3089.21</v>
      </c>
      <c r="F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3089.25</v>
      </c>
      <c r="G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3063.7200000000003</v>
      </c>
      <c r="H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3099.2200000000003</v>
      </c>
      <c r="I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3172.07</v>
      </c>
      <c r="J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3058.29</v>
      </c>
      <c r="K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3070.92</v>
      </c>
      <c r="L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3103.3900000000003</v>
      </c>
      <c r="M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3226.2200000000003</v>
      </c>
      <c r="N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3199.92</v>
      </c>
      <c r="O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3200.07</v>
      </c>
      <c r="P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3198.17</v>
      </c>
      <c r="Q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3197.03</v>
      </c>
      <c r="R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3154.6400000000003</v>
      </c>
      <c r="S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3267.1000000000004</v>
      </c>
      <c r="T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3270.98</v>
      </c>
      <c r="U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3234.69</v>
      </c>
      <c r="V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3195.54</v>
      </c>
      <c r="W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3290.6600000000003</v>
      </c>
      <c r="X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3391.96</v>
      </c>
      <c r="Y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3275.7000000000003</v>
      </c>
    </row>
    <row r="222" spans="1:25" x14ac:dyDescent="0.2">
      <c r="A222" s="79">
        <f t="shared" si="8"/>
        <v>42696</v>
      </c>
      <c r="B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3101.0600000000004</v>
      </c>
      <c r="C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3086.3500000000004</v>
      </c>
      <c r="D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3063.28</v>
      </c>
      <c r="E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3078.78</v>
      </c>
      <c r="F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3089.6800000000003</v>
      </c>
      <c r="G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3064.6200000000003</v>
      </c>
      <c r="H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3099.8100000000004</v>
      </c>
      <c r="I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3157.57</v>
      </c>
      <c r="J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3058.4</v>
      </c>
      <c r="K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3072.1800000000003</v>
      </c>
      <c r="L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3100.3100000000004</v>
      </c>
      <c r="M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3215.32</v>
      </c>
      <c r="N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3196.57</v>
      </c>
      <c r="O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3196.8700000000003</v>
      </c>
      <c r="P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3178.4700000000003</v>
      </c>
      <c r="Q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3197.6000000000004</v>
      </c>
      <c r="R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3184.4100000000003</v>
      </c>
      <c r="S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3271.7300000000005</v>
      </c>
      <c r="T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3280.38</v>
      </c>
      <c r="U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3252.84</v>
      </c>
      <c r="V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3223.9500000000003</v>
      </c>
      <c r="W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3241.9800000000005</v>
      </c>
      <c r="X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3415.8100000000004</v>
      </c>
      <c r="Y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3294.75</v>
      </c>
    </row>
    <row r="223" spans="1:25" x14ac:dyDescent="0.2">
      <c r="A223" s="79">
        <f t="shared" si="8"/>
        <v>42697</v>
      </c>
      <c r="B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3145.82</v>
      </c>
      <c r="C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3102.4</v>
      </c>
      <c r="D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3063.11</v>
      </c>
      <c r="E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3078.9900000000002</v>
      </c>
      <c r="F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3068.6000000000004</v>
      </c>
      <c r="G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3087.6900000000005</v>
      </c>
      <c r="H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3116.9500000000003</v>
      </c>
      <c r="I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3156.7000000000003</v>
      </c>
      <c r="J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3058.01</v>
      </c>
      <c r="K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3072.15</v>
      </c>
      <c r="L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3057.15</v>
      </c>
      <c r="M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3227.1400000000003</v>
      </c>
      <c r="N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3206.0600000000004</v>
      </c>
      <c r="O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3205.6800000000003</v>
      </c>
      <c r="P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3206.4300000000003</v>
      </c>
      <c r="Q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3225.94</v>
      </c>
      <c r="R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3195.28</v>
      </c>
      <c r="S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3288.9</v>
      </c>
      <c r="T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3294.1400000000003</v>
      </c>
      <c r="U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3255.91</v>
      </c>
      <c r="V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3227.75</v>
      </c>
      <c r="W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3245.55</v>
      </c>
      <c r="X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3440.32</v>
      </c>
      <c r="Y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3322.21</v>
      </c>
    </row>
    <row r="224" spans="1:25" x14ac:dyDescent="0.2">
      <c r="A224" s="79">
        <f t="shared" si="8"/>
        <v>42698</v>
      </c>
      <c r="B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3173.8500000000004</v>
      </c>
      <c r="C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3116.1900000000005</v>
      </c>
      <c r="D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3100.9700000000003</v>
      </c>
      <c r="E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3088.4100000000003</v>
      </c>
      <c r="F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3104</v>
      </c>
      <c r="G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3162.11</v>
      </c>
      <c r="H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3210.6000000000004</v>
      </c>
      <c r="I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3088.33</v>
      </c>
      <c r="J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3113.3900000000003</v>
      </c>
      <c r="K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3125.1000000000004</v>
      </c>
      <c r="L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3125.4</v>
      </c>
      <c r="M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3230.32</v>
      </c>
      <c r="N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3174.67</v>
      </c>
      <c r="O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3174.29</v>
      </c>
      <c r="P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3189.28</v>
      </c>
      <c r="Q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3174.1800000000003</v>
      </c>
      <c r="R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3183</v>
      </c>
      <c r="S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3331.2000000000003</v>
      </c>
      <c r="T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3334.9500000000003</v>
      </c>
      <c r="U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3305.8900000000003</v>
      </c>
      <c r="V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3272.6400000000003</v>
      </c>
      <c r="W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3310.7200000000003</v>
      </c>
      <c r="X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3475.57</v>
      </c>
      <c r="Y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3351.9700000000003</v>
      </c>
    </row>
    <row r="225" spans="1:27" x14ac:dyDescent="0.2">
      <c r="A225" s="79">
        <f t="shared" si="8"/>
        <v>42699</v>
      </c>
      <c r="B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3119.5</v>
      </c>
      <c r="C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3082.75</v>
      </c>
      <c r="D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3075.07</v>
      </c>
      <c r="E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3070.76</v>
      </c>
      <c r="F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3077.8700000000003</v>
      </c>
      <c r="G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3138.8100000000004</v>
      </c>
      <c r="H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3253.7700000000004</v>
      </c>
      <c r="I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3096.7400000000002</v>
      </c>
      <c r="J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3135.76</v>
      </c>
      <c r="K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3148.21</v>
      </c>
      <c r="L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3146.94</v>
      </c>
      <c r="M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3273.51</v>
      </c>
      <c r="N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3202.5600000000004</v>
      </c>
      <c r="O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3203.4100000000003</v>
      </c>
      <c r="P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3225.01</v>
      </c>
      <c r="Q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3216.34</v>
      </c>
      <c r="R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3172.2400000000002</v>
      </c>
      <c r="S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3447.76</v>
      </c>
      <c r="T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3448.6400000000003</v>
      </c>
      <c r="U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3378.8900000000003</v>
      </c>
      <c r="V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3335.1600000000003</v>
      </c>
      <c r="W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3390.28</v>
      </c>
      <c r="X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3432.7400000000002</v>
      </c>
      <c r="Y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3320.87</v>
      </c>
    </row>
    <row r="226" spans="1:27" x14ac:dyDescent="0.2">
      <c r="A226" s="79">
        <f t="shared" si="8"/>
        <v>42700</v>
      </c>
      <c r="B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3199.71</v>
      </c>
      <c r="C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3094.2300000000005</v>
      </c>
      <c r="D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3080.67</v>
      </c>
      <c r="E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3077.1800000000003</v>
      </c>
      <c r="F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3077.12</v>
      </c>
      <c r="G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3077.28</v>
      </c>
      <c r="H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3171.34</v>
      </c>
      <c r="I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3367.94</v>
      </c>
      <c r="J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3504.13</v>
      </c>
      <c r="K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3116.25</v>
      </c>
      <c r="L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3116.42</v>
      </c>
      <c r="M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3116.09</v>
      </c>
      <c r="N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3116.7000000000003</v>
      </c>
      <c r="O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3117.0200000000004</v>
      </c>
      <c r="P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3116.8100000000004</v>
      </c>
      <c r="Q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3116.55</v>
      </c>
      <c r="R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3129.67</v>
      </c>
      <c r="S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3438.08</v>
      </c>
      <c r="T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3439.67</v>
      </c>
      <c r="U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3428.03</v>
      </c>
      <c r="V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3445.1800000000003</v>
      </c>
      <c r="W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3291.15</v>
      </c>
      <c r="X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3510.6100000000006</v>
      </c>
      <c r="Y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3379.83</v>
      </c>
    </row>
    <row r="227" spans="1:27" x14ac:dyDescent="0.2">
      <c r="A227" s="79">
        <f t="shared" si="8"/>
        <v>42701</v>
      </c>
      <c r="B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3218.5200000000004</v>
      </c>
      <c r="C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3107.0600000000004</v>
      </c>
      <c r="D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3089.1800000000003</v>
      </c>
      <c r="E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3092.61</v>
      </c>
      <c r="F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3079.84</v>
      </c>
      <c r="G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3102.53</v>
      </c>
      <c r="H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3175.4300000000003</v>
      </c>
      <c r="I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3311.3</v>
      </c>
      <c r="J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3245.09</v>
      </c>
      <c r="K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3118.6400000000003</v>
      </c>
      <c r="L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3062.0600000000004</v>
      </c>
      <c r="M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3062.0600000000004</v>
      </c>
      <c r="N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3061.75</v>
      </c>
      <c r="O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3062.01</v>
      </c>
      <c r="P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3061.6600000000003</v>
      </c>
      <c r="Q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3063.51</v>
      </c>
      <c r="R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3099.9800000000005</v>
      </c>
      <c r="S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3265.86</v>
      </c>
      <c r="T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3356.2300000000005</v>
      </c>
      <c r="U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3349.44</v>
      </c>
      <c r="V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3360.9500000000003</v>
      </c>
      <c r="W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3233.33</v>
      </c>
      <c r="X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3464.59</v>
      </c>
      <c r="Y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3324.2400000000002</v>
      </c>
    </row>
    <row r="228" spans="1:27" x14ac:dyDescent="0.2">
      <c r="A228" s="79">
        <f t="shared" si="8"/>
        <v>42702</v>
      </c>
      <c r="B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3191.16</v>
      </c>
      <c r="C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3122.94</v>
      </c>
      <c r="D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3075.61</v>
      </c>
      <c r="E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3075.07</v>
      </c>
      <c r="F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3075.4900000000002</v>
      </c>
      <c r="G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3078.8500000000004</v>
      </c>
      <c r="H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3194.63</v>
      </c>
      <c r="I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3096.76</v>
      </c>
      <c r="J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3094.54</v>
      </c>
      <c r="K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3112.88</v>
      </c>
      <c r="L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3113.12</v>
      </c>
      <c r="M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3108.26</v>
      </c>
      <c r="N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3107.8700000000003</v>
      </c>
      <c r="O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3107.3700000000003</v>
      </c>
      <c r="P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3107.3300000000004</v>
      </c>
      <c r="Q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3106.2700000000004</v>
      </c>
      <c r="R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3111.57</v>
      </c>
      <c r="S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3295.8900000000003</v>
      </c>
      <c r="T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3311.58</v>
      </c>
      <c r="U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3291.4700000000003</v>
      </c>
      <c r="V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3254.6900000000005</v>
      </c>
      <c r="W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3301.01</v>
      </c>
      <c r="X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3434.2700000000004</v>
      </c>
      <c r="Y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3323.07</v>
      </c>
    </row>
    <row r="229" spans="1:27" x14ac:dyDescent="0.2">
      <c r="A229" s="79">
        <f t="shared" si="8"/>
        <v>42703</v>
      </c>
      <c r="B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3219.1400000000003</v>
      </c>
      <c r="C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3161.5600000000004</v>
      </c>
      <c r="D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3124.07</v>
      </c>
      <c r="E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3107.6800000000003</v>
      </c>
      <c r="F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3108.7300000000005</v>
      </c>
      <c r="G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3107.1900000000005</v>
      </c>
      <c r="H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3195.4500000000003</v>
      </c>
      <c r="I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3117.03</v>
      </c>
      <c r="J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3059.4500000000003</v>
      </c>
      <c r="K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3068.94</v>
      </c>
      <c r="L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3069.15</v>
      </c>
      <c r="M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3126.01</v>
      </c>
      <c r="N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3111.88</v>
      </c>
      <c r="O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3096.42</v>
      </c>
      <c r="P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3097.13</v>
      </c>
      <c r="Q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3111.3300000000004</v>
      </c>
      <c r="R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3101.1000000000004</v>
      </c>
      <c r="S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3275.2400000000002</v>
      </c>
      <c r="T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3279.2200000000003</v>
      </c>
      <c r="U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3280.84</v>
      </c>
      <c r="V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3243.03</v>
      </c>
      <c r="W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3290.36</v>
      </c>
      <c r="X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3446.25</v>
      </c>
      <c r="Y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3331.7000000000003</v>
      </c>
    </row>
    <row r="230" spans="1:27" x14ac:dyDescent="0.2">
      <c r="A230" s="79">
        <f t="shared" si="8"/>
        <v>42704</v>
      </c>
      <c r="B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3220.9100000000003</v>
      </c>
      <c r="C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3161.42</v>
      </c>
      <c r="D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3125.21</v>
      </c>
      <c r="E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3110.3900000000003</v>
      </c>
      <c r="F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3110.82</v>
      </c>
      <c r="G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3111.3</v>
      </c>
      <c r="H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3224.28</v>
      </c>
      <c r="I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3116.21</v>
      </c>
      <c r="J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3061.7400000000002</v>
      </c>
      <c r="K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3068.5600000000004</v>
      </c>
      <c r="L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3128.3500000000004</v>
      </c>
      <c r="M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3215.8</v>
      </c>
      <c r="N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3217.16</v>
      </c>
      <c r="O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3217.04</v>
      </c>
      <c r="P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3214.88</v>
      </c>
      <c r="Q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3209.75</v>
      </c>
      <c r="R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3123.92</v>
      </c>
      <c r="S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3401.7400000000002</v>
      </c>
      <c r="T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3396.32</v>
      </c>
      <c r="U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3363.08</v>
      </c>
      <c r="V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3313.53</v>
      </c>
      <c r="W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3305.4800000000005</v>
      </c>
      <c r="X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3489.4800000000005</v>
      </c>
      <c r="Y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3367.1800000000003</v>
      </c>
    </row>
    <row r="231" spans="1:27" hidden="1" x14ac:dyDescent="0.2">
      <c r="A231" s="79">
        <f t="shared" si="8"/>
        <v>42705</v>
      </c>
      <c r="B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C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D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E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F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G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H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I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J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K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L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M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N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O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P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Q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R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S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T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U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V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W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X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  <c r="Y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2362.0500000000002</v>
      </c>
    </row>
    <row r="232" spans="1:27" ht="12.75" customHeight="1" x14ac:dyDescent="0.25">
      <c r="A232" s="93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2"/>
    </row>
    <row r="233" spans="1:27" x14ac:dyDescent="0.25">
      <c r="A233" s="87" t="s">
        <v>151</v>
      </c>
      <c r="B233" s="78"/>
      <c r="C233" s="78"/>
      <c r="D233" s="78"/>
    </row>
    <row r="234" spans="1:27" ht="12.75" x14ac:dyDescent="0.2">
      <c r="A234" s="169" t="s">
        <v>48</v>
      </c>
      <c r="B234" s="172" t="s">
        <v>121</v>
      </c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4"/>
    </row>
    <row r="235" spans="1:27" ht="12.75" x14ac:dyDescent="0.2">
      <c r="A235" s="170"/>
      <c r="B235" s="175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7"/>
    </row>
    <row r="236" spans="1:27" ht="12.75" customHeight="1" x14ac:dyDescent="0.2">
      <c r="A236" s="170"/>
      <c r="B236" s="178" t="s">
        <v>122</v>
      </c>
      <c r="C236" s="167" t="s">
        <v>123</v>
      </c>
      <c r="D236" s="167" t="s">
        <v>124</v>
      </c>
      <c r="E236" s="167" t="s">
        <v>125</v>
      </c>
      <c r="F236" s="167" t="s">
        <v>126</v>
      </c>
      <c r="G236" s="167" t="s">
        <v>127</v>
      </c>
      <c r="H236" s="167" t="s">
        <v>128</v>
      </c>
      <c r="I236" s="167" t="s">
        <v>129</v>
      </c>
      <c r="J236" s="167" t="s">
        <v>130</v>
      </c>
      <c r="K236" s="167" t="s">
        <v>131</v>
      </c>
      <c r="L236" s="167" t="s">
        <v>132</v>
      </c>
      <c r="M236" s="167" t="s">
        <v>133</v>
      </c>
      <c r="N236" s="180" t="s">
        <v>134</v>
      </c>
      <c r="O236" s="167" t="s">
        <v>135</v>
      </c>
      <c r="P236" s="167" t="s">
        <v>136</v>
      </c>
      <c r="Q236" s="167" t="s">
        <v>137</v>
      </c>
      <c r="R236" s="167" t="s">
        <v>138</v>
      </c>
      <c r="S236" s="167" t="s">
        <v>139</v>
      </c>
      <c r="T236" s="167" t="s">
        <v>140</v>
      </c>
      <c r="U236" s="167" t="s">
        <v>141</v>
      </c>
      <c r="V236" s="167" t="s">
        <v>142</v>
      </c>
      <c r="W236" s="167" t="s">
        <v>143</v>
      </c>
      <c r="X236" s="167" t="s">
        <v>144</v>
      </c>
      <c r="Y236" s="167" t="s">
        <v>145</v>
      </c>
    </row>
    <row r="237" spans="1:27" ht="11.25" customHeight="1" x14ac:dyDescent="0.2">
      <c r="A237" s="171"/>
      <c r="B237" s="179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81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</row>
    <row r="238" spans="1:27" ht="15.75" customHeight="1" x14ac:dyDescent="0.2">
      <c r="A238" s="79">
        <f>A201</f>
        <v>42675</v>
      </c>
      <c r="B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3124.26</v>
      </c>
      <c r="C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3076.76</v>
      </c>
      <c r="D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3047.82</v>
      </c>
      <c r="E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3035.8300000000004</v>
      </c>
      <c r="F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3041.7400000000002</v>
      </c>
      <c r="G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3080.36</v>
      </c>
      <c r="H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3120.8100000000004</v>
      </c>
      <c r="I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3133.9700000000003</v>
      </c>
      <c r="J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3055.6000000000004</v>
      </c>
      <c r="K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3061.12</v>
      </c>
      <c r="L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3093.2700000000004</v>
      </c>
      <c r="M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3180.3100000000004</v>
      </c>
      <c r="N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3164.29</v>
      </c>
      <c r="O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3145.44</v>
      </c>
      <c r="P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3090.8500000000004</v>
      </c>
      <c r="Q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3090.71</v>
      </c>
      <c r="R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3047.2400000000002</v>
      </c>
      <c r="S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3180.86</v>
      </c>
      <c r="T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3238.21</v>
      </c>
      <c r="U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3231.1900000000005</v>
      </c>
      <c r="V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3207.53</v>
      </c>
      <c r="W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3229.53</v>
      </c>
      <c r="X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3390.1800000000003</v>
      </c>
      <c r="Y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3257.7000000000003</v>
      </c>
      <c r="AA238" s="80"/>
    </row>
    <row r="239" spans="1:27" x14ac:dyDescent="0.2">
      <c r="A239" s="79">
        <f>A238+1</f>
        <v>42676</v>
      </c>
      <c r="B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3093.84</v>
      </c>
      <c r="C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3040.65</v>
      </c>
      <c r="D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3065.96</v>
      </c>
      <c r="E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3065.9700000000003</v>
      </c>
      <c r="F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3065.92</v>
      </c>
      <c r="G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3055.7000000000003</v>
      </c>
      <c r="H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3079.1800000000003</v>
      </c>
      <c r="I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3188.08</v>
      </c>
      <c r="J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3078.8100000000004</v>
      </c>
      <c r="K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3100.98</v>
      </c>
      <c r="L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3067.8100000000004</v>
      </c>
      <c r="M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3148.1900000000005</v>
      </c>
      <c r="N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3038.6800000000003</v>
      </c>
      <c r="O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3038.4</v>
      </c>
      <c r="P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3056.19</v>
      </c>
      <c r="Q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3056.6400000000003</v>
      </c>
      <c r="R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3073.58</v>
      </c>
      <c r="S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3166.5200000000004</v>
      </c>
      <c r="T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3235.82</v>
      </c>
      <c r="U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3231.98</v>
      </c>
      <c r="V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3180.09</v>
      </c>
      <c r="W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3199.33</v>
      </c>
      <c r="X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3364.32</v>
      </c>
      <c r="Y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3232.05</v>
      </c>
    </row>
    <row r="240" spans="1:27" x14ac:dyDescent="0.2">
      <c r="A240" s="79">
        <f t="shared" ref="A240:A268" si="9">A239+1</f>
        <v>42677</v>
      </c>
      <c r="B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3077.3900000000003</v>
      </c>
      <c r="C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3056.63</v>
      </c>
      <c r="D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3066.76</v>
      </c>
      <c r="E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3088.46</v>
      </c>
      <c r="F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3088.54</v>
      </c>
      <c r="G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3067.1800000000003</v>
      </c>
      <c r="H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3062.01</v>
      </c>
      <c r="I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3208.87</v>
      </c>
      <c r="J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3104.9500000000003</v>
      </c>
      <c r="K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3131.51</v>
      </c>
      <c r="L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3067.67</v>
      </c>
      <c r="M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3104.26</v>
      </c>
      <c r="N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3098.23</v>
      </c>
      <c r="O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3099.04</v>
      </c>
      <c r="P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3099.48</v>
      </c>
      <c r="Q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3086.4900000000002</v>
      </c>
      <c r="R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3046.59</v>
      </c>
      <c r="S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3122.7400000000002</v>
      </c>
      <c r="T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3178.3500000000004</v>
      </c>
      <c r="U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3170.12</v>
      </c>
      <c r="V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3096.79</v>
      </c>
      <c r="W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3135.8</v>
      </c>
      <c r="X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3324.42</v>
      </c>
      <c r="Y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3208.3500000000004</v>
      </c>
    </row>
    <row r="241" spans="1:25" x14ac:dyDescent="0.2">
      <c r="A241" s="79">
        <f t="shared" si="9"/>
        <v>42678</v>
      </c>
      <c r="B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3041.63</v>
      </c>
      <c r="C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3102.11</v>
      </c>
      <c r="D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3115.1400000000003</v>
      </c>
      <c r="E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3157.42</v>
      </c>
      <c r="F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3157.2300000000005</v>
      </c>
      <c r="G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3157.4</v>
      </c>
      <c r="H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3089.3700000000003</v>
      </c>
      <c r="I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3089.82</v>
      </c>
      <c r="J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3072.41</v>
      </c>
      <c r="K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3233.17</v>
      </c>
      <c r="L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3158</v>
      </c>
      <c r="M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3157.9700000000003</v>
      </c>
      <c r="N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3124.54</v>
      </c>
      <c r="O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3123.79</v>
      </c>
      <c r="P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3123.96</v>
      </c>
      <c r="Q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3124.36</v>
      </c>
      <c r="R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3094.57</v>
      </c>
      <c r="S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3138.84</v>
      </c>
      <c r="T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3238.84</v>
      </c>
      <c r="U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3209.32</v>
      </c>
      <c r="V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3167.3</v>
      </c>
      <c r="W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3079.2400000000002</v>
      </c>
      <c r="X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3311.79</v>
      </c>
      <c r="Y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3192.5600000000004</v>
      </c>
    </row>
    <row r="242" spans="1:25" x14ac:dyDescent="0.2">
      <c r="A242" s="79">
        <f t="shared" si="9"/>
        <v>42679</v>
      </c>
      <c r="B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3041.32</v>
      </c>
      <c r="C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3102.21</v>
      </c>
      <c r="D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3115.25</v>
      </c>
      <c r="E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3157.6000000000004</v>
      </c>
      <c r="F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3157.4800000000005</v>
      </c>
      <c r="G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3157.7700000000004</v>
      </c>
      <c r="H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3090.01</v>
      </c>
      <c r="I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3090.58</v>
      </c>
      <c r="J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3073.2200000000003</v>
      </c>
      <c r="K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3235.21</v>
      </c>
      <c r="L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3159.4300000000003</v>
      </c>
      <c r="M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3158.9900000000002</v>
      </c>
      <c r="N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3125.05</v>
      </c>
      <c r="O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3125.25</v>
      </c>
      <c r="P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3125.1800000000003</v>
      </c>
      <c r="Q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3125.1400000000003</v>
      </c>
      <c r="R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3095.92</v>
      </c>
      <c r="S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3135.5600000000004</v>
      </c>
      <c r="T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3241.42</v>
      </c>
      <c r="U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3206.4100000000003</v>
      </c>
      <c r="V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3157.8100000000004</v>
      </c>
      <c r="W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3078.3500000000004</v>
      </c>
      <c r="X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3314.2000000000003</v>
      </c>
      <c r="Y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3193.8900000000003</v>
      </c>
    </row>
    <row r="243" spans="1:25" x14ac:dyDescent="0.2">
      <c r="A243" s="79">
        <f t="shared" si="9"/>
        <v>42680</v>
      </c>
      <c r="B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3041.57</v>
      </c>
      <c r="C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3102.0800000000004</v>
      </c>
      <c r="D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3115.01</v>
      </c>
      <c r="E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3157.1400000000003</v>
      </c>
      <c r="F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3157.05</v>
      </c>
      <c r="G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3157.11</v>
      </c>
      <c r="H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3115.1600000000003</v>
      </c>
      <c r="I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3115.3300000000004</v>
      </c>
      <c r="J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3066.1400000000003</v>
      </c>
      <c r="K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3304.52</v>
      </c>
      <c r="L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3233.44</v>
      </c>
      <c r="M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3194.01</v>
      </c>
      <c r="N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3193.6000000000004</v>
      </c>
      <c r="O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3193.6400000000003</v>
      </c>
      <c r="P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3193.78</v>
      </c>
      <c r="Q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3194.16</v>
      </c>
      <c r="R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3159.7700000000004</v>
      </c>
      <c r="S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3099.3100000000004</v>
      </c>
      <c r="T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3197.1400000000003</v>
      </c>
      <c r="U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3182.8500000000004</v>
      </c>
      <c r="V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3158.82</v>
      </c>
      <c r="W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3074.92</v>
      </c>
      <c r="X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3303.79</v>
      </c>
      <c r="Y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3189.3</v>
      </c>
    </row>
    <row r="244" spans="1:25" x14ac:dyDescent="0.2">
      <c r="A244" s="79">
        <f t="shared" si="9"/>
        <v>42681</v>
      </c>
      <c r="B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3063.5200000000004</v>
      </c>
      <c r="C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3066.4</v>
      </c>
      <c r="D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3076.96</v>
      </c>
      <c r="E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3111.07</v>
      </c>
      <c r="F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3110.9900000000002</v>
      </c>
      <c r="G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3094.1600000000003</v>
      </c>
      <c r="H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3046.8300000000004</v>
      </c>
      <c r="I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3249.08</v>
      </c>
      <c r="J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3159.1400000000003</v>
      </c>
      <c r="K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3199.07</v>
      </c>
      <c r="L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3163.9700000000003</v>
      </c>
      <c r="M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3056.83</v>
      </c>
      <c r="N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3056.4500000000003</v>
      </c>
      <c r="O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3056.2700000000004</v>
      </c>
      <c r="P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3056.13</v>
      </c>
      <c r="Q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3047.42</v>
      </c>
      <c r="R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3090.05</v>
      </c>
      <c r="S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3115.7000000000003</v>
      </c>
      <c r="T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3251.63</v>
      </c>
      <c r="U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3187.2200000000003</v>
      </c>
      <c r="V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3112.0200000000004</v>
      </c>
      <c r="W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3133.1000000000004</v>
      </c>
      <c r="X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3308.96</v>
      </c>
      <c r="Y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3197.1800000000003</v>
      </c>
    </row>
    <row r="245" spans="1:25" x14ac:dyDescent="0.2">
      <c r="A245" s="79">
        <f t="shared" si="9"/>
        <v>42682</v>
      </c>
      <c r="B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3060.8900000000003</v>
      </c>
      <c r="C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3066.4300000000003</v>
      </c>
      <c r="D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3076.79</v>
      </c>
      <c r="E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3093.36</v>
      </c>
      <c r="F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3093.5600000000004</v>
      </c>
      <c r="G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3093.9500000000003</v>
      </c>
      <c r="H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3046.62</v>
      </c>
      <c r="I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3234.15</v>
      </c>
      <c r="J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3158.28</v>
      </c>
      <c r="K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3235.76</v>
      </c>
      <c r="L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3162.67</v>
      </c>
      <c r="M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3056.0600000000004</v>
      </c>
      <c r="N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3055.84</v>
      </c>
      <c r="O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3055.67</v>
      </c>
      <c r="P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3055.5600000000004</v>
      </c>
      <c r="Q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3064.65</v>
      </c>
      <c r="R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3130.32</v>
      </c>
      <c r="S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3092.33</v>
      </c>
      <c r="T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3113.82</v>
      </c>
      <c r="U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3107.29</v>
      </c>
      <c r="V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3078.69</v>
      </c>
      <c r="W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3120.38</v>
      </c>
      <c r="X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3292.4700000000003</v>
      </c>
      <c r="Y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3190.3900000000003</v>
      </c>
    </row>
    <row r="246" spans="1:25" x14ac:dyDescent="0.2">
      <c r="A246" s="79">
        <f t="shared" si="9"/>
        <v>42683</v>
      </c>
      <c r="B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3035.79</v>
      </c>
      <c r="C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3055.77</v>
      </c>
      <c r="D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3093.2000000000003</v>
      </c>
      <c r="E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3104.7400000000002</v>
      </c>
      <c r="F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3104.8100000000004</v>
      </c>
      <c r="G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3093.7400000000002</v>
      </c>
      <c r="H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3056.6000000000004</v>
      </c>
      <c r="I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3293.67</v>
      </c>
      <c r="J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3220.7200000000003</v>
      </c>
      <c r="K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3250.84</v>
      </c>
      <c r="L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3276.6600000000003</v>
      </c>
      <c r="M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3130.03</v>
      </c>
      <c r="N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3158.05</v>
      </c>
      <c r="O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3157.69</v>
      </c>
      <c r="P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3157.5200000000004</v>
      </c>
      <c r="Q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3157.82</v>
      </c>
      <c r="R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3236.11</v>
      </c>
      <c r="S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3073.44</v>
      </c>
      <c r="T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3093.28</v>
      </c>
      <c r="U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3088.0200000000004</v>
      </c>
      <c r="V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3049.63</v>
      </c>
      <c r="W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3091.98</v>
      </c>
      <c r="X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3269.0600000000004</v>
      </c>
      <c r="Y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3150.82</v>
      </c>
    </row>
    <row r="247" spans="1:25" x14ac:dyDescent="0.2">
      <c r="A247" s="79">
        <f t="shared" si="9"/>
        <v>42684</v>
      </c>
      <c r="B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3035.78</v>
      </c>
      <c r="C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3055.5600000000004</v>
      </c>
      <c r="D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3093.3900000000003</v>
      </c>
      <c r="E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3087.69</v>
      </c>
      <c r="F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3087.69</v>
      </c>
      <c r="G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3076.6400000000003</v>
      </c>
      <c r="H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3064.87</v>
      </c>
      <c r="I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3206.4</v>
      </c>
      <c r="J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3128.94</v>
      </c>
      <c r="K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3217.62</v>
      </c>
      <c r="L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3201.8900000000003</v>
      </c>
      <c r="M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3091.9100000000003</v>
      </c>
      <c r="N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3127.7300000000005</v>
      </c>
      <c r="O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3144.33</v>
      </c>
      <c r="P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3144.8900000000003</v>
      </c>
      <c r="Q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3112.38</v>
      </c>
      <c r="R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3190.21</v>
      </c>
      <c r="S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3038.0600000000004</v>
      </c>
      <c r="T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3097.75</v>
      </c>
      <c r="U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3091.57</v>
      </c>
      <c r="V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3050.28</v>
      </c>
      <c r="W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3095.9100000000003</v>
      </c>
      <c r="X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3279.51</v>
      </c>
      <c r="Y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3161.32</v>
      </c>
    </row>
    <row r="248" spans="1:25" x14ac:dyDescent="0.2">
      <c r="A248" s="79">
        <f t="shared" si="9"/>
        <v>42685</v>
      </c>
      <c r="B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3045.1400000000003</v>
      </c>
      <c r="C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3065.82</v>
      </c>
      <c r="D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3098.5800000000004</v>
      </c>
      <c r="E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3098.65</v>
      </c>
      <c r="F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3098.7400000000002</v>
      </c>
      <c r="G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3055.4</v>
      </c>
      <c r="H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3065.5600000000004</v>
      </c>
      <c r="I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3193.25</v>
      </c>
      <c r="J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3129.08</v>
      </c>
      <c r="K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3195.86</v>
      </c>
      <c r="L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3202.75</v>
      </c>
      <c r="M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3102.61</v>
      </c>
      <c r="N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3134.13</v>
      </c>
      <c r="O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3156.75</v>
      </c>
      <c r="P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3157.01</v>
      </c>
      <c r="Q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3157.2300000000005</v>
      </c>
      <c r="R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3235.5</v>
      </c>
      <c r="S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3048.23</v>
      </c>
      <c r="T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3055.57</v>
      </c>
      <c r="U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3056.7700000000004</v>
      </c>
      <c r="V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3056.7700000000004</v>
      </c>
      <c r="W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3059.01</v>
      </c>
      <c r="X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3222.5</v>
      </c>
      <c r="Y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3108.2700000000004</v>
      </c>
    </row>
    <row r="249" spans="1:25" x14ac:dyDescent="0.2">
      <c r="A249" s="79">
        <f t="shared" si="9"/>
        <v>42686</v>
      </c>
      <c r="B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3120.36</v>
      </c>
      <c r="C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3141.38</v>
      </c>
      <c r="D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3170.96</v>
      </c>
      <c r="E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3186.4300000000003</v>
      </c>
      <c r="F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3186.17</v>
      </c>
      <c r="G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3155.65</v>
      </c>
      <c r="H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3088.3100000000004</v>
      </c>
      <c r="I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3067.7700000000004</v>
      </c>
      <c r="J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3140.3</v>
      </c>
      <c r="K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3273.9500000000003</v>
      </c>
      <c r="L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3320.67</v>
      </c>
      <c r="M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3320.7400000000002</v>
      </c>
      <c r="N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3373.21</v>
      </c>
      <c r="O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3373.4900000000002</v>
      </c>
      <c r="P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3372.9400000000005</v>
      </c>
      <c r="Q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3373.83</v>
      </c>
      <c r="R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3276.67</v>
      </c>
      <c r="S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3041.2700000000004</v>
      </c>
      <c r="T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3097.75</v>
      </c>
      <c r="U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3080.87</v>
      </c>
      <c r="V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3063.9500000000003</v>
      </c>
      <c r="W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3066.1800000000003</v>
      </c>
      <c r="X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3202.4300000000003</v>
      </c>
      <c r="Y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3071.71</v>
      </c>
    </row>
    <row r="250" spans="1:25" x14ac:dyDescent="0.2">
      <c r="A250" s="79">
        <f t="shared" si="9"/>
        <v>42687</v>
      </c>
      <c r="B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3121.2200000000003</v>
      </c>
      <c r="C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3141.82</v>
      </c>
      <c r="D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3171.28</v>
      </c>
      <c r="E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3186.88</v>
      </c>
      <c r="F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3187.04</v>
      </c>
      <c r="G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3156.3100000000004</v>
      </c>
      <c r="H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3088.77</v>
      </c>
      <c r="I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3062.07</v>
      </c>
      <c r="J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3132.6600000000003</v>
      </c>
      <c r="K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3274.28</v>
      </c>
      <c r="L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3320.83</v>
      </c>
      <c r="M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3320.4500000000003</v>
      </c>
      <c r="N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3372.12</v>
      </c>
      <c r="O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3372.26</v>
      </c>
      <c r="P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3372.4100000000003</v>
      </c>
      <c r="Q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3372.79</v>
      </c>
      <c r="R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3276.1000000000004</v>
      </c>
      <c r="S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3041.1000000000004</v>
      </c>
      <c r="T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3094.53</v>
      </c>
      <c r="U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3079.3900000000003</v>
      </c>
      <c r="V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3063.07</v>
      </c>
      <c r="W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3066.17</v>
      </c>
      <c r="X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3197.36</v>
      </c>
      <c r="Y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3085.6600000000003</v>
      </c>
    </row>
    <row r="251" spans="1:25" x14ac:dyDescent="0.2">
      <c r="A251" s="79">
        <f t="shared" si="9"/>
        <v>42688</v>
      </c>
      <c r="B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3044.9400000000005</v>
      </c>
      <c r="C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3065.53</v>
      </c>
      <c r="D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3092.8300000000004</v>
      </c>
      <c r="E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3092.75</v>
      </c>
      <c r="F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3092.62</v>
      </c>
      <c r="G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3075.88</v>
      </c>
      <c r="H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3067.07</v>
      </c>
      <c r="I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3168.1400000000003</v>
      </c>
      <c r="J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3102.3900000000003</v>
      </c>
      <c r="K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3147.0600000000004</v>
      </c>
      <c r="L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3147.38</v>
      </c>
      <c r="M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3054.6800000000003</v>
      </c>
      <c r="N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3077.2000000000003</v>
      </c>
      <c r="O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3101.88</v>
      </c>
      <c r="P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3102.2300000000005</v>
      </c>
      <c r="Q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3102.13</v>
      </c>
      <c r="R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3175.33</v>
      </c>
      <c r="S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3083.5</v>
      </c>
      <c r="T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3101.07</v>
      </c>
      <c r="U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3102.1400000000003</v>
      </c>
      <c r="V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3086.9900000000002</v>
      </c>
      <c r="W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3074.83</v>
      </c>
      <c r="X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3286.03</v>
      </c>
      <c r="Y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3139.19</v>
      </c>
    </row>
    <row r="252" spans="1:25" x14ac:dyDescent="0.2">
      <c r="A252" s="79">
        <f t="shared" si="9"/>
        <v>42689</v>
      </c>
      <c r="B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3045.8100000000004</v>
      </c>
      <c r="C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3065.9700000000003</v>
      </c>
      <c r="D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3092.94</v>
      </c>
      <c r="E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3092.9700000000003</v>
      </c>
      <c r="F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3092.9900000000002</v>
      </c>
      <c r="G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3076.57</v>
      </c>
      <c r="H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3070.1000000000004</v>
      </c>
      <c r="I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3168.7700000000004</v>
      </c>
      <c r="J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3102.92</v>
      </c>
      <c r="K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3148.53</v>
      </c>
      <c r="L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3148.7700000000004</v>
      </c>
      <c r="M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3046.67</v>
      </c>
      <c r="N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3064.17</v>
      </c>
      <c r="O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3078.3100000000004</v>
      </c>
      <c r="P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3078.57</v>
      </c>
      <c r="Q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3078.8500000000004</v>
      </c>
      <c r="R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3130.4900000000002</v>
      </c>
      <c r="S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3094.04</v>
      </c>
      <c r="T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3164.3900000000003</v>
      </c>
      <c r="U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3163.9</v>
      </c>
      <c r="V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3100.44</v>
      </c>
      <c r="W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3094.9300000000003</v>
      </c>
      <c r="X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3295.0200000000004</v>
      </c>
      <c r="Y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3143.2400000000002</v>
      </c>
    </row>
    <row r="253" spans="1:25" x14ac:dyDescent="0.2">
      <c r="A253" s="79">
        <f t="shared" si="9"/>
        <v>42690</v>
      </c>
      <c r="B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3052.32</v>
      </c>
      <c r="C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3040.42</v>
      </c>
      <c r="D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3065.44</v>
      </c>
      <c r="E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3065.5</v>
      </c>
      <c r="F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3065.59</v>
      </c>
      <c r="G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3065.86</v>
      </c>
      <c r="H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3088.8500000000004</v>
      </c>
      <c r="I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3169.0600000000004</v>
      </c>
      <c r="J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3103.8900000000003</v>
      </c>
      <c r="K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3130.9300000000003</v>
      </c>
      <c r="L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3131.05</v>
      </c>
      <c r="M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3038.0600000000004</v>
      </c>
      <c r="N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3039.6000000000004</v>
      </c>
      <c r="O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3039.4700000000003</v>
      </c>
      <c r="P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3039.4300000000003</v>
      </c>
      <c r="Q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3086.8900000000003</v>
      </c>
      <c r="R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3074.61</v>
      </c>
      <c r="S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3094.34</v>
      </c>
      <c r="T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3166.4800000000005</v>
      </c>
      <c r="U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3164.4100000000003</v>
      </c>
      <c r="V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3124.98</v>
      </c>
      <c r="W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3113.7700000000004</v>
      </c>
      <c r="X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3317.6900000000005</v>
      </c>
      <c r="Y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3177.46</v>
      </c>
    </row>
    <row r="254" spans="1:25" x14ac:dyDescent="0.2">
      <c r="A254" s="79">
        <f t="shared" si="9"/>
        <v>42691</v>
      </c>
      <c r="B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3056.46</v>
      </c>
      <c r="C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3093.71</v>
      </c>
      <c r="D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3093.4700000000003</v>
      </c>
      <c r="E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3122.7700000000004</v>
      </c>
      <c r="F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3122.82</v>
      </c>
      <c r="G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3093.42</v>
      </c>
      <c r="H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3049.4</v>
      </c>
      <c r="I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3188.42</v>
      </c>
      <c r="J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3080.05</v>
      </c>
      <c r="K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3074.04</v>
      </c>
      <c r="L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3048.3900000000003</v>
      </c>
      <c r="M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3140.2400000000002</v>
      </c>
      <c r="N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3086.82</v>
      </c>
      <c r="O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3086.9</v>
      </c>
      <c r="P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3084.92</v>
      </c>
      <c r="Q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3133.4300000000003</v>
      </c>
      <c r="R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3087.2200000000003</v>
      </c>
      <c r="S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3174.17</v>
      </c>
      <c r="T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3180.8500000000004</v>
      </c>
      <c r="U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3182.5200000000004</v>
      </c>
      <c r="V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3133.82</v>
      </c>
      <c r="W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3200.0800000000004</v>
      </c>
      <c r="X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3363.28</v>
      </c>
      <c r="Y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3234.1400000000003</v>
      </c>
    </row>
    <row r="255" spans="1:25" x14ac:dyDescent="0.2">
      <c r="A255" s="79">
        <f t="shared" si="9"/>
        <v>42692</v>
      </c>
      <c r="B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3041.4300000000003</v>
      </c>
      <c r="C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3041.07</v>
      </c>
      <c r="D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3055.87</v>
      </c>
      <c r="E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3066.09</v>
      </c>
      <c r="F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3066.11</v>
      </c>
      <c r="G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3040.9900000000002</v>
      </c>
      <c r="H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3079.0200000000004</v>
      </c>
      <c r="I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3146.9500000000003</v>
      </c>
      <c r="J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3036.65</v>
      </c>
      <c r="K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3047.82</v>
      </c>
      <c r="L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3048.2200000000003</v>
      </c>
      <c r="M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3160.48</v>
      </c>
      <c r="N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3136.3500000000004</v>
      </c>
      <c r="O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3137.15</v>
      </c>
      <c r="P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3134.9</v>
      </c>
      <c r="Q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3132.9700000000003</v>
      </c>
      <c r="R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3089.4100000000003</v>
      </c>
      <c r="S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3194.29</v>
      </c>
      <c r="T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3203.4500000000003</v>
      </c>
      <c r="U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3198.73</v>
      </c>
      <c r="V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3163.71</v>
      </c>
      <c r="W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3167.5200000000004</v>
      </c>
      <c r="X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3353.2700000000004</v>
      </c>
      <c r="Y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3227.7700000000004</v>
      </c>
    </row>
    <row r="256" spans="1:25" x14ac:dyDescent="0.2">
      <c r="A256" s="79">
        <f t="shared" si="9"/>
        <v>42693</v>
      </c>
      <c r="B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3067.67</v>
      </c>
      <c r="C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3067.63</v>
      </c>
      <c r="D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3058.59</v>
      </c>
      <c r="E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3088.38</v>
      </c>
      <c r="F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3088.57</v>
      </c>
      <c r="G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3058.84</v>
      </c>
      <c r="H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3050.75</v>
      </c>
      <c r="I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3188.4800000000005</v>
      </c>
      <c r="J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3282.17</v>
      </c>
      <c r="K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3076.53</v>
      </c>
      <c r="L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3076.92</v>
      </c>
      <c r="M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3077.23</v>
      </c>
      <c r="N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3177.3500000000004</v>
      </c>
      <c r="O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3176.71</v>
      </c>
      <c r="P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3177.1800000000003</v>
      </c>
      <c r="Q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3240.9</v>
      </c>
      <c r="R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3300.82</v>
      </c>
      <c r="S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3416.91</v>
      </c>
      <c r="T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3485</v>
      </c>
      <c r="U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3459.6900000000005</v>
      </c>
      <c r="V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3395.08</v>
      </c>
      <c r="W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3345.9500000000003</v>
      </c>
      <c r="X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3487.1800000000003</v>
      </c>
      <c r="Y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3407.4500000000003</v>
      </c>
    </row>
    <row r="257" spans="1:25" x14ac:dyDescent="0.2">
      <c r="A257" s="79">
        <f t="shared" si="9"/>
        <v>42694</v>
      </c>
      <c r="B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3065.2300000000005</v>
      </c>
      <c r="C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3060.21</v>
      </c>
      <c r="D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3089.7300000000005</v>
      </c>
      <c r="E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3102.4</v>
      </c>
      <c r="F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3089.84</v>
      </c>
      <c r="G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3059.6400000000003</v>
      </c>
      <c r="H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3057.34</v>
      </c>
      <c r="I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3169.5200000000004</v>
      </c>
      <c r="J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3219.84</v>
      </c>
      <c r="K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3041.13</v>
      </c>
      <c r="L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3074.2400000000002</v>
      </c>
      <c r="M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3074.5800000000004</v>
      </c>
      <c r="N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3074.6200000000003</v>
      </c>
      <c r="O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3074.6800000000003</v>
      </c>
      <c r="P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3074.7400000000002</v>
      </c>
      <c r="Q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3074.05</v>
      </c>
      <c r="R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3069.8100000000004</v>
      </c>
      <c r="S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3168.4300000000003</v>
      </c>
      <c r="T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3272.96</v>
      </c>
      <c r="U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3274.17</v>
      </c>
      <c r="V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3221.82</v>
      </c>
      <c r="W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3151.37</v>
      </c>
      <c r="X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3342.76</v>
      </c>
      <c r="Y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3235.08</v>
      </c>
    </row>
    <row r="258" spans="1:25" x14ac:dyDescent="0.2">
      <c r="A258" s="79">
        <f t="shared" si="9"/>
        <v>42695</v>
      </c>
      <c r="B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3041.88</v>
      </c>
      <c r="C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3041.54</v>
      </c>
      <c r="D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3056.6000000000004</v>
      </c>
      <c r="E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3066.8100000000004</v>
      </c>
      <c r="F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3066.8500000000004</v>
      </c>
      <c r="G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3042.11</v>
      </c>
      <c r="H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3076.51</v>
      </c>
      <c r="I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3147.1200000000003</v>
      </c>
      <c r="J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3036.84</v>
      </c>
      <c r="K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3049.08</v>
      </c>
      <c r="L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3080.5600000000004</v>
      </c>
      <c r="M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3199.6000000000004</v>
      </c>
      <c r="N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3174.11</v>
      </c>
      <c r="O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3174.25</v>
      </c>
      <c r="P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3172.42</v>
      </c>
      <c r="Q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3171.3100000000004</v>
      </c>
      <c r="R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3130.2200000000003</v>
      </c>
      <c r="S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3239.2200000000003</v>
      </c>
      <c r="T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3242.98</v>
      </c>
      <c r="U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3207.8100000000004</v>
      </c>
      <c r="V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3169.86</v>
      </c>
      <c r="W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3262.0600000000004</v>
      </c>
      <c r="X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3360.2400000000002</v>
      </c>
      <c r="Y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3247.55</v>
      </c>
    </row>
    <row r="259" spans="1:25" x14ac:dyDescent="0.2">
      <c r="A259" s="79">
        <f t="shared" si="9"/>
        <v>42696</v>
      </c>
      <c r="B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3078.29</v>
      </c>
      <c r="C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3064.04</v>
      </c>
      <c r="D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3041.6800000000003</v>
      </c>
      <c r="E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3056.7000000000003</v>
      </c>
      <c r="F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3067.26</v>
      </c>
      <c r="G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3042.9800000000005</v>
      </c>
      <c r="H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3077.08</v>
      </c>
      <c r="I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3133.07</v>
      </c>
      <c r="J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3036.9500000000003</v>
      </c>
      <c r="K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3050.3</v>
      </c>
      <c r="L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3077.57</v>
      </c>
      <c r="M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3189.03</v>
      </c>
      <c r="N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3170.86</v>
      </c>
      <c r="O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3171.15</v>
      </c>
      <c r="P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3153.32</v>
      </c>
      <c r="Q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3171.86</v>
      </c>
      <c r="R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3159.08</v>
      </c>
      <c r="S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3243.71</v>
      </c>
      <c r="T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3252.09</v>
      </c>
      <c r="U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3225.4</v>
      </c>
      <c r="V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3197.4</v>
      </c>
      <c r="W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3214.88</v>
      </c>
      <c r="X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3383.3500000000004</v>
      </c>
      <c r="Y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3266.0200000000004</v>
      </c>
    </row>
    <row r="260" spans="1:25" x14ac:dyDescent="0.2">
      <c r="A260" s="79">
        <f t="shared" si="9"/>
        <v>42697</v>
      </c>
      <c r="B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3121.67</v>
      </c>
      <c r="C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3079.59</v>
      </c>
      <c r="D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3041.5200000000004</v>
      </c>
      <c r="E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3056.9</v>
      </c>
      <c r="F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3046.84</v>
      </c>
      <c r="G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3065.3300000000004</v>
      </c>
      <c r="H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3093.7000000000003</v>
      </c>
      <c r="I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3132.2200000000003</v>
      </c>
      <c r="J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3036.57</v>
      </c>
      <c r="K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3050.27</v>
      </c>
      <c r="L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3035.7400000000002</v>
      </c>
      <c r="M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3200.4900000000002</v>
      </c>
      <c r="N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3180.07</v>
      </c>
      <c r="O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3179.69</v>
      </c>
      <c r="P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3180.42</v>
      </c>
      <c r="Q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3199.33</v>
      </c>
      <c r="R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3169.62</v>
      </c>
      <c r="S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3260.3500000000004</v>
      </c>
      <c r="T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3265.4300000000003</v>
      </c>
      <c r="U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3228.37</v>
      </c>
      <c r="V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3201.08</v>
      </c>
      <c r="W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3218.3300000000004</v>
      </c>
      <c r="X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3407.11</v>
      </c>
      <c r="Y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3292.63</v>
      </c>
    </row>
    <row r="261" spans="1:25" x14ac:dyDescent="0.2">
      <c r="A261" s="79">
        <f t="shared" si="9"/>
        <v>42698</v>
      </c>
      <c r="B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3148.8500000000004</v>
      </c>
      <c r="C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3092.96</v>
      </c>
      <c r="D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3078.21</v>
      </c>
      <c r="E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3066.03</v>
      </c>
      <c r="F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3081.15</v>
      </c>
      <c r="G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3137.4700000000003</v>
      </c>
      <c r="H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3184.46</v>
      </c>
      <c r="I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3065.96</v>
      </c>
      <c r="J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3090.2400000000002</v>
      </c>
      <c r="K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3101.59</v>
      </c>
      <c r="L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3101.88</v>
      </c>
      <c r="M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3203.57</v>
      </c>
      <c r="N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3149.6400000000003</v>
      </c>
      <c r="O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3149.2700000000004</v>
      </c>
      <c r="P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3163.8</v>
      </c>
      <c r="Q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3149.1600000000003</v>
      </c>
      <c r="R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3157.71</v>
      </c>
      <c r="S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3301.34</v>
      </c>
      <c r="T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3304.9800000000005</v>
      </c>
      <c r="U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3276.82</v>
      </c>
      <c r="V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3244.59</v>
      </c>
      <c r="W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3281.5</v>
      </c>
      <c r="X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3441.2700000000004</v>
      </c>
      <c r="Y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3321.4800000000005</v>
      </c>
    </row>
    <row r="262" spans="1:25" x14ac:dyDescent="0.2">
      <c r="A262" s="79">
        <f t="shared" si="9"/>
        <v>42699</v>
      </c>
      <c r="B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3096.1600000000003</v>
      </c>
      <c r="C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3060.55</v>
      </c>
      <c r="D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3053.1000000000004</v>
      </c>
      <c r="E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3048.9300000000003</v>
      </c>
      <c r="F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3055.82</v>
      </c>
      <c r="G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3114.88</v>
      </c>
      <c r="H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3226.3</v>
      </c>
      <c r="I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3074.11</v>
      </c>
      <c r="J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3111.92</v>
      </c>
      <c r="K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3123.9900000000002</v>
      </c>
      <c r="L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3122.76</v>
      </c>
      <c r="M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3245.4300000000003</v>
      </c>
      <c r="N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3176.6600000000003</v>
      </c>
      <c r="O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3177.4900000000002</v>
      </c>
      <c r="P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3198.4300000000003</v>
      </c>
      <c r="Q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3190.02</v>
      </c>
      <c r="R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3147.28</v>
      </c>
      <c r="S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3414.3100000000004</v>
      </c>
      <c r="T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3415.17</v>
      </c>
      <c r="U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3347.57</v>
      </c>
      <c r="V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3305.1800000000003</v>
      </c>
      <c r="W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3358.61</v>
      </c>
      <c r="X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3399.76</v>
      </c>
      <c r="Y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3291.33</v>
      </c>
    </row>
    <row r="263" spans="1:25" x14ac:dyDescent="0.2">
      <c r="A263" s="79">
        <f t="shared" si="9"/>
        <v>42700</v>
      </c>
      <c r="B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3173.9100000000003</v>
      </c>
      <c r="C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3071.67</v>
      </c>
      <c r="D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3058.53</v>
      </c>
      <c r="E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3055.15</v>
      </c>
      <c r="F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3055.09</v>
      </c>
      <c r="G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3055.25</v>
      </c>
      <c r="H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3146.4100000000003</v>
      </c>
      <c r="I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3336.96</v>
      </c>
      <c r="J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3468.95</v>
      </c>
      <c r="K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3093.0200000000004</v>
      </c>
      <c r="L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3093.1800000000003</v>
      </c>
      <c r="M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3092.86</v>
      </c>
      <c r="N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3093.4500000000003</v>
      </c>
      <c r="O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3093.76</v>
      </c>
      <c r="P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3093.5600000000004</v>
      </c>
      <c r="Q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3093.3100000000004</v>
      </c>
      <c r="R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3106.0200000000004</v>
      </c>
      <c r="S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3404.94</v>
      </c>
      <c r="T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3406.4700000000003</v>
      </c>
      <c r="U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3395.2000000000003</v>
      </c>
      <c r="V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3411.8100000000004</v>
      </c>
      <c r="W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3262.53</v>
      </c>
      <c r="X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3475.2300000000005</v>
      </c>
      <c r="Y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3348.48</v>
      </c>
    </row>
    <row r="264" spans="1:25" x14ac:dyDescent="0.2">
      <c r="A264" s="79">
        <f t="shared" si="9"/>
        <v>42701</v>
      </c>
      <c r="B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3192.13</v>
      </c>
      <c r="C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3084.11</v>
      </c>
      <c r="D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3066.78</v>
      </c>
      <c r="E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3070.11</v>
      </c>
      <c r="F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3057.7300000000005</v>
      </c>
      <c r="G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3079.7200000000003</v>
      </c>
      <c r="H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3150.3700000000003</v>
      </c>
      <c r="I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3282.0600000000004</v>
      </c>
      <c r="J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3217.8900000000003</v>
      </c>
      <c r="K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3095.34</v>
      </c>
      <c r="L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3040.5</v>
      </c>
      <c r="M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3040.5</v>
      </c>
      <c r="N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3040.2000000000003</v>
      </c>
      <c r="O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3040.4500000000003</v>
      </c>
      <c r="P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3040.11</v>
      </c>
      <c r="Q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3041.9</v>
      </c>
      <c r="R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3077.25</v>
      </c>
      <c r="S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3238.02</v>
      </c>
      <c r="T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3325.61</v>
      </c>
      <c r="U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3319.02</v>
      </c>
      <c r="V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3330.1800000000003</v>
      </c>
      <c r="W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3206.4900000000002</v>
      </c>
      <c r="X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3430.63</v>
      </c>
      <c r="Y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3294.6000000000004</v>
      </c>
    </row>
    <row r="265" spans="1:25" x14ac:dyDescent="0.2">
      <c r="A265" s="79">
        <f t="shared" si="9"/>
        <v>42702</v>
      </c>
      <c r="B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3165.62</v>
      </c>
      <c r="C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3099.5</v>
      </c>
      <c r="D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3053.63</v>
      </c>
      <c r="E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3053.1000000000004</v>
      </c>
      <c r="F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3053.51</v>
      </c>
      <c r="G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3056.7700000000004</v>
      </c>
      <c r="H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3168.9800000000005</v>
      </c>
      <c r="I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3074.13</v>
      </c>
      <c r="J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3071.9700000000003</v>
      </c>
      <c r="K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3089.75</v>
      </c>
      <c r="L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3089.9900000000002</v>
      </c>
      <c r="M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3085.28</v>
      </c>
      <c r="N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3084.9</v>
      </c>
      <c r="O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3084.4100000000003</v>
      </c>
      <c r="P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3084.3700000000003</v>
      </c>
      <c r="Q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3083.3500000000004</v>
      </c>
      <c r="R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3088.48</v>
      </c>
      <c r="S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3267.12</v>
      </c>
      <c r="T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3282.33</v>
      </c>
      <c r="U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3262.84</v>
      </c>
      <c r="V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3227.19</v>
      </c>
      <c r="W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3272.09</v>
      </c>
      <c r="X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3401.2400000000002</v>
      </c>
      <c r="Y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3293.4700000000003</v>
      </c>
    </row>
    <row r="266" spans="1:25" x14ac:dyDescent="0.2">
      <c r="A266" s="79">
        <f t="shared" si="9"/>
        <v>42703</v>
      </c>
      <c r="B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3192.7300000000005</v>
      </c>
      <c r="C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3136.9300000000003</v>
      </c>
      <c r="D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3100.6000000000004</v>
      </c>
      <c r="E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3084.71</v>
      </c>
      <c r="F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3085.7300000000005</v>
      </c>
      <c r="G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3084.2400000000002</v>
      </c>
      <c r="H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3169.78</v>
      </c>
      <c r="I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3093.7700000000004</v>
      </c>
      <c r="J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3037.9700000000003</v>
      </c>
      <c r="K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3047.1600000000003</v>
      </c>
      <c r="L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3047.36</v>
      </c>
      <c r="M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3102.4700000000003</v>
      </c>
      <c r="N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3088.78</v>
      </c>
      <c r="O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3073.8</v>
      </c>
      <c r="P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3074.4800000000005</v>
      </c>
      <c r="Q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3088.25</v>
      </c>
      <c r="R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3078.34</v>
      </c>
      <c r="S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3247.11</v>
      </c>
      <c r="T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3250.96</v>
      </c>
      <c r="U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3252.54</v>
      </c>
      <c r="V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3215.9</v>
      </c>
      <c r="W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3261.7700000000004</v>
      </c>
      <c r="X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3412.86</v>
      </c>
      <c r="Y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3301.84</v>
      </c>
    </row>
    <row r="267" spans="1:25" x14ac:dyDescent="0.2">
      <c r="A267" s="79">
        <f t="shared" si="9"/>
        <v>42704</v>
      </c>
      <c r="B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3194.4500000000003</v>
      </c>
      <c r="C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3136.8</v>
      </c>
      <c r="D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3101.7000000000003</v>
      </c>
      <c r="E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3087.34</v>
      </c>
      <c r="F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3087.75</v>
      </c>
      <c r="G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3088.2200000000003</v>
      </c>
      <c r="H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3197.7200000000003</v>
      </c>
      <c r="I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3092.9800000000005</v>
      </c>
      <c r="J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3040.19</v>
      </c>
      <c r="K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3046.8</v>
      </c>
      <c r="L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3104.75</v>
      </c>
      <c r="M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3189.51</v>
      </c>
      <c r="N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3190.8100000000004</v>
      </c>
      <c r="O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3190.71</v>
      </c>
      <c r="P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3188.6000000000004</v>
      </c>
      <c r="Q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3183.6400000000003</v>
      </c>
      <c r="R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3100.46</v>
      </c>
      <c r="S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3369.71</v>
      </c>
      <c r="T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3364.46</v>
      </c>
      <c r="U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3332.25</v>
      </c>
      <c r="V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3284.2200000000003</v>
      </c>
      <c r="W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3276.42</v>
      </c>
      <c r="X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3454.75</v>
      </c>
      <c r="Y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3336.2200000000003</v>
      </c>
    </row>
    <row r="268" spans="1:25" hidden="1" x14ac:dyDescent="0.2">
      <c r="A268" s="79">
        <f t="shared" si="9"/>
        <v>42705</v>
      </c>
      <c r="B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C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D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E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F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G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H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I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J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K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L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M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N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O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P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Q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R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S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T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U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V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W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X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  <c r="Y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2362.0500000000002</v>
      </c>
    </row>
    <row r="269" spans="1:25" x14ac:dyDescent="0.25">
      <c r="A269" s="94"/>
      <c r="B269" s="78"/>
      <c r="C269" s="78"/>
      <c r="D269" s="78"/>
    </row>
    <row r="270" spans="1:25" x14ac:dyDescent="0.25">
      <c r="A270" s="87" t="s">
        <v>152</v>
      </c>
      <c r="B270" s="78"/>
      <c r="C270" s="78"/>
      <c r="D270" s="78"/>
    </row>
    <row r="271" spans="1:25" ht="12.75" x14ac:dyDescent="0.2">
      <c r="A271" s="169" t="s">
        <v>48</v>
      </c>
      <c r="B271" s="172" t="s">
        <v>121</v>
      </c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4"/>
    </row>
    <row r="272" spans="1:25" ht="12.75" x14ac:dyDescent="0.2">
      <c r="A272" s="170"/>
      <c r="B272" s="175"/>
      <c r="C272" s="176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7"/>
    </row>
    <row r="273" spans="1:27" ht="12.75" customHeight="1" x14ac:dyDescent="0.2">
      <c r="A273" s="170"/>
      <c r="B273" s="178" t="s">
        <v>122</v>
      </c>
      <c r="C273" s="167" t="s">
        <v>123</v>
      </c>
      <c r="D273" s="167" t="s">
        <v>124</v>
      </c>
      <c r="E273" s="167" t="s">
        <v>125</v>
      </c>
      <c r="F273" s="167" t="s">
        <v>126</v>
      </c>
      <c r="G273" s="167" t="s">
        <v>127</v>
      </c>
      <c r="H273" s="167" t="s">
        <v>128</v>
      </c>
      <c r="I273" s="167" t="s">
        <v>129</v>
      </c>
      <c r="J273" s="167" t="s">
        <v>130</v>
      </c>
      <c r="K273" s="167" t="s">
        <v>131</v>
      </c>
      <c r="L273" s="167" t="s">
        <v>132</v>
      </c>
      <c r="M273" s="167" t="s">
        <v>133</v>
      </c>
      <c r="N273" s="180" t="s">
        <v>134</v>
      </c>
      <c r="O273" s="167" t="s">
        <v>135</v>
      </c>
      <c r="P273" s="167" t="s">
        <v>136</v>
      </c>
      <c r="Q273" s="167" t="s">
        <v>137</v>
      </c>
      <c r="R273" s="167" t="s">
        <v>138</v>
      </c>
      <c r="S273" s="167" t="s">
        <v>139</v>
      </c>
      <c r="T273" s="167" t="s">
        <v>140</v>
      </c>
      <c r="U273" s="167" t="s">
        <v>141</v>
      </c>
      <c r="V273" s="167" t="s">
        <v>142</v>
      </c>
      <c r="W273" s="167" t="s">
        <v>143</v>
      </c>
      <c r="X273" s="167" t="s">
        <v>144</v>
      </c>
      <c r="Y273" s="167" t="s">
        <v>145</v>
      </c>
    </row>
    <row r="274" spans="1:27" ht="11.25" customHeight="1" x14ac:dyDescent="0.2">
      <c r="A274" s="171"/>
      <c r="B274" s="179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81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</row>
    <row r="275" spans="1:27" ht="15.75" customHeight="1" x14ac:dyDescent="0.2">
      <c r="A275" s="79">
        <f>A238</f>
        <v>42675</v>
      </c>
      <c r="B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3102.83</v>
      </c>
      <c r="C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3056.6600000000003</v>
      </c>
      <c r="D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3028.53</v>
      </c>
      <c r="E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3016.88</v>
      </c>
      <c r="F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3022.63</v>
      </c>
      <c r="G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3060.1600000000003</v>
      </c>
      <c r="H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3099.4700000000003</v>
      </c>
      <c r="I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3112.26</v>
      </c>
      <c r="J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3036.1000000000004</v>
      </c>
      <c r="K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3041.46</v>
      </c>
      <c r="L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3072.7000000000003</v>
      </c>
      <c r="M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3157.3</v>
      </c>
      <c r="N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3141.7200000000003</v>
      </c>
      <c r="O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3123.4100000000003</v>
      </c>
      <c r="P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3070.36</v>
      </c>
      <c r="Q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3070.2200000000003</v>
      </c>
      <c r="R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3027.9700000000003</v>
      </c>
      <c r="S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3157.83</v>
      </c>
      <c r="T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3213.57</v>
      </c>
      <c r="U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3206.75</v>
      </c>
      <c r="V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3183.75</v>
      </c>
      <c r="W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3205.1400000000003</v>
      </c>
      <c r="X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3361.26</v>
      </c>
      <c r="Y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3232.51</v>
      </c>
      <c r="AA275" s="80"/>
    </row>
    <row r="276" spans="1:27" x14ac:dyDescent="0.2">
      <c r="A276" s="79">
        <f>A275+1</f>
        <v>42676</v>
      </c>
      <c r="B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3073.26</v>
      </c>
      <c r="C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3021.57</v>
      </c>
      <c r="D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3046.1600000000003</v>
      </c>
      <c r="E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3046.17</v>
      </c>
      <c r="F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3046.13</v>
      </c>
      <c r="G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3036.19</v>
      </c>
      <c r="H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3059.0200000000004</v>
      </c>
      <c r="I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3164.8500000000004</v>
      </c>
      <c r="J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3058.65</v>
      </c>
      <c r="K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3080.2000000000003</v>
      </c>
      <c r="L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3047.96</v>
      </c>
      <c r="M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3126.09</v>
      </c>
      <c r="N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3019.65</v>
      </c>
      <c r="O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3019.38</v>
      </c>
      <c r="P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3036.67</v>
      </c>
      <c r="Q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3037.11</v>
      </c>
      <c r="R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3053.57</v>
      </c>
      <c r="S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3143.8900000000003</v>
      </c>
      <c r="T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3211.2400000000002</v>
      </c>
      <c r="U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3207.51</v>
      </c>
      <c r="V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3157.08</v>
      </c>
      <c r="W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3175.79</v>
      </c>
      <c r="X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3336.1400000000003</v>
      </c>
      <c r="Y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3207.59</v>
      </c>
    </row>
    <row r="277" spans="1:27" x14ac:dyDescent="0.2">
      <c r="A277" s="79">
        <f t="shared" ref="A277:A305" si="10">A276+1</f>
        <v>42677</v>
      </c>
      <c r="B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3057.2700000000004</v>
      </c>
      <c r="C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3037.1000000000004</v>
      </c>
      <c r="D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3046.94</v>
      </c>
      <c r="E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3068.03</v>
      </c>
      <c r="F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3068.11</v>
      </c>
      <c r="G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3047.3500000000004</v>
      </c>
      <c r="H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3042.32</v>
      </c>
      <c r="I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3185.05</v>
      </c>
      <c r="J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3084.0600000000004</v>
      </c>
      <c r="K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3109.87</v>
      </c>
      <c r="L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3047.83</v>
      </c>
      <c r="M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3083.3900000000003</v>
      </c>
      <c r="N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3077.53</v>
      </c>
      <c r="O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3078.3100000000004</v>
      </c>
      <c r="P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3078.7400000000002</v>
      </c>
      <c r="Q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3066.12</v>
      </c>
      <c r="R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3027.34</v>
      </c>
      <c r="S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3101.34</v>
      </c>
      <c r="T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3155.3900000000003</v>
      </c>
      <c r="U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3147.4</v>
      </c>
      <c r="V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3076.12</v>
      </c>
      <c r="W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3114.04</v>
      </c>
      <c r="X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3297.3500000000004</v>
      </c>
      <c r="Y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3184.55</v>
      </c>
    </row>
    <row r="278" spans="1:27" x14ac:dyDescent="0.2">
      <c r="A278" s="79">
        <f t="shared" si="10"/>
        <v>42678</v>
      </c>
      <c r="B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3022.51</v>
      </c>
      <c r="C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3081.3</v>
      </c>
      <c r="D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3093.96</v>
      </c>
      <c r="E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3135.05</v>
      </c>
      <c r="F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3134.86</v>
      </c>
      <c r="G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3135.03</v>
      </c>
      <c r="H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3068.92</v>
      </c>
      <c r="I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3069.36</v>
      </c>
      <c r="J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3052.44</v>
      </c>
      <c r="K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3208.67</v>
      </c>
      <c r="L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3135.61</v>
      </c>
      <c r="M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3135.58</v>
      </c>
      <c r="N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3103.1000000000004</v>
      </c>
      <c r="O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3102.3700000000003</v>
      </c>
      <c r="P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3102.53</v>
      </c>
      <c r="Q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3102.92</v>
      </c>
      <c r="R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3073.9700000000003</v>
      </c>
      <c r="S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3116.9900000000002</v>
      </c>
      <c r="T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3214.1800000000003</v>
      </c>
      <c r="U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3185.4900000000002</v>
      </c>
      <c r="V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3144.65</v>
      </c>
      <c r="W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3059.07</v>
      </c>
      <c r="X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3285.0800000000004</v>
      </c>
      <c r="Y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3169.21</v>
      </c>
    </row>
    <row r="279" spans="1:27" x14ac:dyDescent="0.2">
      <c r="A279" s="79">
        <f t="shared" si="10"/>
        <v>42679</v>
      </c>
      <c r="B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3022.2200000000003</v>
      </c>
      <c r="C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3081.4</v>
      </c>
      <c r="D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3094.07</v>
      </c>
      <c r="E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3135.2300000000005</v>
      </c>
      <c r="F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3135.11</v>
      </c>
      <c r="G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3135.4</v>
      </c>
      <c r="H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3069.54</v>
      </c>
      <c r="I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3070.09</v>
      </c>
      <c r="J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3053.2200000000003</v>
      </c>
      <c r="K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3210.65</v>
      </c>
      <c r="L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3137</v>
      </c>
      <c r="M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3136.57</v>
      </c>
      <c r="N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3103.6000000000004</v>
      </c>
      <c r="O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3103.78</v>
      </c>
      <c r="P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3103.7200000000003</v>
      </c>
      <c r="Q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3103.6800000000003</v>
      </c>
      <c r="R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3075.28</v>
      </c>
      <c r="S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3113.8</v>
      </c>
      <c r="T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3216.69</v>
      </c>
      <c r="U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3182.67</v>
      </c>
      <c r="V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3135.4300000000003</v>
      </c>
      <c r="W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3058.2000000000003</v>
      </c>
      <c r="X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3287.4300000000003</v>
      </c>
      <c r="Y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3170.5</v>
      </c>
    </row>
    <row r="280" spans="1:27" x14ac:dyDescent="0.2">
      <c r="A280" s="79">
        <f t="shared" si="10"/>
        <v>42680</v>
      </c>
      <c r="B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3022.46</v>
      </c>
      <c r="C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3081.26</v>
      </c>
      <c r="D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3093.84</v>
      </c>
      <c r="E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3134.78</v>
      </c>
      <c r="F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3134.7000000000003</v>
      </c>
      <c r="G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3134.75</v>
      </c>
      <c r="H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3093.98</v>
      </c>
      <c r="I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3094.15</v>
      </c>
      <c r="J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3046.34</v>
      </c>
      <c r="K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3278.01</v>
      </c>
      <c r="L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3208.9300000000003</v>
      </c>
      <c r="M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3170.61</v>
      </c>
      <c r="N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3170.2200000000003</v>
      </c>
      <c r="O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3170.25</v>
      </c>
      <c r="P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3170.3900000000003</v>
      </c>
      <c r="Q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3170.76</v>
      </c>
      <c r="R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3137.34</v>
      </c>
      <c r="S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3078.57</v>
      </c>
      <c r="T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3173.6600000000003</v>
      </c>
      <c r="U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3159.7700000000004</v>
      </c>
      <c r="V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3136.42</v>
      </c>
      <c r="W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3054.88</v>
      </c>
      <c r="X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3277.3</v>
      </c>
      <c r="Y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3166.04</v>
      </c>
    </row>
    <row r="281" spans="1:27" x14ac:dyDescent="0.2">
      <c r="A281" s="79">
        <f t="shared" si="10"/>
        <v>42681</v>
      </c>
      <c r="B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3043.79</v>
      </c>
      <c r="C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3046.59</v>
      </c>
      <c r="D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3056.86</v>
      </c>
      <c r="E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3090</v>
      </c>
      <c r="F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3089.9300000000003</v>
      </c>
      <c r="G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3073.57</v>
      </c>
      <c r="H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3027.57</v>
      </c>
      <c r="I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3224.13</v>
      </c>
      <c r="J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3136.7200000000003</v>
      </c>
      <c r="K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3175.54</v>
      </c>
      <c r="L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3141.42</v>
      </c>
      <c r="M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3037.29</v>
      </c>
      <c r="N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3036.92</v>
      </c>
      <c r="O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3036.75</v>
      </c>
      <c r="P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3036.61</v>
      </c>
      <c r="Q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3028.1400000000003</v>
      </c>
      <c r="R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3069.58</v>
      </c>
      <c r="S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3094.51</v>
      </c>
      <c r="T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3226.61</v>
      </c>
      <c r="U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3164.0200000000004</v>
      </c>
      <c r="V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3090.9300000000003</v>
      </c>
      <c r="W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3111.42</v>
      </c>
      <c r="X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3282.33</v>
      </c>
      <c r="Y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3173.69</v>
      </c>
    </row>
    <row r="282" spans="1:27" x14ac:dyDescent="0.2">
      <c r="A282" s="79">
        <f t="shared" si="10"/>
        <v>42682</v>
      </c>
      <c r="B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3041.2400000000002</v>
      </c>
      <c r="C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3046.6200000000003</v>
      </c>
      <c r="D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3056.69</v>
      </c>
      <c r="E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3072.8</v>
      </c>
      <c r="F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3072.9900000000002</v>
      </c>
      <c r="G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3073.37</v>
      </c>
      <c r="H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3027.37</v>
      </c>
      <c r="I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3209.63</v>
      </c>
      <c r="J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3135.8900000000003</v>
      </c>
      <c r="K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3211.1900000000005</v>
      </c>
      <c r="L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3140.15</v>
      </c>
      <c r="M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3036.55</v>
      </c>
      <c r="N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3036.33</v>
      </c>
      <c r="O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3036.1600000000003</v>
      </c>
      <c r="P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3036.0600000000004</v>
      </c>
      <c r="Q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3044.8900000000003</v>
      </c>
      <c r="R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3108.7200000000003</v>
      </c>
      <c r="S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3071.8</v>
      </c>
      <c r="T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3092.6800000000003</v>
      </c>
      <c r="U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3086.3300000000004</v>
      </c>
      <c r="V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3058.54</v>
      </c>
      <c r="W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3099.05</v>
      </c>
      <c r="X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3266.3</v>
      </c>
      <c r="Y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3167.09</v>
      </c>
    </row>
    <row r="283" spans="1:27" x14ac:dyDescent="0.2">
      <c r="A283" s="79">
        <f t="shared" si="10"/>
        <v>42683</v>
      </c>
      <c r="B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3016.84</v>
      </c>
      <c r="C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3036.27</v>
      </c>
      <c r="D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3072.6400000000003</v>
      </c>
      <c r="E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3083.8500000000004</v>
      </c>
      <c r="F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3083.92</v>
      </c>
      <c r="G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3073.16</v>
      </c>
      <c r="H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3037.07</v>
      </c>
      <c r="I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3267.4700000000003</v>
      </c>
      <c r="J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3196.58</v>
      </c>
      <c r="K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3225.84</v>
      </c>
      <c r="L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3250.9400000000005</v>
      </c>
      <c r="M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3108.4300000000003</v>
      </c>
      <c r="N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3135.67</v>
      </c>
      <c r="O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3135.3100000000004</v>
      </c>
      <c r="P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3135.15</v>
      </c>
      <c r="Q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3135.44</v>
      </c>
      <c r="R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3211.53</v>
      </c>
      <c r="S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3053.44</v>
      </c>
      <c r="T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3072.71</v>
      </c>
      <c r="U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3067.61</v>
      </c>
      <c r="V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3030.29</v>
      </c>
      <c r="W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3071.4500000000003</v>
      </c>
      <c r="X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3243.55</v>
      </c>
      <c r="Y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3128.6400000000003</v>
      </c>
    </row>
    <row r="284" spans="1:27" x14ac:dyDescent="0.2">
      <c r="A284" s="79">
        <f t="shared" si="10"/>
        <v>42684</v>
      </c>
      <c r="B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3016.83</v>
      </c>
      <c r="C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3036.0600000000004</v>
      </c>
      <c r="D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3072.82</v>
      </c>
      <c r="E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3067.28</v>
      </c>
      <c r="F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3067.28</v>
      </c>
      <c r="G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3056.54</v>
      </c>
      <c r="H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3045.11</v>
      </c>
      <c r="I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3182.6600000000003</v>
      </c>
      <c r="J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3107.3700000000003</v>
      </c>
      <c r="K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3193.5600000000004</v>
      </c>
      <c r="L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3178.2700000000004</v>
      </c>
      <c r="M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3071.38</v>
      </c>
      <c r="N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3106.19</v>
      </c>
      <c r="O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3122.33</v>
      </c>
      <c r="P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3122.8700000000003</v>
      </c>
      <c r="Q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3091.28</v>
      </c>
      <c r="R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3166.92</v>
      </c>
      <c r="S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3019.05</v>
      </c>
      <c r="T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3077.0600000000004</v>
      </c>
      <c r="U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3071.0600000000004</v>
      </c>
      <c r="V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3030.9300000000003</v>
      </c>
      <c r="W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3075.2700000000004</v>
      </c>
      <c r="X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3253.71</v>
      </c>
      <c r="Y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3138.8500000000004</v>
      </c>
    </row>
    <row r="285" spans="1:27" x14ac:dyDescent="0.2">
      <c r="A285" s="79">
        <f t="shared" si="10"/>
        <v>42685</v>
      </c>
      <c r="B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3025.9300000000003</v>
      </c>
      <c r="C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3046.0200000000004</v>
      </c>
      <c r="D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3077.8700000000003</v>
      </c>
      <c r="E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3077.94</v>
      </c>
      <c r="F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3078.0200000000004</v>
      </c>
      <c r="G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3035.9</v>
      </c>
      <c r="H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3045.77</v>
      </c>
      <c r="I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3169.8700000000003</v>
      </c>
      <c r="J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3107.51</v>
      </c>
      <c r="K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3172.4100000000003</v>
      </c>
      <c r="L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3179.11</v>
      </c>
      <c r="M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3081.79</v>
      </c>
      <c r="N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3112.42</v>
      </c>
      <c r="O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3134.41</v>
      </c>
      <c r="P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3134.6600000000003</v>
      </c>
      <c r="Q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3134.86</v>
      </c>
      <c r="R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3210.9300000000003</v>
      </c>
      <c r="S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3028.94</v>
      </c>
      <c r="T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3036.07</v>
      </c>
      <c r="U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3037.2400000000002</v>
      </c>
      <c r="V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3037.2400000000002</v>
      </c>
      <c r="W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3039.4100000000003</v>
      </c>
      <c r="X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3198.3100000000004</v>
      </c>
      <c r="Y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3087.28</v>
      </c>
    </row>
    <row r="286" spans="1:27" x14ac:dyDescent="0.2">
      <c r="A286" s="79">
        <f t="shared" si="10"/>
        <v>42686</v>
      </c>
      <c r="B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3099.03</v>
      </c>
      <c r="C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3119.4700000000003</v>
      </c>
      <c r="D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3148.21</v>
      </c>
      <c r="E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3163.2400000000002</v>
      </c>
      <c r="F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3162.9900000000002</v>
      </c>
      <c r="G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3133.33</v>
      </c>
      <c r="H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3067.8900000000003</v>
      </c>
      <c r="I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3047.92</v>
      </c>
      <c r="J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3118.4100000000003</v>
      </c>
      <c r="K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3248.3100000000004</v>
      </c>
      <c r="L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3293.71</v>
      </c>
      <c r="M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3293.78</v>
      </c>
      <c r="N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3344.7700000000004</v>
      </c>
      <c r="O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3345.04</v>
      </c>
      <c r="P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3344.51</v>
      </c>
      <c r="Q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3345.37</v>
      </c>
      <c r="R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3250.9500000000003</v>
      </c>
      <c r="S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3022.17</v>
      </c>
      <c r="T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3077.0600000000004</v>
      </c>
      <c r="U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3060.65</v>
      </c>
      <c r="V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3044.21</v>
      </c>
      <c r="W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3046.38</v>
      </c>
      <c r="X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3178.8</v>
      </c>
      <c r="Y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3051.75</v>
      </c>
    </row>
    <row r="287" spans="1:27" x14ac:dyDescent="0.2">
      <c r="A287" s="79">
        <f t="shared" si="10"/>
        <v>42687</v>
      </c>
      <c r="B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3099.87</v>
      </c>
      <c r="C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3119.8900000000003</v>
      </c>
      <c r="D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3148.5200000000004</v>
      </c>
      <c r="E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3163.6800000000003</v>
      </c>
      <c r="F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3163.84</v>
      </c>
      <c r="G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3133.98</v>
      </c>
      <c r="H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3068.34</v>
      </c>
      <c r="I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3042.3900000000003</v>
      </c>
      <c r="J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3110.9900000000002</v>
      </c>
      <c r="K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3248.6200000000003</v>
      </c>
      <c r="L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3293.8700000000003</v>
      </c>
      <c r="M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3293.5</v>
      </c>
      <c r="N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3343.7200000000003</v>
      </c>
      <c r="O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3343.8500000000004</v>
      </c>
      <c r="P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3344</v>
      </c>
      <c r="Q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3344.36</v>
      </c>
      <c r="R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3250.3900000000003</v>
      </c>
      <c r="S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3022</v>
      </c>
      <c r="T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3073.9300000000003</v>
      </c>
      <c r="U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3059.21</v>
      </c>
      <c r="V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3043.36</v>
      </c>
      <c r="W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3046.3700000000003</v>
      </c>
      <c r="X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3173.87</v>
      </c>
      <c r="Y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3065.3100000000004</v>
      </c>
    </row>
    <row r="288" spans="1:27" x14ac:dyDescent="0.2">
      <c r="A288" s="79">
        <f t="shared" si="10"/>
        <v>42688</v>
      </c>
      <c r="B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3025.7400000000002</v>
      </c>
      <c r="C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3045.7400000000002</v>
      </c>
      <c r="D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3072.28</v>
      </c>
      <c r="E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3072.2000000000003</v>
      </c>
      <c r="F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3072.08</v>
      </c>
      <c r="G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3055.8</v>
      </c>
      <c r="H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3047.2400000000002</v>
      </c>
      <c r="I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3145.4700000000003</v>
      </c>
      <c r="J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3081.57</v>
      </c>
      <c r="K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3124.98</v>
      </c>
      <c r="L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3125.29</v>
      </c>
      <c r="M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3035.2000000000003</v>
      </c>
      <c r="N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3057.09</v>
      </c>
      <c r="O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3081.08</v>
      </c>
      <c r="P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3081.4100000000003</v>
      </c>
      <c r="Q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3081.32</v>
      </c>
      <c r="R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3152.46</v>
      </c>
      <c r="S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3063.21</v>
      </c>
      <c r="T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3080.28</v>
      </c>
      <c r="U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3081.33</v>
      </c>
      <c r="V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3066.61</v>
      </c>
      <c r="W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3054.78</v>
      </c>
      <c r="X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3260.05</v>
      </c>
      <c r="Y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3117.34</v>
      </c>
    </row>
    <row r="289" spans="1:25" x14ac:dyDescent="0.2">
      <c r="A289" s="79">
        <f t="shared" si="10"/>
        <v>42689</v>
      </c>
      <c r="B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3026.58</v>
      </c>
      <c r="C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3046.17</v>
      </c>
      <c r="D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3072.38</v>
      </c>
      <c r="E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3072.4100000000003</v>
      </c>
      <c r="F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3072.4300000000003</v>
      </c>
      <c r="G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3056.4700000000003</v>
      </c>
      <c r="H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3050.1800000000003</v>
      </c>
      <c r="I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3146.08</v>
      </c>
      <c r="J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3082.09</v>
      </c>
      <c r="K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3126.4100000000003</v>
      </c>
      <c r="L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3126.65</v>
      </c>
      <c r="M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3027.41</v>
      </c>
      <c r="N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3044.4300000000003</v>
      </c>
      <c r="O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3058.17</v>
      </c>
      <c r="P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3058.42</v>
      </c>
      <c r="Q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3058.69</v>
      </c>
      <c r="R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3108.88</v>
      </c>
      <c r="S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3073.46</v>
      </c>
      <c r="T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3141.83</v>
      </c>
      <c r="U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3141.3500000000004</v>
      </c>
      <c r="V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3079.6800000000003</v>
      </c>
      <c r="W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3074.32</v>
      </c>
      <c r="X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3268.79</v>
      </c>
      <c r="Y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3121.2700000000004</v>
      </c>
    </row>
    <row r="290" spans="1:25" x14ac:dyDescent="0.2">
      <c r="A290" s="79">
        <f t="shared" si="10"/>
        <v>42690</v>
      </c>
      <c r="B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3032.9100000000003</v>
      </c>
      <c r="C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3021.3500000000004</v>
      </c>
      <c r="D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3045.66</v>
      </c>
      <c r="E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3045.7200000000003</v>
      </c>
      <c r="F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3045.8100000000004</v>
      </c>
      <c r="G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3046.07</v>
      </c>
      <c r="H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3068.4100000000003</v>
      </c>
      <c r="I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3146.36</v>
      </c>
      <c r="J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3083.03</v>
      </c>
      <c r="K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3109.3100000000004</v>
      </c>
      <c r="L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3109.42</v>
      </c>
      <c r="M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3019.05</v>
      </c>
      <c r="N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3020.54</v>
      </c>
      <c r="O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3020.42</v>
      </c>
      <c r="P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3020.38</v>
      </c>
      <c r="Q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3066.5</v>
      </c>
      <c r="R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3054.57</v>
      </c>
      <c r="S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3073.75</v>
      </c>
      <c r="T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3143.86</v>
      </c>
      <c r="U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3141.8500000000004</v>
      </c>
      <c r="V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3103.52</v>
      </c>
      <c r="W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3092.63</v>
      </c>
      <c r="X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3290.82</v>
      </c>
      <c r="Y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3154.53</v>
      </c>
    </row>
    <row r="291" spans="1:25" x14ac:dyDescent="0.2">
      <c r="A291" s="79">
        <f t="shared" si="10"/>
        <v>42691</v>
      </c>
      <c r="B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3036.9300000000003</v>
      </c>
      <c r="C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3073.13</v>
      </c>
      <c r="D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3072.9</v>
      </c>
      <c r="E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3101.38</v>
      </c>
      <c r="F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3101.4300000000003</v>
      </c>
      <c r="G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3072.8500000000004</v>
      </c>
      <c r="H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3030.07</v>
      </c>
      <c r="I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3165.1800000000003</v>
      </c>
      <c r="J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3059.86</v>
      </c>
      <c r="K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3054.0200000000004</v>
      </c>
      <c r="L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3029.09</v>
      </c>
      <c r="M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3118.36</v>
      </c>
      <c r="N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3066.44</v>
      </c>
      <c r="O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3066.51</v>
      </c>
      <c r="P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3064.59</v>
      </c>
      <c r="Q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3111.7400000000002</v>
      </c>
      <c r="R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3066.82</v>
      </c>
      <c r="S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3151.33</v>
      </c>
      <c r="T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3157.82</v>
      </c>
      <c r="U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3159.4500000000003</v>
      </c>
      <c r="V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3112.11</v>
      </c>
      <c r="W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3176.5200000000004</v>
      </c>
      <c r="X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3335.13</v>
      </c>
      <c r="Y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3209.6200000000003</v>
      </c>
    </row>
    <row r="292" spans="1:25" x14ac:dyDescent="0.2">
      <c r="A292" s="79">
        <f t="shared" si="10"/>
        <v>42692</v>
      </c>
      <c r="B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3022.33</v>
      </c>
      <c r="C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3021.9700000000003</v>
      </c>
      <c r="D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3036.36</v>
      </c>
      <c r="E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3046.3</v>
      </c>
      <c r="F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3046.3100000000004</v>
      </c>
      <c r="G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3021.9</v>
      </c>
      <c r="H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3058.86</v>
      </c>
      <c r="I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3124.88</v>
      </c>
      <c r="J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3017.6800000000003</v>
      </c>
      <c r="K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3028.53</v>
      </c>
      <c r="L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3028.9300000000003</v>
      </c>
      <c r="M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3138.0200000000004</v>
      </c>
      <c r="N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3114.58</v>
      </c>
      <c r="O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3115.36</v>
      </c>
      <c r="P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3113.17</v>
      </c>
      <c r="Q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3111.29</v>
      </c>
      <c r="R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3068.9500000000003</v>
      </c>
      <c r="S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3170.8900000000003</v>
      </c>
      <c r="T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3179.79</v>
      </c>
      <c r="U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3175.2000000000003</v>
      </c>
      <c r="V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3141.1600000000003</v>
      </c>
      <c r="W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3144.8700000000003</v>
      </c>
      <c r="X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3325.4</v>
      </c>
      <c r="Y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3203.4300000000003</v>
      </c>
    </row>
    <row r="293" spans="1:25" x14ac:dyDescent="0.2">
      <c r="A293" s="79">
        <f t="shared" si="10"/>
        <v>42693</v>
      </c>
      <c r="B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3047.83</v>
      </c>
      <c r="C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3047.79</v>
      </c>
      <c r="D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3039</v>
      </c>
      <c r="E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3067.9500000000003</v>
      </c>
      <c r="F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3068.1400000000003</v>
      </c>
      <c r="G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3039.25</v>
      </c>
      <c r="H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3031.3900000000003</v>
      </c>
      <c r="I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3165.2300000000005</v>
      </c>
      <c r="J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3256.3</v>
      </c>
      <c r="K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3056.44</v>
      </c>
      <c r="L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3056.82</v>
      </c>
      <c r="M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3057.12</v>
      </c>
      <c r="N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3154.42</v>
      </c>
      <c r="O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3153.8</v>
      </c>
      <c r="P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3154.26</v>
      </c>
      <c r="Q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3216.19</v>
      </c>
      <c r="R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3274.42</v>
      </c>
      <c r="S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3387.25</v>
      </c>
      <c r="T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3453.42</v>
      </c>
      <c r="U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3428.82</v>
      </c>
      <c r="V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3366.03</v>
      </c>
      <c r="W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3318.28</v>
      </c>
      <c r="X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3455.54</v>
      </c>
      <c r="Y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3378.05</v>
      </c>
    </row>
    <row r="294" spans="1:25" x14ac:dyDescent="0.2">
      <c r="A294" s="79">
        <f t="shared" si="10"/>
        <v>42694</v>
      </c>
      <c r="B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3045.4500000000003</v>
      </c>
      <c r="C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3040.57</v>
      </c>
      <c r="D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3069.26</v>
      </c>
      <c r="E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3081.58</v>
      </c>
      <c r="F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3069.37</v>
      </c>
      <c r="G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3040.0200000000004</v>
      </c>
      <c r="H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3037.79</v>
      </c>
      <c r="I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3146.8100000000004</v>
      </c>
      <c r="J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3195.7200000000003</v>
      </c>
      <c r="K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3022.03</v>
      </c>
      <c r="L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3054.21</v>
      </c>
      <c r="M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3054.54</v>
      </c>
      <c r="N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3054.58</v>
      </c>
      <c r="O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3054.6400000000003</v>
      </c>
      <c r="P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3054.7000000000003</v>
      </c>
      <c r="Q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3054.03</v>
      </c>
      <c r="R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3049.9</v>
      </c>
      <c r="S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3145.75</v>
      </c>
      <c r="T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3247.34</v>
      </c>
      <c r="U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3248.5200000000004</v>
      </c>
      <c r="V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3197.6400000000003</v>
      </c>
      <c r="W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3129.17</v>
      </c>
      <c r="X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3315.1800000000003</v>
      </c>
      <c r="Y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3210.53</v>
      </c>
    </row>
    <row r="295" spans="1:25" x14ac:dyDescent="0.2">
      <c r="A295" s="79">
        <f t="shared" si="10"/>
        <v>42695</v>
      </c>
      <c r="B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3022.76</v>
      </c>
      <c r="C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3022.4300000000003</v>
      </c>
      <c r="D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3037.07</v>
      </c>
      <c r="E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3046.9900000000002</v>
      </c>
      <c r="F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3047.03</v>
      </c>
      <c r="G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3022.98</v>
      </c>
      <c r="H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3056.42</v>
      </c>
      <c r="I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3125.04</v>
      </c>
      <c r="J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3017.86</v>
      </c>
      <c r="K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3029.76</v>
      </c>
      <c r="L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3060.3500000000004</v>
      </c>
      <c r="M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3176.05</v>
      </c>
      <c r="N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3151.2700000000004</v>
      </c>
      <c r="O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3151.4100000000003</v>
      </c>
      <c r="P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3149.63</v>
      </c>
      <c r="Q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3148.55</v>
      </c>
      <c r="R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3108.6200000000003</v>
      </c>
      <c r="S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3214.55</v>
      </c>
      <c r="T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3218.21</v>
      </c>
      <c r="U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3184.0200000000004</v>
      </c>
      <c r="V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3147.15</v>
      </c>
      <c r="W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3236.75</v>
      </c>
      <c r="X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3332.17</v>
      </c>
      <c r="Y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3222.65</v>
      </c>
    </row>
    <row r="296" spans="1:25" x14ac:dyDescent="0.2">
      <c r="A296" s="79">
        <f t="shared" si="10"/>
        <v>42696</v>
      </c>
      <c r="B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3058.15</v>
      </c>
      <c r="C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3044.29</v>
      </c>
      <c r="D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3022.57</v>
      </c>
      <c r="E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3037.1600000000003</v>
      </c>
      <c r="F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3047.4300000000003</v>
      </c>
      <c r="G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3023.83</v>
      </c>
      <c r="H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3056.9700000000003</v>
      </c>
      <c r="I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3111.38</v>
      </c>
      <c r="J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3017.9700000000003</v>
      </c>
      <c r="K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3030.9500000000003</v>
      </c>
      <c r="L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3057.4500000000003</v>
      </c>
      <c r="M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3165.78</v>
      </c>
      <c r="N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3148.1200000000003</v>
      </c>
      <c r="O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3148.4</v>
      </c>
      <c r="P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3131.07</v>
      </c>
      <c r="Q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3149.09</v>
      </c>
      <c r="R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3136.67</v>
      </c>
      <c r="S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3218.92</v>
      </c>
      <c r="T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3227.0600000000004</v>
      </c>
      <c r="U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3201.12</v>
      </c>
      <c r="V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3173.9100000000003</v>
      </c>
      <c r="W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3190.8900000000003</v>
      </c>
      <c r="X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3354.63</v>
      </c>
      <c r="Y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3240.59</v>
      </c>
    </row>
    <row r="297" spans="1:25" x14ac:dyDescent="0.2">
      <c r="A297" s="79">
        <f t="shared" si="10"/>
        <v>42697</v>
      </c>
      <c r="B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3100.3100000000004</v>
      </c>
      <c r="C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3059.4100000000003</v>
      </c>
      <c r="D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3022.4100000000003</v>
      </c>
      <c r="E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3037.36</v>
      </c>
      <c r="F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3027.5800000000004</v>
      </c>
      <c r="G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3045.5600000000004</v>
      </c>
      <c r="H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3073.12</v>
      </c>
      <c r="I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3110.5600000000004</v>
      </c>
      <c r="J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3017.6000000000004</v>
      </c>
      <c r="K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3030.92</v>
      </c>
      <c r="L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3016.79</v>
      </c>
      <c r="M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3176.9100000000003</v>
      </c>
      <c r="N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3157.0600000000004</v>
      </c>
      <c r="O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3156.7000000000003</v>
      </c>
      <c r="P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3157.4100000000003</v>
      </c>
      <c r="Q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3175.79</v>
      </c>
      <c r="R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3146.9100000000003</v>
      </c>
      <c r="S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3235.09</v>
      </c>
      <c r="T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3240.0200000000004</v>
      </c>
      <c r="U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3204.01</v>
      </c>
      <c r="V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3177.4900000000002</v>
      </c>
      <c r="W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3194.25</v>
      </c>
      <c r="X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3377.7200000000003</v>
      </c>
      <c r="Y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3266.46</v>
      </c>
    </row>
    <row r="298" spans="1:25" x14ac:dyDescent="0.2">
      <c r="A298" s="79">
        <f t="shared" si="10"/>
        <v>42698</v>
      </c>
      <c r="B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3126.7200000000003</v>
      </c>
      <c r="C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3072.4</v>
      </c>
      <c r="D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3058.07</v>
      </c>
      <c r="E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3046.2300000000005</v>
      </c>
      <c r="F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3060.92</v>
      </c>
      <c r="G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3115.6600000000003</v>
      </c>
      <c r="H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3161.34</v>
      </c>
      <c r="I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3046.1600000000003</v>
      </c>
      <c r="J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3069.76</v>
      </c>
      <c r="K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3080.8</v>
      </c>
      <c r="L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3081.08</v>
      </c>
      <c r="M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3179.9</v>
      </c>
      <c r="N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3127.4900000000002</v>
      </c>
      <c r="O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3127.13</v>
      </c>
      <c r="P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3141.26</v>
      </c>
      <c r="Q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3127.0200000000004</v>
      </c>
      <c r="R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3135.3300000000004</v>
      </c>
      <c r="S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3274.9300000000003</v>
      </c>
      <c r="T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3278.46</v>
      </c>
      <c r="U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3251.09</v>
      </c>
      <c r="V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3219.77</v>
      </c>
      <c r="W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3255.6400000000003</v>
      </c>
      <c r="X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3410.92</v>
      </c>
      <c r="Y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3294.5</v>
      </c>
    </row>
    <row r="299" spans="1:25" x14ac:dyDescent="0.2">
      <c r="A299" s="79">
        <f t="shared" si="10"/>
        <v>42699</v>
      </c>
      <c r="B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3075.5200000000004</v>
      </c>
      <c r="C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3040.9100000000003</v>
      </c>
      <c r="D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3033.67</v>
      </c>
      <c r="E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3029.61</v>
      </c>
      <c r="F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3036.3100000000004</v>
      </c>
      <c r="G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3093.71</v>
      </c>
      <c r="H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3202</v>
      </c>
      <c r="I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3054.08</v>
      </c>
      <c r="J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3090.84</v>
      </c>
      <c r="K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3102.5600000000004</v>
      </c>
      <c r="L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3101.3700000000003</v>
      </c>
      <c r="M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3220.59</v>
      </c>
      <c r="N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3153.76</v>
      </c>
      <c r="O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3154.5600000000004</v>
      </c>
      <c r="P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3174.9100000000003</v>
      </c>
      <c r="Q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3166.7400000000002</v>
      </c>
      <c r="R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3125.2000000000003</v>
      </c>
      <c r="S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3384.7200000000003</v>
      </c>
      <c r="T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3385.5600000000004</v>
      </c>
      <c r="U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3319.8500000000004</v>
      </c>
      <c r="V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3278.6600000000003</v>
      </c>
      <c r="W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3330.5800000000004</v>
      </c>
      <c r="X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3370.57</v>
      </c>
      <c r="Y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3265.2000000000003</v>
      </c>
    </row>
    <row r="300" spans="1:25" x14ac:dyDescent="0.2">
      <c r="A300" s="79">
        <f t="shared" si="10"/>
        <v>42700</v>
      </c>
      <c r="B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3151.08</v>
      </c>
      <c r="C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3051.7200000000003</v>
      </c>
      <c r="D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3038.9500000000003</v>
      </c>
      <c r="E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3035.6600000000003</v>
      </c>
      <c r="F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3035.6000000000004</v>
      </c>
      <c r="G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3035.75</v>
      </c>
      <c r="H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3124.3500000000004</v>
      </c>
      <c r="I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3309.54</v>
      </c>
      <c r="J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3437.82</v>
      </c>
      <c r="K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3072.46</v>
      </c>
      <c r="L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3072.62</v>
      </c>
      <c r="M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3072.3100000000004</v>
      </c>
      <c r="N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3072.88</v>
      </c>
      <c r="O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3073.1800000000003</v>
      </c>
      <c r="P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3072.9900000000002</v>
      </c>
      <c r="Q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3072.75</v>
      </c>
      <c r="R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3085.1000000000004</v>
      </c>
      <c r="S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3375.61</v>
      </c>
      <c r="T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3377.1000000000004</v>
      </c>
      <c r="U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3366.1400000000003</v>
      </c>
      <c r="V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3382.29</v>
      </c>
      <c r="W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3237.21</v>
      </c>
      <c r="X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3443.92</v>
      </c>
      <c r="Y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3320.7400000000002</v>
      </c>
    </row>
    <row r="301" spans="1:25" x14ac:dyDescent="0.2">
      <c r="A301" s="79">
        <f t="shared" si="10"/>
        <v>42701</v>
      </c>
      <c r="B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3168.79</v>
      </c>
      <c r="C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3063.8</v>
      </c>
      <c r="D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3046.96</v>
      </c>
      <c r="E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3050.19</v>
      </c>
      <c r="F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3038.1600000000003</v>
      </c>
      <c r="G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3059.54</v>
      </c>
      <c r="H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3128.2000000000003</v>
      </c>
      <c r="I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3256.19</v>
      </c>
      <c r="J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3193.82</v>
      </c>
      <c r="K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3074.7200000000003</v>
      </c>
      <c r="L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3021.42</v>
      </c>
      <c r="M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3021.42</v>
      </c>
      <c r="N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3021.13</v>
      </c>
      <c r="O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3021.3700000000003</v>
      </c>
      <c r="P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3021.04</v>
      </c>
      <c r="Q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3022.79</v>
      </c>
      <c r="R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3057.1400000000003</v>
      </c>
      <c r="S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3213.38</v>
      </c>
      <c r="T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3298.51</v>
      </c>
      <c r="U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3292.11</v>
      </c>
      <c r="V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3302.9500000000003</v>
      </c>
      <c r="W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3182.7400000000002</v>
      </c>
      <c r="X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3400.58</v>
      </c>
      <c r="Y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3268.38</v>
      </c>
    </row>
    <row r="302" spans="1:25" x14ac:dyDescent="0.2">
      <c r="A302" s="79">
        <f t="shared" si="10"/>
        <v>42702</v>
      </c>
      <c r="B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3143.02</v>
      </c>
      <c r="C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3078.76</v>
      </c>
      <c r="D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3034.1800000000003</v>
      </c>
      <c r="E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3033.67</v>
      </c>
      <c r="F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3034.07</v>
      </c>
      <c r="G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3037.2400000000002</v>
      </c>
      <c r="H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3146.29</v>
      </c>
      <c r="I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3054.1000000000004</v>
      </c>
      <c r="J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3052.01</v>
      </c>
      <c r="K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3069.28</v>
      </c>
      <c r="L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3069.51</v>
      </c>
      <c r="M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3064.94</v>
      </c>
      <c r="N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3064.57</v>
      </c>
      <c r="O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3064.09</v>
      </c>
      <c r="P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3064.0600000000004</v>
      </c>
      <c r="Q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3063.0600000000004</v>
      </c>
      <c r="R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3068.05</v>
      </c>
      <c r="S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3241.67</v>
      </c>
      <c r="T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3256.4500000000003</v>
      </c>
      <c r="U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3237.51</v>
      </c>
      <c r="V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3202.86</v>
      </c>
      <c r="W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3246.4900000000002</v>
      </c>
      <c r="X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3372.01</v>
      </c>
      <c r="Y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3267.2700000000004</v>
      </c>
    </row>
    <row r="303" spans="1:25" x14ac:dyDescent="0.2">
      <c r="A303" s="79">
        <f t="shared" si="10"/>
        <v>42703</v>
      </c>
      <c r="B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3169.3700000000003</v>
      </c>
      <c r="C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3115.1400000000003</v>
      </c>
      <c r="D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3079.8300000000004</v>
      </c>
      <c r="E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3064.38</v>
      </c>
      <c r="F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3065.38</v>
      </c>
      <c r="G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3063.9300000000003</v>
      </c>
      <c r="H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3147.0600000000004</v>
      </c>
      <c r="I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3073.19</v>
      </c>
      <c r="J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3018.96</v>
      </c>
      <c r="K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3027.8900000000003</v>
      </c>
      <c r="L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3028.09</v>
      </c>
      <c r="M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3081.65</v>
      </c>
      <c r="N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3068.3500000000004</v>
      </c>
      <c r="O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3053.78</v>
      </c>
      <c r="P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3054.4500000000003</v>
      </c>
      <c r="Q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3067.8300000000004</v>
      </c>
      <c r="R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3058.1900000000005</v>
      </c>
      <c r="S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3222.2200000000003</v>
      </c>
      <c r="T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3225.9700000000003</v>
      </c>
      <c r="U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3227.5</v>
      </c>
      <c r="V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3191.88</v>
      </c>
      <c r="W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3236.4700000000003</v>
      </c>
      <c r="X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3383.3</v>
      </c>
      <c r="Y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3275.4100000000003</v>
      </c>
    </row>
    <row r="304" spans="1:25" x14ac:dyDescent="0.2">
      <c r="A304" s="79">
        <f t="shared" si="10"/>
        <v>42704</v>
      </c>
      <c r="B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3171.04</v>
      </c>
      <c r="C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3115.01</v>
      </c>
      <c r="D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3080.9</v>
      </c>
      <c r="E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3066.94</v>
      </c>
      <c r="F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3067.3500000000004</v>
      </c>
      <c r="G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3067.79</v>
      </c>
      <c r="H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3174.2200000000003</v>
      </c>
      <c r="I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3072.42</v>
      </c>
      <c r="J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3021.12</v>
      </c>
      <c r="K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3027.54</v>
      </c>
      <c r="L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3083.86</v>
      </c>
      <c r="M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3166.2400000000002</v>
      </c>
      <c r="N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3167.51</v>
      </c>
      <c r="O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3167.4</v>
      </c>
      <c r="P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3165.36</v>
      </c>
      <c r="Q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3160.53</v>
      </c>
      <c r="R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3079.6900000000005</v>
      </c>
      <c r="S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3341.37</v>
      </c>
      <c r="T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3336.27</v>
      </c>
      <c r="U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3304.96</v>
      </c>
      <c r="V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3258.29</v>
      </c>
      <c r="W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3250.71</v>
      </c>
      <c r="X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3424.0200000000004</v>
      </c>
      <c r="Y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3308.82</v>
      </c>
    </row>
    <row r="305" spans="1:27" hidden="1" x14ac:dyDescent="0.2">
      <c r="A305" s="79">
        <f t="shared" si="10"/>
        <v>42705</v>
      </c>
      <c r="B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C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D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E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F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G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H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I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J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K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L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M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N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O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P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Q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R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S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T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U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V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W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X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  <c r="Y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2362.0500000000002</v>
      </c>
    </row>
    <row r="307" spans="1:27" s="90" customFormat="1" ht="19.5" customHeight="1" x14ac:dyDescent="0.25">
      <c r="A307" s="88" t="s">
        <v>147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x14ac:dyDescent="0.25">
      <c r="A308" s="87" t="s">
        <v>149</v>
      </c>
      <c r="B308" s="78"/>
      <c r="C308" s="78"/>
      <c r="D308" s="78"/>
    </row>
    <row r="309" spans="1:27" ht="12.75" x14ac:dyDescent="0.2">
      <c r="A309" s="169" t="s">
        <v>48</v>
      </c>
      <c r="B309" s="172" t="s">
        <v>121</v>
      </c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4"/>
    </row>
    <row r="310" spans="1:27" ht="12.75" x14ac:dyDescent="0.2">
      <c r="A310" s="170"/>
      <c r="B310" s="175"/>
      <c r="C310" s="176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7"/>
    </row>
    <row r="311" spans="1:27" ht="12.75" customHeight="1" x14ac:dyDescent="0.2">
      <c r="A311" s="170"/>
      <c r="B311" s="178" t="s">
        <v>122</v>
      </c>
      <c r="C311" s="167" t="s">
        <v>123</v>
      </c>
      <c r="D311" s="167" t="s">
        <v>124</v>
      </c>
      <c r="E311" s="167" t="s">
        <v>125</v>
      </c>
      <c r="F311" s="167" t="s">
        <v>126</v>
      </c>
      <c r="G311" s="167" t="s">
        <v>127</v>
      </c>
      <c r="H311" s="167" t="s">
        <v>128</v>
      </c>
      <c r="I311" s="167" t="s">
        <v>129</v>
      </c>
      <c r="J311" s="167" t="s">
        <v>130</v>
      </c>
      <c r="K311" s="167" t="s">
        <v>131</v>
      </c>
      <c r="L311" s="167" t="s">
        <v>132</v>
      </c>
      <c r="M311" s="167" t="s">
        <v>133</v>
      </c>
      <c r="N311" s="180" t="s">
        <v>134</v>
      </c>
      <c r="O311" s="167" t="s">
        <v>135</v>
      </c>
      <c r="P311" s="167" t="s">
        <v>136</v>
      </c>
      <c r="Q311" s="167" t="s">
        <v>137</v>
      </c>
      <c r="R311" s="167" t="s">
        <v>138</v>
      </c>
      <c r="S311" s="167" t="s">
        <v>139</v>
      </c>
      <c r="T311" s="167" t="s">
        <v>140</v>
      </c>
      <c r="U311" s="167" t="s">
        <v>141</v>
      </c>
      <c r="V311" s="167" t="s">
        <v>142</v>
      </c>
      <c r="W311" s="167" t="s">
        <v>143</v>
      </c>
      <c r="X311" s="167" t="s">
        <v>144</v>
      </c>
      <c r="Y311" s="167" t="s">
        <v>145</v>
      </c>
    </row>
    <row r="312" spans="1:27" ht="11.25" customHeight="1" x14ac:dyDescent="0.2">
      <c r="A312" s="171"/>
      <c r="B312" s="179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81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</row>
    <row r="313" spans="1:27" ht="15.75" customHeight="1" x14ac:dyDescent="0.2">
      <c r="A313" s="79">
        <f>A275</f>
        <v>42675</v>
      </c>
      <c r="B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3428.07</v>
      </c>
      <c r="C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3378.6400000000003</v>
      </c>
      <c r="D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3348.53</v>
      </c>
      <c r="E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3336.06</v>
      </c>
      <c r="F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3342.21</v>
      </c>
      <c r="G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3382.3900000000003</v>
      </c>
      <c r="H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3424.48</v>
      </c>
      <c r="I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3438.17</v>
      </c>
      <c r="J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3356.63</v>
      </c>
      <c r="K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3362.37</v>
      </c>
      <c r="L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3395.82</v>
      </c>
      <c r="M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3486.4</v>
      </c>
      <c r="N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3469.7200000000003</v>
      </c>
      <c r="O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3450.11</v>
      </c>
      <c r="P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3393.31</v>
      </c>
      <c r="Q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3393.17</v>
      </c>
      <c r="R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3347.92</v>
      </c>
      <c r="S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3486.9700000000003</v>
      </c>
      <c r="T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3546.6400000000003</v>
      </c>
      <c r="U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3539.34</v>
      </c>
      <c r="V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3514.7200000000003</v>
      </c>
      <c r="W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3537.61</v>
      </c>
      <c r="X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3704.7799999999997</v>
      </c>
      <c r="Y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3566.9300000000003</v>
      </c>
      <c r="AA313" s="80"/>
    </row>
    <row r="314" spans="1:27" x14ac:dyDescent="0.2">
      <c r="A314" s="79">
        <f>A313+1</f>
        <v>42676</v>
      </c>
      <c r="B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3396.41</v>
      </c>
      <c r="C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3341.07</v>
      </c>
      <c r="D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3367.4</v>
      </c>
      <c r="E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3367.41</v>
      </c>
      <c r="F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3367.37</v>
      </c>
      <c r="G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3356.73</v>
      </c>
      <c r="H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3381.17</v>
      </c>
      <c r="I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3494.48</v>
      </c>
      <c r="J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3380.77</v>
      </c>
      <c r="K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3403.85</v>
      </c>
      <c r="L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3369.33</v>
      </c>
      <c r="M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3452.98</v>
      </c>
      <c r="N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3339.01</v>
      </c>
      <c r="O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3338.7200000000003</v>
      </c>
      <c r="P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3357.24</v>
      </c>
      <c r="Q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3357.71</v>
      </c>
      <c r="R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3375.34</v>
      </c>
      <c r="S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3472.04</v>
      </c>
      <c r="T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3544.15</v>
      </c>
      <c r="U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3540.16</v>
      </c>
      <c r="V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3486.16</v>
      </c>
      <c r="W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3506.19</v>
      </c>
      <c r="X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3677.87</v>
      </c>
      <c r="Y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3540.24</v>
      </c>
    </row>
    <row r="315" spans="1:27" x14ac:dyDescent="0.2">
      <c r="A315" s="79">
        <f t="shared" ref="A315:A343" si="11">A314+1</f>
        <v>42677</v>
      </c>
      <c r="B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3379.3</v>
      </c>
      <c r="C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3357.7</v>
      </c>
      <c r="D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3368.24</v>
      </c>
      <c r="E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3390.82</v>
      </c>
      <c r="F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3390.9</v>
      </c>
      <c r="G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3368.67</v>
      </c>
      <c r="H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3363.29</v>
      </c>
      <c r="I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3516.11</v>
      </c>
      <c r="J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3407.98</v>
      </c>
      <c r="K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3435.62</v>
      </c>
      <c r="L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3369.19</v>
      </c>
      <c r="M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3407.26</v>
      </c>
      <c r="N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3400.99</v>
      </c>
      <c r="O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3401.83</v>
      </c>
      <c r="P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3402.29</v>
      </c>
      <c r="Q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3388.77</v>
      </c>
      <c r="R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3347.25</v>
      </c>
      <c r="S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3426.4900000000002</v>
      </c>
      <c r="T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3484.36</v>
      </c>
      <c r="U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3475.79</v>
      </c>
      <c r="V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3399.48</v>
      </c>
      <c r="W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3440.08</v>
      </c>
      <c r="X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3636.3500000000004</v>
      </c>
      <c r="Y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3515.58</v>
      </c>
    </row>
    <row r="316" spans="1:27" x14ac:dyDescent="0.2">
      <c r="A316" s="79">
        <f t="shared" si="11"/>
        <v>42678</v>
      </c>
      <c r="B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3342.08</v>
      </c>
      <c r="C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3405.02</v>
      </c>
      <c r="D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3418.58</v>
      </c>
      <c r="E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3462.58</v>
      </c>
      <c r="F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3462.38</v>
      </c>
      <c r="G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3462.55</v>
      </c>
      <c r="H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3391.77</v>
      </c>
      <c r="I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3392.24</v>
      </c>
      <c r="J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3374.12</v>
      </c>
      <c r="K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3541.4</v>
      </c>
      <c r="L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3463.1800000000003</v>
      </c>
      <c r="M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3463.15</v>
      </c>
      <c r="N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3428.36</v>
      </c>
      <c r="O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3427.58</v>
      </c>
      <c r="P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3427.76</v>
      </c>
      <c r="Q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3428.17</v>
      </c>
      <c r="R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3397.17</v>
      </c>
      <c r="S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3443.2400000000002</v>
      </c>
      <c r="T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3547.3</v>
      </c>
      <c r="U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3516.58</v>
      </c>
      <c r="V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3472.86</v>
      </c>
      <c r="W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3381.2200000000003</v>
      </c>
      <c r="X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3623.21</v>
      </c>
      <c r="Y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3499.15</v>
      </c>
    </row>
    <row r="317" spans="1:27" x14ac:dyDescent="0.2">
      <c r="A317" s="79">
        <f t="shared" si="11"/>
        <v>42679</v>
      </c>
      <c r="B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3341.77</v>
      </c>
      <c r="C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3405.13</v>
      </c>
      <c r="D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3418.7</v>
      </c>
      <c r="E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3462.77</v>
      </c>
      <c r="F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3462.6400000000003</v>
      </c>
      <c r="G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3462.94</v>
      </c>
      <c r="H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3392.4300000000003</v>
      </c>
      <c r="I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3393.02</v>
      </c>
      <c r="J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3374.96</v>
      </c>
      <c r="K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3543.52</v>
      </c>
      <c r="L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3464.66</v>
      </c>
      <c r="M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3464.21</v>
      </c>
      <c r="N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3428.9</v>
      </c>
      <c r="O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3429.1</v>
      </c>
      <c r="P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3429.03</v>
      </c>
      <c r="Q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3428.9900000000002</v>
      </c>
      <c r="R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3398.58</v>
      </c>
      <c r="S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3439.83</v>
      </c>
      <c r="T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3549.98</v>
      </c>
      <c r="U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3513.56</v>
      </c>
      <c r="V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3462.98</v>
      </c>
      <c r="W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3380.29</v>
      </c>
      <c r="X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3625.7200000000003</v>
      </c>
      <c r="Y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3500.5299999999997</v>
      </c>
    </row>
    <row r="318" spans="1:27" x14ac:dyDescent="0.2">
      <c r="A318" s="79">
        <f t="shared" si="11"/>
        <v>42680</v>
      </c>
      <c r="B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3342.0299999999997</v>
      </c>
      <c r="C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3404.9900000000002</v>
      </c>
      <c r="D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3418.45</v>
      </c>
      <c r="E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3462.29</v>
      </c>
      <c r="F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3462.2</v>
      </c>
      <c r="G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3462.25</v>
      </c>
      <c r="H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3418.61</v>
      </c>
      <c r="I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3418.78</v>
      </c>
      <c r="J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3367.59</v>
      </c>
      <c r="K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3615.64</v>
      </c>
      <c r="L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3541.6800000000003</v>
      </c>
      <c r="M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3500.65</v>
      </c>
      <c r="N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3500.23</v>
      </c>
      <c r="O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3500.26</v>
      </c>
      <c r="P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3500.41</v>
      </c>
      <c r="Q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3500.81</v>
      </c>
      <c r="R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3465.02</v>
      </c>
      <c r="S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3402.11</v>
      </c>
      <c r="T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3503.91</v>
      </c>
      <c r="U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3489.04</v>
      </c>
      <c r="V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3464.04</v>
      </c>
      <c r="W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3376.73</v>
      </c>
      <c r="X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3614.88</v>
      </c>
      <c r="Y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3495.75</v>
      </c>
    </row>
    <row r="319" spans="1:27" x14ac:dyDescent="0.2">
      <c r="A319" s="79">
        <f t="shared" si="11"/>
        <v>42681</v>
      </c>
      <c r="B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3364.87</v>
      </c>
      <c r="C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3367.86</v>
      </c>
      <c r="D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3378.85</v>
      </c>
      <c r="E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3414.34</v>
      </c>
      <c r="F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3414.26</v>
      </c>
      <c r="G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3396.75</v>
      </c>
      <c r="H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3347.5</v>
      </c>
      <c r="I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3557.95</v>
      </c>
      <c r="J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3464.36</v>
      </c>
      <c r="K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3505.92</v>
      </c>
      <c r="L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3469.4</v>
      </c>
      <c r="M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3357.9</v>
      </c>
      <c r="N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3357.51</v>
      </c>
      <c r="O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3357.32</v>
      </c>
      <c r="P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3357.1800000000003</v>
      </c>
      <c r="Q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3348.11</v>
      </c>
      <c r="R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3392.4700000000003</v>
      </c>
      <c r="S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3419.16</v>
      </c>
      <c r="T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3560.61</v>
      </c>
      <c r="U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3493.59</v>
      </c>
      <c r="V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3415.34</v>
      </c>
      <c r="W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3437.27</v>
      </c>
      <c r="X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3620.26</v>
      </c>
      <c r="Y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3503.95</v>
      </c>
    </row>
    <row r="320" spans="1:27" x14ac:dyDescent="0.2">
      <c r="A320" s="79">
        <f t="shared" si="11"/>
        <v>42682</v>
      </c>
      <c r="B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3362.13</v>
      </c>
      <c r="C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3367.8900000000003</v>
      </c>
      <c r="D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3378.6800000000003</v>
      </c>
      <c r="E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3395.92</v>
      </c>
      <c r="F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3396.12</v>
      </c>
      <c r="G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3396.54</v>
      </c>
      <c r="H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3347.29</v>
      </c>
      <c r="I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3542.42</v>
      </c>
      <c r="J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3463.4700000000003</v>
      </c>
      <c r="K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3544.1000000000004</v>
      </c>
      <c r="L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3468.0299999999997</v>
      </c>
      <c r="M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3357.11</v>
      </c>
      <c r="N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3356.88</v>
      </c>
      <c r="O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3356.7</v>
      </c>
      <c r="P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3356.59</v>
      </c>
      <c r="Q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3366.04</v>
      </c>
      <c r="R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3434.38</v>
      </c>
      <c r="S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3394.85</v>
      </c>
      <c r="T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3417.21</v>
      </c>
      <c r="U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3410.41</v>
      </c>
      <c r="V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3380.65</v>
      </c>
      <c r="W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3424.03</v>
      </c>
      <c r="X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3603.11</v>
      </c>
      <c r="Y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3496.88</v>
      </c>
    </row>
    <row r="321" spans="1:25" x14ac:dyDescent="0.2">
      <c r="A321" s="79">
        <f t="shared" si="11"/>
        <v>42683</v>
      </c>
      <c r="B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3336.01</v>
      </c>
      <c r="C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3356.81</v>
      </c>
      <c r="D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3395.76</v>
      </c>
      <c r="E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3407.76</v>
      </c>
      <c r="F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3407.83</v>
      </c>
      <c r="G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3396.31</v>
      </c>
      <c r="H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3357.67</v>
      </c>
      <c r="I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3604.36</v>
      </c>
      <c r="J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3528.45</v>
      </c>
      <c r="K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3559.78</v>
      </c>
      <c r="L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3586.65</v>
      </c>
      <c r="M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3434.08</v>
      </c>
      <c r="N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3463.23</v>
      </c>
      <c r="O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3462.86</v>
      </c>
      <c r="P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3462.6800000000003</v>
      </c>
      <c r="Q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3462.99</v>
      </c>
      <c r="R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3544.46</v>
      </c>
      <c r="S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3375.19</v>
      </c>
      <c r="T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3395.83</v>
      </c>
      <c r="U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3390.36</v>
      </c>
      <c r="V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3350.41</v>
      </c>
      <c r="W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3394.48</v>
      </c>
      <c r="X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3578.75</v>
      </c>
      <c r="Y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3455.71</v>
      </c>
    </row>
    <row r="322" spans="1:25" x14ac:dyDescent="0.2">
      <c r="A322" s="79">
        <f t="shared" si="11"/>
        <v>42684</v>
      </c>
      <c r="B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3336</v>
      </c>
      <c r="C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3356.59</v>
      </c>
      <c r="D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3395.95</v>
      </c>
      <c r="E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3390.02</v>
      </c>
      <c r="F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3390.02</v>
      </c>
      <c r="G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3378.52</v>
      </c>
      <c r="H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3366.27</v>
      </c>
      <c r="I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3513.55</v>
      </c>
      <c r="J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3432.94</v>
      </c>
      <c r="K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3525.2200000000003</v>
      </c>
      <c r="L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3508.85</v>
      </c>
      <c r="M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3394.4</v>
      </c>
      <c r="N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3431.6800000000003</v>
      </c>
      <c r="O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3448.96</v>
      </c>
      <c r="P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3449.54</v>
      </c>
      <c r="Q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3415.71</v>
      </c>
      <c r="R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3496.7</v>
      </c>
      <c r="S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3338.38</v>
      </c>
      <c r="T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3400.49</v>
      </c>
      <c r="U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3394.06</v>
      </c>
      <c r="V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3351.09</v>
      </c>
      <c r="W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3398.57</v>
      </c>
      <c r="X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3589.62</v>
      </c>
      <c r="Y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3466.64</v>
      </c>
    </row>
    <row r="323" spans="1:25" x14ac:dyDescent="0.2">
      <c r="A323" s="79">
        <f t="shared" si="11"/>
        <v>42685</v>
      </c>
      <c r="B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3345.75</v>
      </c>
      <c r="C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3367.26</v>
      </c>
      <c r="D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3401.3500000000004</v>
      </c>
      <c r="E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3401.4300000000003</v>
      </c>
      <c r="F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3401.52</v>
      </c>
      <c r="G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3356.42</v>
      </c>
      <c r="H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3366.99</v>
      </c>
      <c r="I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3499.86</v>
      </c>
      <c r="J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3433.08</v>
      </c>
      <c r="K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3502.57</v>
      </c>
      <c r="L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3509.75</v>
      </c>
      <c r="M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3405.55</v>
      </c>
      <c r="N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3438.34</v>
      </c>
      <c r="O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3461.88</v>
      </c>
      <c r="P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3462.15</v>
      </c>
      <c r="Q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3462.38</v>
      </c>
      <c r="R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3543.82</v>
      </c>
      <c r="S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3348.96</v>
      </c>
      <c r="T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3356.6000000000004</v>
      </c>
      <c r="U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3357.8500000000004</v>
      </c>
      <c r="V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3357.8500000000004</v>
      </c>
      <c r="W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3360.1800000000003</v>
      </c>
      <c r="X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3530.3</v>
      </c>
      <c r="Y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3411.4300000000003</v>
      </c>
    </row>
    <row r="324" spans="1:25" x14ac:dyDescent="0.2">
      <c r="A324" s="79">
        <f t="shared" si="11"/>
        <v>42686</v>
      </c>
      <c r="B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3424.01</v>
      </c>
      <c r="C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3445.8900000000003</v>
      </c>
      <c r="D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3476.66</v>
      </c>
      <c r="E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3492.76</v>
      </c>
      <c r="F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3492.4900000000002</v>
      </c>
      <c r="G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3460.73</v>
      </c>
      <c r="H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3390.67</v>
      </c>
      <c r="I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3369.29</v>
      </c>
      <c r="J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3444.76</v>
      </c>
      <c r="K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3583.84</v>
      </c>
      <c r="L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3632.45</v>
      </c>
      <c r="M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3632.52</v>
      </c>
      <c r="N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3687.12</v>
      </c>
      <c r="O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3687.41</v>
      </c>
      <c r="P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3686.84</v>
      </c>
      <c r="Q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3687.76</v>
      </c>
      <c r="R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3586.66</v>
      </c>
      <c r="S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3341.7200000000003</v>
      </c>
      <c r="T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3400.49</v>
      </c>
      <c r="U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3382.92</v>
      </c>
      <c r="V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3365.31</v>
      </c>
      <c r="W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3367.6400000000003</v>
      </c>
      <c r="X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3509.42</v>
      </c>
      <c r="Y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3373.3900000000003</v>
      </c>
    </row>
    <row r="325" spans="1:25" x14ac:dyDescent="0.2">
      <c r="A325" s="79">
        <f t="shared" si="11"/>
        <v>42687</v>
      </c>
      <c r="B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3424.91</v>
      </c>
      <c r="C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3446.35</v>
      </c>
      <c r="D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3477</v>
      </c>
      <c r="E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3493.23</v>
      </c>
      <c r="F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3493.4</v>
      </c>
      <c r="G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3461.4300000000003</v>
      </c>
      <c r="H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3391.15</v>
      </c>
      <c r="I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3363.36</v>
      </c>
      <c r="J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3436.81</v>
      </c>
      <c r="K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3584.17</v>
      </c>
      <c r="L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3632.62</v>
      </c>
      <c r="M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3632.2200000000003</v>
      </c>
      <c r="N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3685.99</v>
      </c>
      <c r="O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3686.13</v>
      </c>
      <c r="P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3686.29</v>
      </c>
      <c r="Q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3686.6800000000003</v>
      </c>
      <c r="R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3586.07</v>
      </c>
      <c r="S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3341.54</v>
      </c>
      <c r="T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3397.14</v>
      </c>
      <c r="U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3381.38</v>
      </c>
      <c r="V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3364.4</v>
      </c>
      <c r="W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3367.63</v>
      </c>
      <c r="X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3504.14</v>
      </c>
      <c r="Y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3387.91</v>
      </c>
    </row>
    <row r="326" spans="1:25" x14ac:dyDescent="0.2">
      <c r="A326" s="79">
        <f t="shared" si="11"/>
        <v>42688</v>
      </c>
      <c r="B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3345.53</v>
      </c>
      <c r="C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3366.96</v>
      </c>
      <c r="D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3395.36</v>
      </c>
      <c r="E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3395.29</v>
      </c>
      <c r="F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3395.15</v>
      </c>
      <c r="G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3377.73</v>
      </c>
      <c r="H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3368.56</v>
      </c>
      <c r="I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3473.73</v>
      </c>
      <c r="J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3405.31</v>
      </c>
      <c r="K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3451.79</v>
      </c>
      <c r="L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3452.13</v>
      </c>
      <c r="M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3355.67</v>
      </c>
      <c r="N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3379.1</v>
      </c>
      <c r="O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3404.79</v>
      </c>
      <c r="P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3405.1400000000003</v>
      </c>
      <c r="Q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3405.04</v>
      </c>
      <c r="R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3481.2200000000003</v>
      </c>
      <c r="S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3385.65</v>
      </c>
      <c r="T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3403.94</v>
      </c>
      <c r="U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3405.05</v>
      </c>
      <c r="V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3389.29</v>
      </c>
      <c r="W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3376.63</v>
      </c>
      <c r="X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3596.41</v>
      </c>
      <c r="Y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3443.61</v>
      </c>
    </row>
    <row r="327" spans="1:25" x14ac:dyDescent="0.2">
      <c r="A327" s="79">
        <f t="shared" si="11"/>
        <v>42689</v>
      </c>
      <c r="B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3346.44</v>
      </c>
      <c r="C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3367.41</v>
      </c>
      <c r="D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3395.48</v>
      </c>
      <c r="E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3395.51</v>
      </c>
      <c r="F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3395.53</v>
      </c>
      <c r="G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3378.44</v>
      </c>
      <c r="H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3371.71</v>
      </c>
      <c r="I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3474.3900000000003</v>
      </c>
      <c r="J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3405.87</v>
      </c>
      <c r="K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3453.32</v>
      </c>
      <c r="L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3453.58</v>
      </c>
      <c r="M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3347.33</v>
      </c>
      <c r="N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3365.55</v>
      </c>
      <c r="O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3380.26</v>
      </c>
      <c r="P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3380.5299999999997</v>
      </c>
      <c r="Q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3380.82</v>
      </c>
      <c r="R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3434.56</v>
      </c>
      <c r="S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3396.63</v>
      </c>
      <c r="T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3469.83</v>
      </c>
      <c r="U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3469.32</v>
      </c>
      <c r="V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3403.29</v>
      </c>
      <c r="W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3397.55</v>
      </c>
      <c r="X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3605.76</v>
      </c>
      <c r="Y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3447.82</v>
      </c>
    </row>
    <row r="328" spans="1:25" x14ac:dyDescent="0.2">
      <c r="A328" s="79">
        <f t="shared" si="11"/>
        <v>42690</v>
      </c>
      <c r="B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3353.21</v>
      </c>
      <c r="C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3340.83</v>
      </c>
      <c r="D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3366.87</v>
      </c>
      <c r="E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3366.9300000000003</v>
      </c>
      <c r="F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3367.02</v>
      </c>
      <c r="G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3367.3</v>
      </c>
      <c r="H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3391.2200000000003</v>
      </c>
      <c r="I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3474.69</v>
      </c>
      <c r="J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3406.87</v>
      </c>
      <c r="K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3435.02</v>
      </c>
      <c r="L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3435.1400000000003</v>
      </c>
      <c r="M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3338.38</v>
      </c>
      <c r="N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3339.9700000000003</v>
      </c>
      <c r="O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3339.84</v>
      </c>
      <c r="P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3339.8</v>
      </c>
      <c r="Q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3389.1800000000003</v>
      </c>
      <c r="R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3376.41</v>
      </c>
      <c r="S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3396.94</v>
      </c>
      <c r="T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3472.01</v>
      </c>
      <c r="U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3469.8500000000004</v>
      </c>
      <c r="V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3428.82</v>
      </c>
      <c r="W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3417.15</v>
      </c>
      <c r="X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3629.3500000000004</v>
      </c>
      <c r="Y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3483.4300000000003</v>
      </c>
    </row>
    <row r="329" spans="1:25" x14ac:dyDescent="0.2">
      <c r="A329" s="79">
        <f t="shared" si="11"/>
        <v>42691</v>
      </c>
      <c r="B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3357.52</v>
      </c>
      <c r="C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3396.2799999999997</v>
      </c>
      <c r="D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3396.0299999999997</v>
      </c>
      <c r="E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3426.52</v>
      </c>
      <c r="F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3426.58</v>
      </c>
      <c r="G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3395.98</v>
      </c>
      <c r="H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3350.1800000000003</v>
      </c>
      <c r="I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3494.84</v>
      </c>
      <c r="J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3382.07</v>
      </c>
      <c r="K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3375.82</v>
      </c>
      <c r="L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3349.13</v>
      </c>
      <c r="M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3444.7</v>
      </c>
      <c r="N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3389.11</v>
      </c>
      <c r="O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3389.19</v>
      </c>
      <c r="P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3387.1400000000003</v>
      </c>
      <c r="Q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3437.62</v>
      </c>
      <c r="R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3389.53</v>
      </c>
      <c r="S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3480</v>
      </c>
      <c r="T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3486.96</v>
      </c>
      <c r="U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3488.7</v>
      </c>
      <c r="V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3438.02</v>
      </c>
      <c r="W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3506.9700000000003</v>
      </c>
      <c r="X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3676.79</v>
      </c>
      <c r="Y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3542.41</v>
      </c>
    </row>
    <row r="330" spans="1:25" x14ac:dyDescent="0.2">
      <c r="A330" s="79">
        <f t="shared" si="11"/>
        <v>42692</v>
      </c>
      <c r="B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3341.88</v>
      </c>
      <c r="C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3341.5</v>
      </c>
      <c r="D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3356.91</v>
      </c>
      <c r="E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3367.55</v>
      </c>
      <c r="F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3367.56</v>
      </c>
      <c r="G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3341.4300000000003</v>
      </c>
      <c r="H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3381</v>
      </c>
      <c r="I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3451.6800000000003</v>
      </c>
      <c r="J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3336.9</v>
      </c>
      <c r="K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3348.53</v>
      </c>
      <c r="L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3348.95</v>
      </c>
      <c r="M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3465.76</v>
      </c>
      <c r="N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3440.65</v>
      </c>
      <c r="O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3441.49</v>
      </c>
      <c r="P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3439.15</v>
      </c>
      <c r="Q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3437.1400000000003</v>
      </c>
      <c r="R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3391.8</v>
      </c>
      <c r="S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3500.94</v>
      </c>
      <c r="T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3510.48</v>
      </c>
      <c r="U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3505.56</v>
      </c>
      <c r="V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3469.12</v>
      </c>
      <c r="W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3473.09</v>
      </c>
      <c r="X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3666.38</v>
      </c>
      <c r="Y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3535.78</v>
      </c>
    </row>
    <row r="331" spans="1:25" x14ac:dyDescent="0.2">
      <c r="A331" s="79">
        <f t="shared" si="11"/>
        <v>42693</v>
      </c>
      <c r="B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3369.19</v>
      </c>
      <c r="C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3369.1400000000003</v>
      </c>
      <c r="D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3359.73</v>
      </c>
      <c r="E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3390.73</v>
      </c>
      <c r="F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3390.9300000000003</v>
      </c>
      <c r="G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3360</v>
      </c>
      <c r="H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3351.58</v>
      </c>
      <c r="I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3494.8900000000003</v>
      </c>
      <c r="J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3592.3900000000003</v>
      </c>
      <c r="K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3378.41</v>
      </c>
      <c r="L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3378.81</v>
      </c>
      <c r="M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3379.13</v>
      </c>
      <c r="N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3483.32</v>
      </c>
      <c r="O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3482.65</v>
      </c>
      <c r="P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3483.1400000000003</v>
      </c>
      <c r="Q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3549.45</v>
      </c>
      <c r="R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3611.79</v>
      </c>
      <c r="S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3732.59</v>
      </c>
      <c r="T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3803.45</v>
      </c>
      <c r="U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3777.11</v>
      </c>
      <c r="V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3709.88</v>
      </c>
      <c r="W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3658.75</v>
      </c>
      <c r="X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3805.71</v>
      </c>
      <c r="Y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3722.75</v>
      </c>
    </row>
    <row r="332" spans="1:25" x14ac:dyDescent="0.2">
      <c r="A332" s="79">
        <f t="shared" si="11"/>
        <v>42694</v>
      </c>
      <c r="B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3366.6400000000003</v>
      </c>
      <c r="C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3361.42</v>
      </c>
      <c r="D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3392.1400000000003</v>
      </c>
      <c r="E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3405.32</v>
      </c>
      <c r="F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3392.25</v>
      </c>
      <c r="G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3360.83</v>
      </c>
      <c r="H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3358.44</v>
      </c>
      <c r="I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3475.17</v>
      </c>
      <c r="J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3527.53</v>
      </c>
      <c r="K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3341.57</v>
      </c>
      <c r="L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3376.02</v>
      </c>
      <c r="M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3376.38</v>
      </c>
      <c r="N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3376.42</v>
      </c>
      <c r="O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3376.48</v>
      </c>
      <c r="P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3376.54</v>
      </c>
      <c r="Q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3375.83</v>
      </c>
      <c r="R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3371.41</v>
      </c>
      <c r="S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3474.0299999999997</v>
      </c>
      <c r="T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3582.8</v>
      </c>
      <c r="U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3584.06</v>
      </c>
      <c r="V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3529.59</v>
      </c>
      <c r="W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3456.2799999999997</v>
      </c>
      <c r="X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3655.44</v>
      </c>
      <c r="Y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3543.38</v>
      </c>
    </row>
    <row r="333" spans="1:25" x14ac:dyDescent="0.2">
      <c r="A333" s="79">
        <f t="shared" si="11"/>
        <v>42695</v>
      </c>
      <c r="B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3342.3500000000004</v>
      </c>
      <c r="C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3342</v>
      </c>
      <c r="D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3357.67</v>
      </c>
      <c r="E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3368.29</v>
      </c>
      <c r="F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3368.33</v>
      </c>
      <c r="G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3342.59</v>
      </c>
      <c r="H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3378.3900000000003</v>
      </c>
      <c r="I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3451.86</v>
      </c>
      <c r="J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3337.11</v>
      </c>
      <c r="K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3349.84</v>
      </c>
      <c r="L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3382.59</v>
      </c>
      <c r="M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3506.4700000000003</v>
      </c>
      <c r="N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3479.95</v>
      </c>
      <c r="O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3480.09</v>
      </c>
      <c r="P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3478.1800000000003</v>
      </c>
      <c r="Q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3477.03</v>
      </c>
      <c r="R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3434.28</v>
      </c>
      <c r="S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3547.69</v>
      </c>
      <c r="T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3551.61</v>
      </c>
      <c r="U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3515.01</v>
      </c>
      <c r="V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3475.5299999999997</v>
      </c>
      <c r="W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3571.46</v>
      </c>
      <c r="X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3673.62</v>
      </c>
      <c r="Y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3556.37</v>
      </c>
    </row>
    <row r="334" spans="1:25" x14ac:dyDescent="0.2">
      <c r="A334" s="79">
        <f t="shared" si="11"/>
        <v>42696</v>
      </c>
      <c r="B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3380.24</v>
      </c>
      <c r="C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3365.4</v>
      </c>
      <c r="D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3342.14</v>
      </c>
      <c r="E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3357.77</v>
      </c>
      <c r="F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3368.76</v>
      </c>
      <c r="G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3343.49</v>
      </c>
      <c r="H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3378.98</v>
      </c>
      <c r="I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3437.2400000000002</v>
      </c>
      <c r="J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3337.2200000000003</v>
      </c>
      <c r="K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3351.12</v>
      </c>
      <c r="L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3379.49</v>
      </c>
      <c r="M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3495.4700000000003</v>
      </c>
      <c r="N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3476.56</v>
      </c>
      <c r="O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3476.86</v>
      </c>
      <c r="P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3458.31</v>
      </c>
      <c r="Q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3477.6</v>
      </c>
      <c r="R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3464.31</v>
      </c>
      <c r="S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3552.37</v>
      </c>
      <c r="T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3561.09</v>
      </c>
      <c r="U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3533.32</v>
      </c>
      <c r="V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3504.1800000000003</v>
      </c>
      <c r="W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3522.36</v>
      </c>
      <c r="X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3697.6800000000003</v>
      </c>
      <c r="Y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3575.58</v>
      </c>
    </row>
    <row r="335" spans="1:25" x14ac:dyDescent="0.2">
      <c r="A335" s="79">
        <f t="shared" si="11"/>
        <v>42697</v>
      </c>
      <c r="B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3425.38</v>
      </c>
      <c r="C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3381.59</v>
      </c>
      <c r="D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3341.9700000000003</v>
      </c>
      <c r="E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3357.98</v>
      </c>
      <c r="F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3347.51</v>
      </c>
      <c r="G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3366.75</v>
      </c>
      <c r="H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3396.27</v>
      </c>
      <c r="I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3436.35</v>
      </c>
      <c r="J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3336.83</v>
      </c>
      <c r="K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3351.08</v>
      </c>
      <c r="L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3335.96</v>
      </c>
      <c r="M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3507.4</v>
      </c>
      <c r="N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3486.14</v>
      </c>
      <c r="O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3485.75</v>
      </c>
      <c r="P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3486.51</v>
      </c>
      <c r="Q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3506.19</v>
      </c>
      <c r="R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3475.27</v>
      </c>
      <c r="S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3569.6800000000003</v>
      </c>
      <c r="T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3574.96</v>
      </c>
      <c r="U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3536.41</v>
      </c>
      <c r="V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3508.01</v>
      </c>
      <c r="W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3525.96</v>
      </c>
      <c r="X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3722.3900000000003</v>
      </c>
      <c r="Y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3603.27</v>
      </c>
    </row>
    <row r="336" spans="1:25" x14ac:dyDescent="0.2">
      <c r="A336" s="79">
        <f t="shared" si="11"/>
        <v>42698</v>
      </c>
      <c r="B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3453.66</v>
      </c>
      <c r="C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3395.5</v>
      </c>
      <c r="D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3380.15</v>
      </c>
      <c r="E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3367.48</v>
      </c>
      <c r="F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3383.21</v>
      </c>
      <c r="G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3441.81</v>
      </c>
      <c r="H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3490.7200000000003</v>
      </c>
      <c r="I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3367.4</v>
      </c>
      <c r="J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3392.67</v>
      </c>
      <c r="K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3404.48</v>
      </c>
      <c r="L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3404.79</v>
      </c>
      <c r="M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3510.6000000000004</v>
      </c>
      <c r="N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3454.48</v>
      </c>
      <c r="O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3454.09</v>
      </c>
      <c r="P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3469.2200000000003</v>
      </c>
      <c r="Q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3453.98</v>
      </c>
      <c r="R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3462.88</v>
      </c>
      <c r="S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3612.34</v>
      </c>
      <c r="T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3616.12</v>
      </c>
      <c r="U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3586.82</v>
      </c>
      <c r="V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3553.29</v>
      </c>
      <c r="W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3591.69</v>
      </c>
      <c r="X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3757.95</v>
      </c>
      <c r="Y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3633.29</v>
      </c>
    </row>
    <row r="337" spans="1:27" x14ac:dyDescent="0.2">
      <c r="A337" s="79">
        <f t="shared" si="11"/>
        <v>42699</v>
      </c>
      <c r="B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3398.84</v>
      </c>
      <c r="C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3361.78</v>
      </c>
      <c r="D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3354.0299999999997</v>
      </c>
      <c r="E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3349.69</v>
      </c>
      <c r="F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3356.8500000000004</v>
      </c>
      <c r="G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3418.32</v>
      </c>
      <c r="H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3534.25</v>
      </c>
      <c r="I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3375.8900000000003</v>
      </c>
      <c r="J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3415.23</v>
      </c>
      <c r="K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3427.79</v>
      </c>
      <c r="L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3426.51</v>
      </c>
      <c r="M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3554.16</v>
      </c>
      <c r="N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3482.6</v>
      </c>
      <c r="O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3483.46</v>
      </c>
      <c r="P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3505.25</v>
      </c>
      <c r="Q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3496.5</v>
      </c>
      <c r="R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3452.03</v>
      </c>
      <c r="S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3729.8900000000003</v>
      </c>
      <c r="T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3730.79</v>
      </c>
      <c r="U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3660.44</v>
      </c>
      <c r="V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3616.33</v>
      </c>
      <c r="W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3671.92</v>
      </c>
      <c r="X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3714.75</v>
      </c>
      <c r="Y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3601.92</v>
      </c>
    </row>
    <row r="338" spans="1:27" x14ac:dyDescent="0.2">
      <c r="A338" s="79">
        <f t="shared" si="11"/>
        <v>42700</v>
      </c>
      <c r="B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3479.73</v>
      </c>
      <c r="C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3373.35</v>
      </c>
      <c r="D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3359.6800000000003</v>
      </c>
      <c r="E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3356.16</v>
      </c>
      <c r="F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3356.09</v>
      </c>
      <c r="G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3356.26</v>
      </c>
      <c r="H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3451.12</v>
      </c>
      <c r="I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3649.4</v>
      </c>
      <c r="J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3786.75</v>
      </c>
      <c r="K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3395.57</v>
      </c>
      <c r="L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3395.73</v>
      </c>
      <c r="M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3395.4</v>
      </c>
      <c r="N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3396.01</v>
      </c>
      <c r="O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3396.34</v>
      </c>
      <c r="P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3396.12</v>
      </c>
      <c r="Q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3395.87</v>
      </c>
      <c r="R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3409.1</v>
      </c>
      <c r="S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3720.1400000000003</v>
      </c>
      <c r="T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3721.73</v>
      </c>
      <c r="U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3710</v>
      </c>
      <c r="V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3727.29</v>
      </c>
      <c r="W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3571.95</v>
      </c>
      <c r="X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3793.28</v>
      </c>
      <c r="Y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3661.3900000000003</v>
      </c>
    </row>
    <row r="339" spans="1:27" x14ac:dyDescent="0.2">
      <c r="A339" s="79">
        <f t="shared" si="11"/>
        <v>42701</v>
      </c>
      <c r="B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3498.7</v>
      </c>
      <c r="C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3386.29</v>
      </c>
      <c r="D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3368.26</v>
      </c>
      <c r="E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3371.7200000000003</v>
      </c>
      <c r="F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3358.84</v>
      </c>
      <c r="G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3381.7200000000003</v>
      </c>
      <c r="H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3455.2400000000002</v>
      </c>
      <c r="I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3592.28</v>
      </c>
      <c r="J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3525.5</v>
      </c>
      <c r="K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3397.98</v>
      </c>
      <c r="L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3340.91</v>
      </c>
      <c r="M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3340.91</v>
      </c>
      <c r="N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3340.6</v>
      </c>
      <c r="O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3340.86</v>
      </c>
      <c r="P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3340.51</v>
      </c>
      <c r="Q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3342.37</v>
      </c>
      <c r="R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3379.16</v>
      </c>
      <c r="S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3546.44</v>
      </c>
      <c r="T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3637.59</v>
      </c>
      <c r="U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3630.73</v>
      </c>
      <c r="V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3642.34</v>
      </c>
      <c r="W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3513.64</v>
      </c>
      <c r="X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3746.87</v>
      </c>
      <c r="Y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3605.33</v>
      </c>
    </row>
    <row r="340" spans="1:27" x14ac:dyDescent="0.2">
      <c r="A340" s="79">
        <f t="shared" si="11"/>
        <v>42702</v>
      </c>
      <c r="B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3471.1</v>
      </c>
      <c r="C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3402.31</v>
      </c>
      <c r="D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3354.58</v>
      </c>
      <c r="E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3354.0299999999997</v>
      </c>
      <c r="F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3354.45</v>
      </c>
      <c r="G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3357.8500000000004</v>
      </c>
      <c r="H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3474.61</v>
      </c>
      <c r="I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3375.91</v>
      </c>
      <c r="J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3373.66</v>
      </c>
      <c r="K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3392.16</v>
      </c>
      <c r="L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3392.41</v>
      </c>
      <c r="M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3387.51</v>
      </c>
      <c r="N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3387.12</v>
      </c>
      <c r="O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3386.6</v>
      </c>
      <c r="P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3386.57</v>
      </c>
      <c r="Q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3385.5</v>
      </c>
      <c r="R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3390.84</v>
      </c>
      <c r="S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3576.73</v>
      </c>
      <c r="T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3592.56</v>
      </c>
      <c r="U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3572.27</v>
      </c>
      <c r="V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3535.1800000000003</v>
      </c>
      <c r="W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3581.9</v>
      </c>
      <c r="X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3716.29</v>
      </c>
      <c r="Y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3604.1400000000003</v>
      </c>
    </row>
    <row r="341" spans="1:27" x14ac:dyDescent="0.2">
      <c r="A341" s="79">
        <f t="shared" si="11"/>
        <v>42703</v>
      </c>
      <c r="B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3499.32</v>
      </c>
      <c r="C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3441.26</v>
      </c>
      <c r="D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3403.45</v>
      </c>
      <c r="E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3386.91</v>
      </c>
      <c r="F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3387.9700000000003</v>
      </c>
      <c r="G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3386.42</v>
      </c>
      <c r="H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3475.44</v>
      </c>
      <c r="I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3396.3500000000004</v>
      </c>
      <c r="J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3338.28</v>
      </c>
      <c r="K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3347.84</v>
      </c>
      <c r="L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3348.06</v>
      </c>
      <c r="M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3405.4</v>
      </c>
      <c r="N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3391.16</v>
      </c>
      <c r="O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3375.56</v>
      </c>
      <c r="P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3376.28</v>
      </c>
      <c r="Q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3390.6000000000004</v>
      </c>
      <c r="R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3380.28</v>
      </c>
      <c r="S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3555.91</v>
      </c>
      <c r="T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3559.92</v>
      </c>
      <c r="U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3561.56</v>
      </c>
      <c r="V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3523.4300000000003</v>
      </c>
      <c r="W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3571.16</v>
      </c>
      <c r="X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3728.38</v>
      </c>
      <c r="Y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3612.85</v>
      </c>
    </row>
    <row r="342" spans="1:27" x14ac:dyDescent="0.2">
      <c r="A342" s="79">
        <f t="shared" si="11"/>
        <v>42704</v>
      </c>
      <c r="B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3501.11</v>
      </c>
      <c r="C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3441.12</v>
      </c>
      <c r="D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3404.6000000000004</v>
      </c>
      <c r="E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3389.65</v>
      </c>
      <c r="F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3390.08</v>
      </c>
      <c r="G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3390.56</v>
      </c>
      <c r="H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3504.52</v>
      </c>
      <c r="I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3395.52</v>
      </c>
      <c r="J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3340.59</v>
      </c>
      <c r="K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3347.46</v>
      </c>
      <c r="L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3407.77</v>
      </c>
      <c r="M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3495.96</v>
      </c>
      <c r="N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3497.33</v>
      </c>
      <c r="O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3497.21</v>
      </c>
      <c r="P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3495.03</v>
      </c>
      <c r="Q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3489.86</v>
      </c>
      <c r="R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3403.3</v>
      </c>
      <c r="S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3683.48</v>
      </c>
      <c r="T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3678.02</v>
      </c>
      <c r="U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3644.5</v>
      </c>
      <c r="V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3594.52</v>
      </c>
      <c r="W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3586.41</v>
      </c>
      <c r="X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3771.9700000000003</v>
      </c>
      <c r="Y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3648.63</v>
      </c>
    </row>
    <row r="343" spans="1:27" hidden="1" x14ac:dyDescent="0.2">
      <c r="A343" s="79">
        <f t="shared" si="11"/>
        <v>42705</v>
      </c>
      <c r="B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C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D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E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F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G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H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I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J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K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L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M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N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O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P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Q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R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S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T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U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V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W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X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  <c r="Y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2634.94</v>
      </c>
    </row>
    <row r="344" spans="1:27" x14ac:dyDescent="0.2">
      <c r="A344" s="91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92"/>
    </row>
    <row r="345" spans="1:27" x14ac:dyDescent="0.25">
      <c r="A345" s="87" t="s">
        <v>150</v>
      </c>
      <c r="B345" s="78"/>
      <c r="C345" s="78"/>
      <c r="D345" s="78"/>
    </row>
    <row r="346" spans="1:27" ht="12.75" x14ac:dyDescent="0.2">
      <c r="A346" s="169" t="s">
        <v>48</v>
      </c>
      <c r="B346" s="172" t="s">
        <v>121</v>
      </c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4"/>
    </row>
    <row r="347" spans="1:27" ht="12.75" x14ac:dyDescent="0.2">
      <c r="A347" s="170"/>
      <c r="B347" s="175"/>
      <c r="C347" s="176"/>
      <c r="D347" s="176"/>
      <c r="E347" s="176"/>
      <c r="F347" s="176"/>
      <c r="G347" s="176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7"/>
    </row>
    <row r="348" spans="1:27" ht="12.75" customHeight="1" x14ac:dyDescent="0.2">
      <c r="A348" s="170"/>
      <c r="B348" s="178" t="s">
        <v>122</v>
      </c>
      <c r="C348" s="167" t="s">
        <v>123</v>
      </c>
      <c r="D348" s="167" t="s">
        <v>124</v>
      </c>
      <c r="E348" s="167" t="s">
        <v>125</v>
      </c>
      <c r="F348" s="167" t="s">
        <v>126</v>
      </c>
      <c r="G348" s="167" t="s">
        <v>127</v>
      </c>
      <c r="H348" s="167" t="s">
        <v>128</v>
      </c>
      <c r="I348" s="167" t="s">
        <v>129</v>
      </c>
      <c r="J348" s="167" t="s">
        <v>130</v>
      </c>
      <c r="K348" s="167" t="s">
        <v>131</v>
      </c>
      <c r="L348" s="167" t="s">
        <v>132</v>
      </c>
      <c r="M348" s="167" t="s">
        <v>133</v>
      </c>
      <c r="N348" s="180" t="s">
        <v>134</v>
      </c>
      <c r="O348" s="167" t="s">
        <v>135</v>
      </c>
      <c r="P348" s="167" t="s">
        <v>136</v>
      </c>
      <c r="Q348" s="167" t="s">
        <v>137</v>
      </c>
      <c r="R348" s="167" t="s">
        <v>138</v>
      </c>
      <c r="S348" s="167" t="s">
        <v>139</v>
      </c>
      <c r="T348" s="167" t="s">
        <v>140</v>
      </c>
      <c r="U348" s="167" t="s">
        <v>141</v>
      </c>
      <c r="V348" s="167" t="s">
        <v>142</v>
      </c>
      <c r="W348" s="167" t="s">
        <v>143</v>
      </c>
      <c r="X348" s="167" t="s">
        <v>144</v>
      </c>
      <c r="Y348" s="167" t="s">
        <v>145</v>
      </c>
    </row>
    <row r="349" spans="1:27" ht="11.25" customHeight="1" x14ac:dyDescent="0.2">
      <c r="A349" s="171"/>
      <c r="B349" s="179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81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</row>
    <row r="350" spans="1:27" ht="15.75" customHeight="1" x14ac:dyDescent="0.2">
      <c r="A350" s="79">
        <f>A313</f>
        <v>42675</v>
      </c>
      <c r="B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3421.38</v>
      </c>
      <c r="C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3372.36</v>
      </c>
      <c r="D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3342.5</v>
      </c>
      <c r="E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3330.1400000000003</v>
      </c>
      <c r="F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3336.2400000000002</v>
      </c>
      <c r="G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3376.08</v>
      </c>
      <c r="H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3417.81</v>
      </c>
      <c r="I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3431.39</v>
      </c>
      <c r="J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3350.54</v>
      </c>
      <c r="K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3356.23</v>
      </c>
      <c r="L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3389.4</v>
      </c>
      <c r="M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3479.21</v>
      </c>
      <c r="N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3462.67</v>
      </c>
      <c r="O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3443.2200000000003</v>
      </c>
      <c r="P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3386.91</v>
      </c>
      <c r="Q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3386.76</v>
      </c>
      <c r="R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3341.9</v>
      </c>
      <c r="S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3479.77</v>
      </c>
      <c r="T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3538.95</v>
      </c>
      <c r="U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3531.71</v>
      </c>
      <c r="V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3507.29</v>
      </c>
      <c r="W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3529.99</v>
      </c>
      <c r="X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3695.74</v>
      </c>
      <c r="Y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3559.06</v>
      </c>
      <c r="AA350" s="80"/>
    </row>
    <row r="351" spans="1:27" x14ac:dyDescent="0.2">
      <c r="A351" s="79">
        <f>A350+1</f>
        <v>42676</v>
      </c>
      <c r="B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3389.98</v>
      </c>
      <c r="C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3335.11</v>
      </c>
      <c r="D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3361.2200000000003</v>
      </c>
      <c r="E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3361.23</v>
      </c>
      <c r="F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3361.1800000000003</v>
      </c>
      <c r="G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3350.6400000000003</v>
      </c>
      <c r="H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3374.87</v>
      </c>
      <c r="I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3487.2200000000003</v>
      </c>
      <c r="J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3374.48</v>
      </c>
      <c r="K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3397.36</v>
      </c>
      <c r="L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3363.13</v>
      </c>
      <c r="M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3446.07</v>
      </c>
      <c r="N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3333.07</v>
      </c>
      <c r="O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3332.78</v>
      </c>
      <c r="P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3351.15</v>
      </c>
      <c r="Q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3351.61</v>
      </c>
      <c r="R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3369.09</v>
      </c>
      <c r="S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3464.9700000000003</v>
      </c>
      <c r="T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3536.48</v>
      </c>
      <c r="U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3532.52</v>
      </c>
      <c r="V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3478.98</v>
      </c>
      <c r="W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3498.83</v>
      </c>
      <c r="X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3669.0699999999997</v>
      </c>
      <c r="Y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3532.59</v>
      </c>
    </row>
    <row r="352" spans="1:27" x14ac:dyDescent="0.2">
      <c r="A352" s="79">
        <f t="shared" ref="A352:A380" si="12">A351+1</f>
        <v>42677</v>
      </c>
      <c r="B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3373.02</v>
      </c>
      <c r="C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3351.6000000000004</v>
      </c>
      <c r="D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3362.05</v>
      </c>
      <c r="E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3384.44</v>
      </c>
      <c r="F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3384.52</v>
      </c>
      <c r="G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3362.48</v>
      </c>
      <c r="H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3357.1400000000003</v>
      </c>
      <c r="I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3508.67</v>
      </c>
      <c r="J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3401.45</v>
      </c>
      <c r="K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3428.86</v>
      </c>
      <c r="L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3362.99</v>
      </c>
      <c r="M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3400.74</v>
      </c>
      <c r="N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3394.52</v>
      </c>
      <c r="O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3395.35</v>
      </c>
      <c r="P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3395.81</v>
      </c>
      <c r="Q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3382.4</v>
      </c>
      <c r="R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3341.24</v>
      </c>
      <c r="S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3419.8</v>
      </c>
      <c r="T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3477.1800000000003</v>
      </c>
      <c r="U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3468.69</v>
      </c>
      <c r="V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3393.0299999999997</v>
      </c>
      <c r="W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3433.29</v>
      </c>
      <c r="X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3627.8900000000003</v>
      </c>
      <c r="Y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3508.14</v>
      </c>
    </row>
    <row r="353" spans="1:25" x14ac:dyDescent="0.2">
      <c r="A353" s="79">
        <f t="shared" si="12"/>
        <v>42678</v>
      </c>
      <c r="B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3336.11</v>
      </c>
      <c r="C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3398.52</v>
      </c>
      <c r="D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3411.9700000000003</v>
      </c>
      <c r="E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3455.59</v>
      </c>
      <c r="F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3455.3900000000003</v>
      </c>
      <c r="G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3455.57</v>
      </c>
      <c r="H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3385.38</v>
      </c>
      <c r="I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3385.85</v>
      </c>
      <c r="J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3367.88</v>
      </c>
      <c r="K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3533.74</v>
      </c>
      <c r="L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3456.19</v>
      </c>
      <c r="M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3456.15</v>
      </c>
      <c r="N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3421.66</v>
      </c>
      <c r="O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3420.8900000000003</v>
      </c>
      <c r="P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3421.07</v>
      </c>
      <c r="Q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3421.48</v>
      </c>
      <c r="R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3390.7400000000002</v>
      </c>
      <c r="S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3436.42</v>
      </c>
      <c r="T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3539.6000000000004</v>
      </c>
      <c r="U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3509.14</v>
      </c>
      <c r="V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3465.78</v>
      </c>
      <c r="W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3374.92</v>
      </c>
      <c r="X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3614.87</v>
      </c>
      <c r="Y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3491.85</v>
      </c>
    </row>
    <row r="354" spans="1:25" x14ac:dyDescent="0.2">
      <c r="A354" s="79">
        <f t="shared" si="12"/>
        <v>42679</v>
      </c>
      <c r="B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3335.8</v>
      </c>
      <c r="C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3398.63</v>
      </c>
      <c r="D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3412.08</v>
      </c>
      <c r="E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3455.78</v>
      </c>
      <c r="F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3455.65</v>
      </c>
      <c r="G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3455.95</v>
      </c>
      <c r="H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3386.03</v>
      </c>
      <c r="I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3386.62</v>
      </c>
      <c r="J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3368.71</v>
      </c>
      <c r="K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3535.85</v>
      </c>
      <c r="L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3457.66</v>
      </c>
      <c r="M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3457.2</v>
      </c>
      <c r="N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3422.19</v>
      </c>
      <c r="O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3422.39</v>
      </c>
      <c r="P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3422.33</v>
      </c>
      <c r="Q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3422.28</v>
      </c>
      <c r="R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3392.13</v>
      </c>
      <c r="S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3433.0299999999997</v>
      </c>
      <c r="T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3542.26</v>
      </c>
      <c r="U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3506.1400000000003</v>
      </c>
      <c r="V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3455.99</v>
      </c>
      <c r="W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3374</v>
      </c>
      <c r="X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3617.36</v>
      </c>
      <c r="Y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3493.2200000000003</v>
      </c>
    </row>
    <row r="355" spans="1:25" x14ac:dyDescent="0.2">
      <c r="A355" s="79">
        <f t="shared" si="12"/>
        <v>42680</v>
      </c>
      <c r="B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3336.06</v>
      </c>
      <c r="C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3398.4900000000002</v>
      </c>
      <c r="D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3411.83</v>
      </c>
      <c r="E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3455.3</v>
      </c>
      <c r="F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3455.21</v>
      </c>
      <c r="G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3455.27</v>
      </c>
      <c r="H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3411.99</v>
      </c>
      <c r="I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3412.17</v>
      </c>
      <c r="J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3361.41</v>
      </c>
      <c r="K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3607.36</v>
      </c>
      <c r="L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3534.02</v>
      </c>
      <c r="M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3493.34</v>
      </c>
      <c r="N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3492.92</v>
      </c>
      <c r="O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3492.96</v>
      </c>
      <c r="P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3493.1</v>
      </c>
      <c r="Q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3493.5</v>
      </c>
      <c r="R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3458.01</v>
      </c>
      <c r="S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3395.63</v>
      </c>
      <c r="T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3496.58</v>
      </c>
      <c r="U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3481.83</v>
      </c>
      <c r="V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3457.04</v>
      </c>
      <c r="W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3370.4700000000003</v>
      </c>
      <c r="X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3606.61</v>
      </c>
      <c r="Y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3488.48</v>
      </c>
    </row>
    <row r="356" spans="1:25" x14ac:dyDescent="0.2">
      <c r="A356" s="79">
        <f t="shared" si="12"/>
        <v>42681</v>
      </c>
      <c r="B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3358.71</v>
      </c>
      <c r="C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3361.67</v>
      </c>
      <c r="D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3372.57</v>
      </c>
      <c r="E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3407.76</v>
      </c>
      <c r="F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3407.6800000000003</v>
      </c>
      <c r="G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3390.32</v>
      </c>
      <c r="H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3341.48</v>
      </c>
      <c r="I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3550.16</v>
      </c>
      <c r="J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3457.36</v>
      </c>
      <c r="K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3498.57</v>
      </c>
      <c r="L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3462.35</v>
      </c>
      <c r="M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3351.8</v>
      </c>
      <c r="N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3351.41</v>
      </c>
      <c r="O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3351.2200000000003</v>
      </c>
      <c r="P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3351.08</v>
      </c>
      <c r="Q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3342.09</v>
      </c>
      <c r="R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3386.08</v>
      </c>
      <c r="S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3412.54</v>
      </c>
      <c r="T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3552.79</v>
      </c>
      <c r="U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3486.34</v>
      </c>
      <c r="V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3408.75</v>
      </c>
      <c r="W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3430.5</v>
      </c>
      <c r="X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3611.94</v>
      </c>
      <c r="Y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3496.61</v>
      </c>
    </row>
    <row r="357" spans="1:25" x14ac:dyDescent="0.2">
      <c r="A357" s="79">
        <f t="shared" si="12"/>
        <v>42682</v>
      </c>
      <c r="B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3355.9900000000002</v>
      </c>
      <c r="C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3361.7</v>
      </c>
      <c r="D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3372.4</v>
      </c>
      <c r="E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3389.5</v>
      </c>
      <c r="F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3389.7</v>
      </c>
      <c r="G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3390.11</v>
      </c>
      <c r="H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3341.27</v>
      </c>
      <c r="I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3534.76</v>
      </c>
      <c r="J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3456.4700000000003</v>
      </c>
      <c r="K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3536.42</v>
      </c>
      <c r="L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3461</v>
      </c>
      <c r="M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3351.01</v>
      </c>
      <c r="N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3350.78</v>
      </c>
      <c r="O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3350.6000000000004</v>
      </c>
      <c r="P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3350.4900000000002</v>
      </c>
      <c r="Q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3359.87</v>
      </c>
      <c r="R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3427.63</v>
      </c>
      <c r="S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3388.44</v>
      </c>
      <c r="T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3410.61</v>
      </c>
      <c r="U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3403.86</v>
      </c>
      <c r="V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3374.36</v>
      </c>
      <c r="W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3417.37</v>
      </c>
      <c r="X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3594.9300000000003</v>
      </c>
      <c r="Y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3489.6</v>
      </c>
    </row>
    <row r="358" spans="1:25" x14ac:dyDescent="0.2">
      <c r="A358" s="79">
        <f t="shared" si="12"/>
        <v>42683</v>
      </c>
      <c r="B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3330.09</v>
      </c>
      <c r="C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3350.71</v>
      </c>
      <c r="D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3389.33</v>
      </c>
      <c r="E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3401.23</v>
      </c>
      <c r="F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3401.31</v>
      </c>
      <c r="G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3389.89</v>
      </c>
      <c r="H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3351.57</v>
      </c>
      <c r="I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3596.17</v>
      </c>
      <c r="J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3520.9</v>
      </c>
      <c r="K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3551.9700000000003</v>
      </c>
      <c r="L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3578.62</v>
      </c>
      <c r="M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3427.33</v>
      </c>
      <c r="N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3456.24</v>
      </c>
      <c r="O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3455.87</v>
      </c>
      <c r="P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3455.69</v>
      </c>
      <c r="Q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3456</v>
      </c>
      <c r="R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3536.7799999999997</v>
      </c>
      <c r="S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3368.94</v>
      </c>
      <c r="T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3389.41</v>
      </c>
      <c r="U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3383.99</v>
      </c>
      <c r="V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3344.37</v>
      </c>
      <c r="W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3388.07</v>
      </c>
      <c r="X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3570.78</v>
      </c>
      <c r="Y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3448.7799999999997</v>
      </c>
    </row>
    <row r="359" spans="1:25" x14ac:dyDescent="0.2">
      <c r="A359" s="79">
        <f t="shared" si="12"/>
        <v>42684</v>
      </c>
      <c r="B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3330.08</v>
      </c>
      <c r="C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3350.4900000000002</v>
      </c>
      <c r="D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3389.52</v>
      </c>
      <c r="E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3383.64</v>
      </c>
      <c r="F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3383.64</v>
      </c>
      <c r="G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3372.24</v>
      </c>
      <c r="H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3360.1</v>
      </c>
      <c r="I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3506.13</v>
      </c>
      <c r="J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3426.2</v>
      </c>
      <c r="K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3517.71</v>
      </c>
      <c r="L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3501.4700000000003</v>
      </c>
      <c r="M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3387.9900000000002</v>
      </c>
      <c r="N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3424.95</v>
      </c>
      <c r="O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3442.08</v>
      </c>
      <c r="P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3442.66</v>
      </c>
      <c r="Q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3409.12</v>
      </c>
      <c r="R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3489.4300000000003</v>
      </c>
      <c r="S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3332.44</v>
      </c>
      <c r="T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3394.02</v>
      </c>
      <c r="U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3387.65</v>
      </c>
      <c r="V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3345.05</v>
      </c>
      <c r="W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3392.12</v>
      </c>
      <c r="X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3581.56</v>
      </c>
      <c r="Y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3459.62</v>
      </c>
    </row>
    <row r="360" spans="1:25" x14ac:dyDescent="0.2">
      <c r="A360" s="79">
        <f t="shared" si="12"/>
        <v>42685</v>
      </c>
      <c r="B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3339.74</v>
      </c>
      <c r="C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3361.07</v>
      </c>
      <c r="D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3394.88</v>
      </c>
      <c r="E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3394.95</v>
      </c>
      <c r="F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3395.04</v>
      </c>
      <c r="G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3350.33</v>
      </c>
      <c r="H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3360.81</v>
      </c>
      <c r="I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3492.56</v>
      </c>
      <c r="J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3426.35</v>
      </c>
      <c r="K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3495.25</v>
      </c>
      <c r="L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3502.36</v>
      </c>
      <c r="M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3399.04</v>
      </c>
      <c r="N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3431.56</v>
      </c>
      <c r="O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3454.9</v>
      </c>
      <c r="P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3455.17</v>
      </c>
      <c r="Q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3455.3900000000003</v>
      </c>
      <c r="R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3536.15</v>
      </c>
      <c r="S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3342.9300000000003</v>
      </c>
      <c r="T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3350.5</v>
      </c>
      <c r="U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3351.7400000000002</v>
      </c>
      <c r="V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3351.7400000000002</v>
      </c>
      <c r="W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3354.0600000000004</v>
      </c>
      <c r="X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3522.7400000000002</v>
      </c>
      <c r="Y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3404.87</v>
      </c>
    </row>
    <row r="361" spans="1:25" x14ac:dyDescent="0.2">
      <c r="A361" s="79">
        <f t="shared" si="12"/>
        <v>42686</v>
      </c>
      <c r="B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3417.35</v>
      </c>
      <c r="C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3439.04</v>
      </c>
      <c r="D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3469.56</v>
      </c>
      <c r="E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3485.52</v>
      </c>
      <c r="F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3485.25</v>
      </c>
      <c r="G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3453.76</v>
      </c>
      <c r="H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3384.28</v>
      </c>
      <c r="I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3363.09</v>
      </c>
      <c r="J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3437.92</v>
      </c>
      <c r="K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3575.83</v>
      </c>
      <c r="L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3624.03</v>
      </c>
      <c r="M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3624.1</v>
      </c>
      <c r="N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3678.23</v>
      </c>
      <c r="O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3678.52</v>
      </c>
      <c r="P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3677.96</v>
      </c>
      <c r="Q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3678.88</v>
      </c>
      <c r="R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3578.63</v>
      </c>
      <c r="S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3335.75</v>
      </c>
      <c r="T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3394.02</v>
      </c>
      <c r="U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3376.6</v>
      </c>
      <c r="V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3359.15</v>
      </c>
      <c r="W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3361.45</v>
      </c>
      <c r="X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3502.03</v>
      </c>
      <c r="Y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3367.15</v>
      </c>
    </row>
    <row r="362" spans="1:25" x14ac:dyDescent="0.2">
      <c r="A362" s="79">
        <f t="shared" si="12"/>
        <v>42687</v>
      </c>
      <c r="B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3418.24</v>
      </c>
      <c r="C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3439.49</v>
      </c>
      <c r="D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3469.8900000000003</v>
      </c>
      <c r="E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3485.98</v>
      </c>
      <c r="F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3486.15</v>
      </c>
      <c r="G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3454.45</v>
      </c>
      <c r="H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3384.76</v>
      </c>
      <c r="I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3357.21</v>
      </c>
      <c r="J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3430.04</v>
      </c>
      <c r="K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3576.16</v>
      </c>
      <c r="L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3624.2</v>
      </c>
      <c r="M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3623.8</v>
      </c>
      <c r="N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3677.12</v>
      </c>
      <c r="O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3677.26</v>
      </c>
      <c r="P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3677.41</v>
      </c>
      <c r="Q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3677.8</v>
      </c>
      <c r="R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3578.04</v>
      </c>
      <c r="S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3335.57</v>
      </c>
      <c r="T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3390.7</v>
      </c>
      <c r="U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3375.08</v>
      </c>
      <c r="V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3358.2400000000002</v>
      </c>
      <c r="W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3361.44</v>
      </c>
      <c r="X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3496.8</v>
      </c>
      <c r="Y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3381.55</v>
      </c>
    </row>
    <row r="363" spans="1:25" x14ac:dyDescent="0.2">
      <c r="A363" s="79">
        <f t="shared" si="12"/>
        <v>42688</v>
      </c>
      <c r="B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3339.53</v>
      </c>
      <c r="C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3360.77</v>
      </c>
      <c r="D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3388.94</v>
      </c>
      <c r="E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3388.87</v>
      </c>
      <c r="F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3388.73</v>
      </c>
      <c r="G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3371.46</v>
      </c>
      <c r="H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3362.37</v>
      </c>
      <c r="I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3466.65</v>
      </c>
      <c r="J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3398.81</v>
      </c>
      <c r="K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3444.9</v>
      </c>
      <c r="L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3445.23</v>
      </c>
      <c r="M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3349.58</v>
      </c>
      <c r="N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3372.82</v>
      </c>
      <c r="O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3398.29</v>
      </c>
      <c r="P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3398.6400000000003</v>
      </c>
      <c r="Q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3398.54</v>
      </c>
      <c r="R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3474.07</v>
      </c>
      <c r="S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3379.31</v>
      </c>
      <c r="T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3397.45</v>
      </c>
      <c r="U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3398.55</v>
      </c>
      <c r="V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3382.92</v>
      </c>
      <c r="W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3370.37</v>
      </c>
      <c r="X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3588.29</v>
      </c>
      <c r="Y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3436.7799999999997</v>
      </c>
    </row>
    <row r="364" spans="1:25" x14ac:dyDescent="0.2">
      <c r="A364" s="79">
        <f t="shared" si="12"/>
        <v>42689</v>
      </c>
      <c r="B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3340.4300000000003</v>
      </c>
      <c r="C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3361.23</v>
      </c>
      <c r="D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3389.06</v>
      </c>
      <c r="E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3389.09</v>
      </c>
      <c r="F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3389.11</v>
      </c>
      <c r="G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3372.16</v>
      </c>
      <c r="H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3365.49</v>
      </c>
      <c r="I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3467.3</v>
      </c>
      <c r="J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3399.36</v>
      </c>
      <c r="K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3446.41</v>
      </c>
      <c r="L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3446.67</v>
      </c>
      <c r="M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3341.32</v>
      </c>
      <c r="N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3359.38</v>
      </c>
      <c r="O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3373.9700000000003</v>
      </c>
      <c r="P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3374.23</v>
      </c>
      <c r="Q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3374.52</v>
      </c>
      <c r="R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3427.81</v>
      </c>
      <c r="S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3390.2</v>
      </c>
      <c r="T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3462.7799999999997</v>
      </c>
      <c r="U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3462.27</v>
      </c>
      <c r="V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3396.8</v>
      </c>
      <c r="W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3391.11</v>
      </c>
      <c r="X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3597.57</v>
      </c>
      <c r="Y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3440.96</v>
      </c>
    </row>
    <row r="365" spans="1:25" x14ac:dyDescent="0.2">
      <c r="A365" s="79">
        <f t="shared" si="12"/>
        <v>42690</v>
      </c>
      <c r="B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3347.15</v>
      </c>
      <c r="C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3334.87</v>
      </c>
      <c r="D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3360.69</v>
      </c>
      <c r="E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3360.75</v>
      </c>
      <c r="F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3360.84</v>
      </c>
      <c r="G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3361.12</v>
      </c>
      <c r="H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3384.84</v>
      </c>
      <c r="I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3467.6</v>
      </c>
      <c r="J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3400.36</v>
      </c>
      <c r="K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3428.26</v>
      </c>
      <c r="L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3428.38</v>
      </c>
      <c r="M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3332.44</v>
      </c>
      <c r="N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3334.02</v>
      </c>
      <c r="O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3333.8900000000003</v>
      </c>
      <c r="P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3333.84</v>
      </c>
      <c r="Q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3382.81</v>
      </c>
      <c r="R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3370.15</v>
      </c>
      <c r="S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3390.51</v>
      </c>
      <c r="T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3464.94</v>
      </c>
      <c r="U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3462.8100000000004</v>
      </c>
      <c r="V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3422.12</v>
      </c>
      <c r="W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3410.55</v>
      </c>
      <c r="X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3620.95</v>
      </c>
      <c r="Y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3476.26</v>
      </c>
    </row>
    <row r="366" spans="1:25" x14ac:dyDescent="0.2">
      <c r="A366" s="79">
        <f t="shared" si="12"/>
        <v>42691</v>
      </c>
      <c r="B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3351.42</v>
      </c>
      <c r="C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3389.85</v>
      </c>
      <c r="D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3389.61</v>
      </c>
      <c r="E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3419.84</v>
      </c>
      <c r="F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3419.89</v>
      </c>
      <c r="G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3389.55</v>
      </c>
      <c r="H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3344.1400000000003</v>
      </c>
      <c r="I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3487.58</v>
      </c>
      <c r="J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3375.76</v>
      </c>
      <c r="K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3369.56</v>
      </c>
      <c r="L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3343.1</v>
      </c>
      <c r="M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3437.87</v>
      </c>
      <c r="N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3382.75</v>
      </c>
      <c r="O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3382.82</v>
      </c>
      <c r="P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3380.79</v>
      </c>
      <c r="Q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3430.84</v>
      </c>
      <c r="R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3383.16</v>
      </c>
      <c r="S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3472.87</v>
      </c>
      <c r="T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3479.76</v>
      </c>
      <c r="U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3481.4900000000002</v>
      </c>
      <c r="V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3431.24</v>
      </c>
      <c r="W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3499.61</v>
      </c>
      <c r="X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3668</v>
      </c>
      <c r="Y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3534.75</v>
      </c>
    </row>
    <row r="367" spans="1:25" x14ac:dyDescent="0.2">
      <c r="A367" s="79">
        <f t="shared" si="12"/>
        <v>42692</v>
      </c>
      <c r="B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3335.91</v>
      </c>
      <c r="C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3335.54</v>
      </c>
      <c r="D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3350.81</v>
      </c>
      <c r="E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3361.36</v>
      </c>
      <c r="F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3361.37</v>
      </c>
      <c r="G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3335.46</v>
      </c>
      <c r="H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3374.7</v>
      </c>
      <c r="I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3444.79</v>
      </c>
      <c r="J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3330.98</v>
      </c>
      <c r="K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3342.5</v>
      </c>
      <c r="L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3342.92</v>
      </c>
      <c r="M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3458.74</v>
      </c>
      <c r="N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3433.85</v>
      </c>
      <c r="O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3434.6800000000003</v>
      </c>
      <c r="P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3432.36</v>
      </c>
      <c r="Q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3430.36</v>
      </c>
      <c r="R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3385.41</v>
      </c>
      <c r="S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3493.63</v>
      </c>
      <c r="T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3503.08</v>
      </c>
      <c r="U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3498.21</v>
      </c>
      <c r="V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3462.07</v>
      </c>
      <c r="W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3466.02</v>
      </c>
      <c r="X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3657.67</v>
      </c>
      <c r="Y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3528.1800000000003</v>
      </c>
    </row>
    <row r="368" spans="1:25" x14ac:dyDescent="0.2">
      <c r="A368" s="79">
        <f t="shared" si="12"/>
        <v>42693</v>
      </c>
      <c r="B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3362.99</v>
      </c>
      <c r="C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3362.94</v>
      </c>
      <c r="D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3353.61</v>
      </c>
      <c r="E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3384.35</v>
      </c>
      <c r="F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3384.55</v>
      </c>
      <c r="G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3353.88</v>
      </c>
      <c r="H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3345.53</v>
      </c>
      <c r="I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3487.63</v>
      </c>
      <c r="J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3584.31</v>
      </c>
      <c r="K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3372.13</v>
      </c>
      <c r="L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3372.53</v>
      </c>
      <c r="M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3372.85</v>
      </c>
      <c r="N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3476.15</v>
      </c>
      <c r="O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3475.49</v>
      </c>
      <c r="P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3475.98</v>
      </c>
      <c r="Q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3541.7200000000003</v>
      </c>
      <c r="R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3603.54</v>
      </c>
      <c r="S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3723.33</v>
      </c>
      <c r="T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3793.58</v>
      </c>
      <c r="U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3767.4700000000003</v>
      </c>
      <c r="V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3700.8</v>
      </c>
      <c r="W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3650.11</v>
      </c>
      <c r="X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3795.83</v>
      </c>
      <c r="Y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3713.56</v>
      </c>
    </row>
    <row r="369" spans="1:25" x14ac:dyDescent="0.2">
      <c r="A369" s="79">
        <f t="shared" si="12"/>
        <v>42694</v>
      </c>
      <c r="B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3360.46</v>
      </c>
      <c r="C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3355.2799999999997</v>
      </c>
      <c r="D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3385.75</v>
      </c>
      <c r="E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3398.82</v>
      </c>
      <c r="F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3385.86</v>
      </c>
      <c r="G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3354.7</v>
      </c>
      <c r="H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3352.33</v>
      </c>
      <c r="I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3468.07</v>
      </c>
      <c r="J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3520</v>
      </c>
      <c r="K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3335.6</v>
      </c>
      <c r="L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3369.76</v>
      </c>
      <c r="M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3370.12</v>
      </c>
      <c r="N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3370.16</v>
      </c>
      <c r="O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3370.2200000000003</v>
      </c>
      <c r="P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3370.28</v>
      </c>
      <c r="Q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3369.57</v>
      </c>
      <c r="R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3365.19</v>
      </c>
      <c r="S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3466.94</v>
      </c>
      <c r="T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3574.8</v>
      </c>
      <c r="U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3576.05</v>
      </c>
      <c r="V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3522.03</v>
      </c>
      <c r="W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3449.35</v>
      </c>
      <c r="X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3646.82</v>
      </c>
      <c r="Y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3535.71</v>
      </c>
    </row>
    <row r="370" spans="1:25" x14ac:dyDescent="0.2">
      <c r="A370" s="79">
        <f t="shared" si="12"/>
        <v>42695</v>
      </c>
      <c r="B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3336.38</v>
      </c>
      <c r="C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3336.0299999999997</v>
      </c>
      <c r="D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3351.57</v>
      </c>
      <c r="E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3362.1000000000004</v>
      </c>
      <c r="F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3362.1400000000003</v>
      </c>
      <c r="G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3336.61</v>
      </c>
      <c r="H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3372.11</v>
      </c>
      <c r="I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3444.96</v>
      </c>
      <c r="J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3331.1800000000003</v>
      </c>
      <c r="K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3343.81</v>
      </c>
      <c r="L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3376.2799999999997</v>
      </c>
      <c r="M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3499.11</v>
      </c>
      <c r="N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3472.81</v>
      </c>
      <c r="O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3472.96</v>
      </c>
      <c r="P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3471.06</v>
      </c>
      <c r="Q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3469.92</v>
      </c>
      <c r="R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3427.53</v>
      </c>
      <c r="S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3539.99</v>
      </c>
      <c r="T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3543.87</v>
      </c>
      <c r="U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3507.58</v>
      </c>
      <c r="V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3468.4300000000003</v>
      </c>
      <c r="W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3563.55</v>
      </c>
      <c r="X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3664.8500000000004</v>
      </c>
      <c r="Y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3548.59</v>
      </c>
    </row>
    <row r="371" spans="1:25" x14ac:dyDescent="0.2">
      <c r="A371" s="79">
        <f t="shared" si="12"/>
        <v>42696</v>
      </c>
      <c r="B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3373.95</v>
      </c>
      <c r="C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3359.24</v>
      </c>
      <c r="D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3336.17</v>
      </c>
      <c r="E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3351.67</v>
      </c>
      <c r="F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3362.57</v>
      </c>
      <c r="G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3337.51</v>
      </c>
      <c r="H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3372.7</v>
      </c>
      <c r="I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3430.46</v>
      </c>
      <c r="J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3331.29</v>
      </c>
      <c r="K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3345.07</v>
      </c>
      <c r="L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3373.2</v>
      </c>
      <c r="M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3488.21</v>
      </c>
      <c r="N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3469.46</v>
      </c>
      <c r="O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3469.76</v>
      </c>
      <c r="P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3451.36</v>
      </c>
      <c r="Q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3470.49</v>
      </c>
      <c r="R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3457.3</v>
      </c>
      <c r="S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3544.62</v>
      </c>
      <c r="T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3553.27</v>
      </c>
      <c r="U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3525.73</v>
      </c>
      <c r="V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3496.84</v>
      </c>
      <c r="W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3514.87</v>
      </c>
      <c r="X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3688.7</v>
      </c>
      <c r="Y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3567.64</v>
      </c>
    </row>
    <row r="372" spans="1:25" x14ac:dyDescent="0.2">
      <c r="A372" s="79">
        <f t="shared" si="12"/>
        <v>42697</v>
      </c>
      <c r="B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3418.71</v>
      </c>
      <c r="C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3375.29</v>
      </c>
      <c r="D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3336</v>
      </c>
      <c r="E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3351.88</v>
      </c>
      <c r="F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3341.4900000000002</v>
      </c>
      <c r="G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3360.58</v>
      </c>
      <c r="H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3389.84</v>
      </c>
      <c r="I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3429.59</v>
      </c>
      <c r="J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3330.9</v>
      </c>
      <c r="K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3345.04</v>
      </c>
      <c r="L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3330.04</v>
      </c>
      <c r="M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3500.03</v>
      </c>
      <c r="N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3478.95</v>
      </c>
      <c r="O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3478.57</v>
      </c>
      <c r="P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3479.32</v>
      </c>
      <c r="Q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3498.83</v>
      </c>
      <c r="R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3468.17</v>
      </c>
      <c r="S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3561.79</v>
      </c>
      <c r="T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3567.03</v>
      </c>
      <c r="U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3528.8</v>
      </c>
      <c r="V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3500.6400000000003</v>
      </c>
      <c r="W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3518.44</v>
      </c>
      <c r="X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3713.21</v>
      </c>
      <c r="Y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3595.1000000000004</v>
      </c>
    </row>
    <row r="373" spans="1:25" x14ac:dyDescent="0.2">
      <c r="A373" s="79">
        <f t="shared" si="12"/>
        <v>42698</v>
      </c>
      <c r="B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3446.74</v>
      </c>
      <c r="C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3389.08</v>
      </c>
      <c r="D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3373.86</v>
      </c>
      <c r="E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3361.3</v>
      </c>
      <c r="F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3376.8900000000003</v>
      </c>
      <c r="G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3435</v>
      </c>
      <c r="H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3483.49</v>
      </c>
      <c r="I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3361.2200000000003</v>
      </c>
      <c r="J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3386.2799999999997</v>
      </c>
      <c r="K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3397.99</v>
      </c>
      <c r="L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3398.29</v>
      </c>
      <c r="M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3503.21</v>
      </c>
      <c r="N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3447.56</v>
      </c>
      <c r="O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3447.1800000000003</v>
      </c>
      <c r="P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3462.17</v>
      </c>
      <c r="Q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3447.07</v>
      </c>
      <c r="R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3455.8900000000003</v>
      </c>
      <c r="S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3604.09</v>
      </c>
      <c r="T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3607.84</v>
      </c>
      <c r="U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3578.78</v>
      </c>
      <c r="V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3545.5299999999997</v>
      </c>
      <c r="W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3583.61</v>
      </c>
      <c r="X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3748.46</v>
      </c>
      <c r="Y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3624.86</v>
      </c>
    </row>
    <row r="374" spans="1:25" x14ac:dyDescent="0.2">
      <c r="A374" s="79">
        <f t="shared" si="12"/>
        <v>42699</v>
      </c>
      <c r="B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3392.3900000000003</v>
      </c>
      <c r="C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3355.6400000000003</v>
      </c>
      <c r="D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3347.96</v>
      </c>
      <c r="E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3343.65</v>
      </c>
      <c r="F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3350.76</v>
      </c>
      <c r="G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3411.7</v>
      </c>
      <c r="H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3526.66</v>
      </c>
      <c r="I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3369.63</v>
      </c>
      <c r="J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3408.65</v>
      </c>
      <c r="K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3421.1</v>
      </c>
      <c r="L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3419.83</v>
      </c>
      <c r="M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3546.4</v>
      </c>
      <c r="N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3475.45</v>
      </c>
      <c r="O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3476.3</v>
      </c>
      <c r="P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3497.9</v>
      </c>
      <c r="Q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3489.23</v>
      </c>
      <c r="R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3445.13</v>
      </c>
      <c r="S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3720.65</v>
      </c>
      <c r="T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3721.53</v>
      </c>
      <c r="U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3651.7799999999997</v>
      </c>
      <c r="V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3608.05</v>
      </c>
      <c r="W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3663.17</v>
      </c>
      <c r="X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3705.63</v>
      </c>
      <c r="Y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3593.76</v>
      </c>
    </row>
    <row r="375" spans="1:25" x14ac:dyDescent="0.2">
      <c r="A375" s="79">
        <f t="shared" si="12"/>
        <v>42700</v>
      </c>
      <c r="B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3472.6</v>
      </c>
      <c r="C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3367.12</v>
      </c>
      <c r="D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3353.56</v>
      </c>
      <c r="E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3350.07</v>
      </c>
      <c r="F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3350.01</v>
      </c>
      <c r="G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3350.17</v>
      </c>
      <c r="H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3444.23</v>
      </c>
      <c r="I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3640.83</v>
      </c>
      <c r="J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3777.02</v>
      </c>
      <c r="K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3389.1400000000003</v>
      </c>
      <c r="L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3389.31</v>
      </c>
      <c r="M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3388.98</v>
      </c>
      <c r="N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3389.59</v>
      </c>
      <c r="O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3389.91</v>
      </c>
      <c r="P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3389.7</v>
      </c>
      <c r="Q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3389.44</v>
      </c>
      <c r="R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3402.56</v>
      </c>
      <c r="S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3710.9700000000003</v>
      </c>
      <c r="T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3712.5600000000004</v>
      </c>
      <c r="U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3700.92</v>
      </c>
      <c r="V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3718.0699999999997</v>
      </c>
      <c r="W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3564.04</v>
      </c>
      <c r="X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3783.5</v>
      </c>
      <c r="Y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3652.7200000000003</v>
      </c>
    </row>
    <row r="376" spans="1:25" x14ac:dyDescent="0.2">
      <c r="A376" s="79">
        <f t="shared" si="12"/>
        <v>42701</v>
      </c>
      <c r="B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3491.41</v>
      </c>
      <c r="C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3379.95</v>
      </c>
      <c r="D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3362.07</v>
      </c>
      <c r="E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3365.5</v>
      </c>
      <c r="F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3352.73</v>
      </c>
      <c r="G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3375.42</v>
      </c>
      <c r="H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3448.32</v>
      </c>
      <c r="I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3584.19</v>
      </c>
      <c r="J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3517.98</v>
      </c>
      <c r="K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3391.5299999999997</v>
      </c>
      <c r="L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3334.95</v>
      </c>
      <c r="M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3334.95</v>
      </c>
      <c r="N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3334.64</v>
      </c>
      <c r="O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3334.9</v>
      </c>
      <c r="P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3334.55</v>
      </c>
      <c r="Q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3336.4</v>
      </c>
      <c r="R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3372.87</v>
      </c>
      <c r="S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3538.75</v>
      </c>
      <c r="T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3629.12</v>
      </c>
      <c r="U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3622.33</v>
      </c>
      <c r="V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3633.84</v>
      </c>
      <c r="W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3506.2200000000003</v>
      </c>
      <c r="X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3737.48</v>
      </c>
      <c r="Y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3597.13</v>
      </c>
    </row>
    <row r="377" spans="1:25" x14ac:dyDescent="0.2">
      <c r="A377" s="79">
        <f t="shared" si="12"/>
        <v>42702</v>
      </c>
      <c r="B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3464.05</v>
      </c>
      <c r="C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3395.83</v>
      </c>
      <c r="D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3348.5</v>
      </c>
      <c r="E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3347.96</v>
      </c>
      <c r="F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3348.38</v>
      </c>
      <c r="G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3351.7400000000002</v>
      </c>
      <c r="H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3467.52</v>
      </c>
      <c r="I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3369.65</v>
      </c>
      <c r="J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3367.4300000000003</v>
      </c>
      <c r="K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3385.77</v>
      </c>
      <c r="L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3386.01</v>
      </c>
      <c r="M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3381.15</v>
      </c>
      <c r="N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3380.76</v>
      </c>
      <c r="O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3380.26</v>
      </c>
      <c r="P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3380.2200000000003</v>
      </c>
      <c r="Q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3379.16</v>
      </c>
      <c r="R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3384.46</v>
      </c>
      <c r="S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3568.7799999999997</v>
      </c>
      <c r="T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3584.4700000000003</v>
      </c>
      <c r="U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3564.36</v>
      </c>
      <c r="V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3527.58</v>
      </c>
      <c r="W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3573.9</v>
      </c>
      <c r="X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3707.16</v>
      </c>
      <c r="Y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3595.96</v>
      </c>
    </row>
    <row r="378" spans="1:25" x14ac:dyDescent="0.2">
      <c r="A378" s="79">
        <f t="shared" si="12"/>
        <v>42703</v>
      </c>
      <c r="B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3492.03</v>
      </c>
      <c r="C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3434.45</v>
      </c>
      <c r="D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3396.96</v>
      </c>
      <c r="E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3380.57</v>
      </c>
      <c r="F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3381.62</v>
      </c>
      <c r="G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3380.08</v>
      </c>
      <c r="H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3468.34</v>
      </c>
      <c r="I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3389.92</v>
      </c>
      <c r="J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3332.34</v>
      </c>
      <c r="K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3341.83</v>
      </c>
      <c r="L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3342.04</v>
      </c>
      <c r="M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3398.9</v>
      </c>
      <c r="N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3384.77</v>
      </c>
      <c r="O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3369.31</v>
      </c>
      <c r="P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3370.02</v>
      </c>
      <c r="Q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3384.2200000000003</v>
      </c>
      <c r="R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3373.9900000000002</v>
      </c>
      <c r="S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3548.13</v>
      </c>
      <c r="T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3552.11</v>
      </c>
      <c r="U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3553.73</v>
      </c>
      <c r="V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3515.92</v>
      </c>
      <c r="W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3563.25</v>
      </c>
      <c r="X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3719.1400000000003</v>
      </c>
      <c r="Y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3604.59</v>
      </c>
    </row>
    <row r="379" spans="1:25" x14ac:dyDescent="0.2">
      <c r="A379" s="79">
        <f t="shared" si="12"/>
        <v>42704</v>
      </c>
      <c r="B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3493.8</v>
      </c>
      <c r="C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3434.31</v>
      </c>
      <c r="D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3398.1000000000004</v>
      </c>
      <c r="E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3383.28</v>
      </c>
      <c r="F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3383.71</v>
      </c>
      <c r="G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3384.19</v>
      </c>
      <c r="H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3497.17</v>
      </c>
      <c r="I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3389.1000000000004</v>
      </c>
      <c r="J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3334.63</v>
      </c>
      <c r="K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3341.45</v>
      </c>
      <c r="L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3401.2400000000002</v>
      </c>
      <c r="M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3488.69</v>
      </c>
      <c r="N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3490.05</v>
      </c>
      <c r="O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3489.9300000000003</v>
      </c>
      <c r="P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3487.77</v>
      </c>
      <c r="Q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3482.6400000000003</v>
      </c>
      <c r="R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3396.81</v>
      </c>
      <c r="S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3674.63</v>
      </c>
      <c r="T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3669.21</v>
      </c>
      <c r="U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3635.9700000000003</v>
      </c>
      <c r="V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3586.42</v>
      </c>
      <c r="W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3578.37</v>
      </c>
      <c r="X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3762.37</v>
      </c>
      <c r="Y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3640.07</v>
      </c>
    </row>
    <row r="380" spans="1:25" hidden="1" x14ac:dyDescent="0.2">
      <c r="A380" s="79">
        <f t="shared" si="12"/>
        <v>42705</v>
      </c>
      <c r="B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C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D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E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F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G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H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I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J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K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L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M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N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O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P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Q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R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S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T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U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V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W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X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  <c r="Y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2634.94</v>
      </c>
    </row>
    <row r="381" spans="1:25" ht="12.75" customHeight="1" x14ac:dyDescent="0.25">
      <c r="A381" s="93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5"/>
    </row>
    <row r="382" spans="1:25" x14ac:dyDescent="0.25">
      <c r="A382" s="87" t="s">
        <v>151</v>
      </c>
      <c r="B382" s="78"/>
      <c r="C382" s="78"/>
      <c r="D382" s="78"/>
    </row>
    <row r="383" spans="1:25" ht="12.75" x14ac:dyDescent="0.2">
      <c r="A383" s="169" t="s">
        <v>48</v>
      </c>
      <c r="B383" s="172" t="s">
        <v>121</v>
      </c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4"/>
    </row>
    <row r="384" spans="1:25" ht="12.75" x14ac:dyDescent="0.2">
      <c r="A384" s="170"/>
      <c r="B384" s="175"/>
      <c r="C384" s="176"/>
      <c r="D384" s="176"/>
      <c r="E384" s="176"/>
      <c r="F384" s="176"/>
      <c r="G384" s="176"/>
      <c r="H384" s="17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7"/>
    </row>
    <row r="385" spans="1:27" ht="12.75" customHeight="1" x14ac:dyDescent="0.2">
      <c r="A385" s="170"/>
      <c r="B385" s="178" t="s">
        <v>122</v>
      </c>
      <c r="C385" s="167" t="s">
        <v>123</v>
      </c>
      <c r="D385" s="167" t="s">
        <v>124</v>
      </c>
      <c r="E385" s="167" t="s">
        <v>125</v>
      </c>
      <c r="F385" s="167" t="s">
        <v>126</v>
      </c>
      <c r="G385" s="167" t="s">
        <v>127</v>
      </c>
      <c r="H385" s="167" t="s">
        <v>128</v>
      </c>
      <c r="I385" s="167" t="s">
        <v>129</v>
      </c>
      <c r="J385" s="167" t="s">
        <v>130</v>
      </c>
      <c r="K385" s="167" t="s">
        <v>131</v>
      </c>
      <c r="L385" s="167" t="s">
        <v>132</v>
      </c>
      <c r="M385" s="167" t="s">
        <v>133</v>
      </c>
      <c r="N385" s="180" t="s">
        <v>134</v>
      </c>
      <c r="O385" s="167" t="s">
        <v>135</v>
      </c>
      <c r="P385" s="167" t="s">
        <v>136</v>
      </c>
      <c r="Q385" s="167" t="s">
        <v>137</v>
      </c>
      <c r="R385" s="167" t="s">
        <v>138</v>
      </c>
      <c r="S385" s="167" t="s">
        <v>139</v>
      </c>
      <c r="T385" s="167" t="s">
        <v>140</v>
      </c>
      <c r="U385" s="167" t="s">
        <v>141</v>
      </c>
      <c r="V385" s="167" t="s">
        <v>142</v>
      </c>
      <c r="W385" s="167" t="s">
        <v>143</v>
      </c>
      <c r="X385" s="167" t="s">
        <v>144</v>
      </c>
      <c r="Y385" s="167" t="s">
        <v>145</v>
      </c>
    </row>
    <row r="386" spans="1:27" ht="11.25" customHeight="1" x14ac:dyDescent="0.2">
      <c r="A386" s="171"/>
      <c r="B386" s="179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81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</row>
    <row r="387" spans="1:27" ht="15.75" customHeight="1" x14ac:dyDescent="0.2">
      <c r="A387" s="79">
        <f>A350</f>
        <v>42675</v>
      </c>
      <c r="B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3397.15</v>
      </c>
      <c r="C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3349.65</v>
      </c>
      <c r="D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3320.71</v>
      </c>
      <c r="E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3308.7200000000003</v>
      </c>
      <c r="F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3314.63</v>
      </c>
      <c r="G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3353.25</v>
      </c>
      <c r="H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3393.7</v>
      </c>
      <c r="I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3406.86</v>
      </c>
      <c r="J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3328.49</v>
      </c>
      <c r="K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3334.01</v>
      </c>
      <c r="L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3366.16</v>
      </c>
      <c r="M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3453.2</v>
      </c>
      <c r="N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3437.1800000000003</v>
      </c>
      <c r="O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3418.33</v>
      </c>
      <c r="P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3363.74</v>
      </c>
      <c r="Q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3363.6</v>
      </c>
      <c r="R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3320.13</v>
      </c>
      <c r="S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3453.75</v>
      </c>
      <c r="T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3511.1</v>
      </c>
      <c r="U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3504.08</v>
      </c>
      <c r="V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3480.42</v>
      </c>
      <c r="W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3502.42</v>
      </c>
      <c r="X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3663.0699999999997</v>
      </c>
      <c r="Y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3530.59</v>
      </c>
      <c r="AA387" s="80"/>
    </row>
    <row r="388" spans="1:27" x14ac:dyDescent="0.2">
      <c r="A388" s="79">
        <f>A387+1</f>
        <v>42676</v>
      </c>
      <c r="B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3366.73</v>
      </c>
      <c r="C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3313.54</v>
      </c>
      <c r="D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3338.85</v>
      </c>
      <c r="E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3338.86</v>
      </c>
      <c r="F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3338.81</v>
      </c>
      <c r="G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3328.59</v>
      </c>
      <c r="H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3352.07</v>
      </c>
      <c r="I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3460.9700000000003</v>
      </c>
      <c r="J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3351.7</v>
      </c>
      <c r="K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3373.87</v>
      </c>
      <c r="L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3340.7</v>
      </c>
      <c r="M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3421.08</v>
      </c>
      <c r="N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3311.57</v>
      </c>
      <c r="O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3311.29</v>
      </c>
      <c r="P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3329.08</v>
      </c>
      <c r="Q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3329.53</v>
      </c>
      <c r="R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3346.4700000000003</v>
      </c>
      <c r="S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3439.41</v>
      </c>
      <c r="T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3508.71</v>
      </c>
      <c r="U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3504.87</v>
      </c>
      <c r="V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3452.98</v>
      </c>
      <c r="W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3472.2200000000003</v>
      </c>
      <c r="X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3637.21</v>
      </c>
      <c r="Y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3504.94</v>
      </c>
    </row>
    <row r="389" spans="1:27" x14ac:dyDescent="0.2">
      <c r="A389" s="79">
        <f t="shared" ref="A389:A417" si="13">A388+1</f>
        <v>42677</v>
      </c>
      <c r="B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3350.28</v>
      </c>
      <c r="C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3329.52</v>
      </c>
      <c r="D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3339.65</v>
      </c>
      <c r="E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3361.35</v>
      </c>
      <c r="F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3361.4300000000003</v>
      </c>
      <c r="G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3340.07</v>
      </c>
      <c r="H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3334.9</v>
      </c>
      <c r="I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3481.76</v>
      </c>
      <c r="J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3377.84</v>
      </c>
      <c r="K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3404.4</v>
      </c>
      <c r="L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3340.56</v>
      </c>
      <c r="M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3377.15</v>
      </c>
      <c r="N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3371.12</v>
      </c>
      <c r="O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3371.9300000000003</v>
      </c>
      <c r="P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3372.37</v>
      </c>
      <c r="Q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3359.38</v>
      </c>
      <c r="R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3319.48</v>
      </c>
      <c r="S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3395.63</v>
      </c>
      <c r="T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3451.24</v>
      </c>
      <c r="U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3443.01</v>
      </c>
      <c r="V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3369.6800000000003</v>
      </c>
      <c r="W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3408.69</v>
      </c>
      <c r="X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3597.31</v>
      </c>
      <c r="Y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3481.24</v>
      </c>
    </row>
    <row r="390" spans="1:27" x14ac:dyDescent="0.2">
      <c r="A390" s="79">
        <f t="shared" si="13"/>
        <v>42678</v>
      </c>
      <c r="B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3314.52</v>
      </c>
      <c r="C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3375</v>
      </c>
      <c r="D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3388.03</v>
      </c>
      <c r="E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3430.31</v>
      </c>
      <c r="F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3430.12</v>
      </c>
      <c r="G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3430.29</v>
      </c>
      <c r="H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3362.26</v>
      </c>
      <c r="I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3362.71</v>
      </c>
      <c r="J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3345.3</v>
      </c>
      <c r="K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3506.06</v>
      </c>
      <c r="L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3430.8900000000003</v>
      </c>
      <c r="M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3430.86</v>
      </c>
      <c r="N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3397.4300000000003</v>
      </c>
      <c r="O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3396.6800000000003</v>
      </c>
      <c r="P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3396.85</v>
      </c>
      <c r="Q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3397.25</v>
      </c>
      <c r="R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3367.46</v>
      </c>
      <c r="S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3411.73</v>
      </c>
      <c r="T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3511.73</v>
      </c>
      <c r="U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3482.21</v>
      </c>
      <c r="V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3440.19</v>
      </c>
      <c r="W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3352.13</v>
      </c>
      <c r="X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3584.6800000000003</v>
      </c>
      <c r="Y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3465.45</v>
      </c>
    </row>
    <row r="391" spans="1:27" x14ac:dyDescent="0.2">
      <c r="A391" s="79">
        <f t="shared" si="13"/>
        <v>42679</v>
      </c>
      <c r="B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3314.21</v>
      </c>
      <c r="C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3375.1000000000004</v>
      </c>
      <c r="D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3388.1400000000003</v>
      </c>
      <c r="E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3430.4900000000002</v>
      </c>
      <c r="F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3430.37</v>
      </c>
      <c r="G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3430.66</v>
      </c>
      <c r="H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3362.9</v>
      </c>
      <c r="I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3363.4700000000003</v>
      </c>
      <c r="J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3346.11</v>
      </c>
      <c r="K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3508.1</v>
      </c>
      <c r="L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3432.32</v>
      </c>
      <c r="M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3431.88</v>
      </c>
      <c r="N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3397.94</v>
      </c>
      <c r="O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3398.14</v>
      </c>
      <c r="P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3398.07</v>
      </c>
      <c r="Q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3398.03</v>
      </c>
      <c r="R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3368.81</v>
      </c>
      <c r="S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3408.45</v>
      </c>
      <c r="T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3514.31</v>
      </c>
      <c r="U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3479.3</v>
      </c>
      <c r="V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3430.7</v>
      </c>
      <c r="W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3351.2400000000002</v>
      </c>
      <c r="X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3587.09</v>
      </c>
      <c r="Y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3466.7799999999997</v>
      </c>
    </row>
    <row r="392" spans="1:27" x14ac:dyDescent="0.2">
      <c r="A392" s="79">
        <f t="shared" si="13"/>
        <v>42680</v>
      </c>
      <c r="B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3314.46</v>
      </c>
      <c r="C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3374.9700000000003</v>
      </c>
      <c r="D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3387.9</v>
      </c>
      <c r="E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3430.0299999999997</v>
      </c>
      <c r="F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3429.94</v>
      </c>
      <c r="G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3430</v>
      </c>
      <c r="H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3388.05</v>
      </c>
      <c r="I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3388.2200000000003</v>
      </c>
      <c r="J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3339.03</v>
      </c>
      <c r="K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3577.41</v>
      </c>
      <c r="L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3506.33</v>
      </c>
      <c r="M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3466.9</v>
      </c>
      <c r="N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3466.49</v>
      </c>
      <c r="O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3466.5299999999997</v>
      </c>
      <c r="P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3466.67</v>
      </c>
      <c r="Q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3467.05</v>
      </c>
      <c r="R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3432.66</v>
      </c>
      <c r="S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3372.2</v>
      </c>
      <c r="T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3470.03</v>
      </c>
      <c r="U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3455.74</v>
      </c>
      <c r="V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3431.71</v>
      </c>
      <c r="W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3347.81</v>
      </c>
      <c r="X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3576.6800000000003</v>
      </c>
      <c r="Y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3462.19</v>
      </c>
    </row>
    <row r="393" spans="1:27" x14ac:dyDescent="0.2">
      <c r="A393" s="79">
        <f t="shared" si="13"/>
        <v>42681</v>
      </c>
      <c r="B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3336.41</v>
      </c>
      <c r="C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3339.29</v>
      </c>
      <c r="D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3349.85</v>
      </c>
      <c r="E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3383.96</v>
      </c>
      <c r="F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3383.88</v>
      </c>
      <c r="G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3367.05</v>
      </c>
      <c r="H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3319.7200000000003</v>
      </c>
      <c r="I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3521.9700000000003</v>
      </c>
      <c r="J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3432.03</v>
      </c>
      <c r="K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3471.96</v>
      </c>
      <c r="L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3436.86</v>
      </c>
      <c r="M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3329.7200000000003</v>
      </c>
      <c r="N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3329.34</v>
      </c>
      <c r="O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3329.16</v>
      </c>
      <c r="P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3329.02</v>
      </c>
      <c r="Q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3320.31</v>
      </c>
      <c r="R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3362.94</v>
      </c>
      <c r="S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3388.59</v>
      </c>
      <c r="T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3524.52</v>
      </c>
      <c r="U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3460.11</v>
      </c>
      <c r="V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3384.91</v>
      </c>
      <c r="W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3405.99</v>
      </c>
      <c r="X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3581.85</v>
      </c>
      <c r="Y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3470.07</v>
      </c>
    </row>
    <row r="394" spans="1:27" x14ac:dyDescent="0.2">
      <c r="A394" s="79">
        <f t="shared" si="13"/>
        <v>42682</v>
      </c>
      <c r="B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3333.78</v>
      </c>
      <c r="C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3339.32</v>
      </c>
      <c r="D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3349.6800000000003</v>
      </c>
      <c r="E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3366.25</v>
      </c>
      <c r="F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3366.45</v>
      </c>
      <c r="G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3366.84</v>
      </c>
      <c r="H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3319.51</v>
      </c>
      <c r="I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3507.04</v>
      </c>
      <c r="J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3431.17</v>
      </c>
      <c r="K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3508.65</v>
      </c>
      <c r="L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3435.56</v>
      </c>
      <c r="M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3328.9500000000003</v>
      </c>
      <c r="N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3328.73</v>
      </c>
      <c r="O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3328.56</v>
      </c>
      <c r="P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3328.45</v>
      </c>
      <c r="Q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3337.54</v>
      </c>
      <c r="R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3403.21</v>
      </c>
      <c r="S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3365.2200000000003</v>
      </c>
      <c r="T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3386.71</v>
      </c>
      <c r="U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3380.1800000000003</v>
      </c>
      <c r="V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3351.58</v>
      </c>
      <c r="W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3393.27</v>
      </c>
      <c r="X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3565.36</v>
      </c>
      <c r="Y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3463.2799999999997</v>
      </c>
    </row>
    <row r="395" spans="1:27" x14ac:dyDescent="0.2">
      <c r="A395" s="79">
        <f t="shared" si="13"/>
        <v>42683</v>
      </c>
      <c r="B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3308.6800000000003</v>
      </c>
      <c r="C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3328.66</v>
      </c>
      <c r="D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3366.09</v>
      </c>
      <c r="E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3377.63</v>
      </c>
      <c r="F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3377.7</v>
      </c>
      <c r="G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3366.63</v>
      </c>
      <c r="H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3329.4900000000002</v>
      </c>
      <c r="I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3566.56</v>
      </c>
      <c r="J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3493.61</v>
      </c>
      <c r="K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3523.73</v>
      </c>
      <c r="L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3549.55</v>
      </c>
      <c r="M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3402.92</v>
      </c>
      <c r="N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3430.94</v>
      </c>
      <c r="O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3430.58</v>
      </c>
      <c r="P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3430.41</v>
      </c>
      <c r="Q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3430.71</v>
      </c>
      <c r="R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3509</v>
      </c>
      <c r="S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3346.33</v>
      </c>
      <c r="T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3366.17</v>
      </c>
      <c r="U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3360.91</v>
      </c>
      <c r="V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3322.52</v>
      </c>
      <c r="W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3364.87</v>
      </c>
      <c r="X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3541.95</v>
      </c>
      <c r="Y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3423.71</v>
      </c>
    </row>
    <row r="396" spans="1:27" x14ac:dyDescent="0.2">
      <c r="A396" s="79">
        <f t="shared" si="13"/>
        <v>42684</v>
      </c>
      <c r="B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3308.67</v>
      </c>
      <c r="C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3328.45</v>
      </c>
      <c r="D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3366.28</v>
      </c>
      <c r="E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3360.58</v>
      </c>
      <c r="F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3360.58</v>
      </c>
      <c r="G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3349.53</v>
      </c>
      <c r="H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3337.76</v>
      </c>
      <c r="I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3479.29</v>
      </c>
      <c r="J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3401.83</v>
      </c>
      <c r="K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3490.51</v>
      </c>
      <c r="L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3474.78</v>
      </c>
      <c r="M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3364.8</v>
      </c>
      <c r="N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3400.62</v>
      </c>
      <c r="O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3417.2200000000003</v>
      </c>
      <c r="P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3417.78</v>
      </c>
      <c r="Q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3385.27</v>
      </c>
      <c r="R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3463.1</v>
      </c>
      <c r="S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3310.95</v>
      </c>
      <c r="T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3370.64</v>
      </c>
      <c r="U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3364.46</v>
      </c>
      <c r="V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3323.17</v>
      </c>
      <c r="W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3368.8</v>
      </c>
      <c r="X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3552.4</v>
      </c>
      <c r="Y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3434.21</v>
      </c>
    </row>
    <row r="397" spans="1:27" x14ac:dyDescent="0.2">
      <c r="A397" s="79">
        <f t="shared" si="13"/>
        <v>42685</v>
      </c>
      <c r="B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3318.03</v>
      </c>
      <c r="C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3338.71</v>
      </c>
      <c r="D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3371.4700000000003</v>
      </c>
      <c r="E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3371.54</v>
      </c>
      <c r="F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3371.63</v>
      </c>
      <c r="G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3328.29</v>
      </c>
      <c r="H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3338.45</v>
      </c>
      <c r="I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3466.1400000000003</v>
      </c>
      <c r="J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3401.9700000000003</v>
      </c>
      <c r="K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3468.75</v>
      </c>
      <c r="L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3475.64</v>
      </c>
      <c r="M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3375.5</v>
      </c>
      <c r="N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3407.02</v>
      </c>
      <c r="O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3429.64</v>
      </c>
      <c r="P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3429.9</v>
      </c>
      <c r="Q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3430.12</v>
      </c>
      <c r="R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3508.3900000000003</v>
      </c>
      <c r="S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3321.12</v>
      </c>
      <c r="T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3328.46</v>
      </c>
      <c r="U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3329.66</v>
      </c>
      <c r="V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3329.66</v>
      </c>
      <c r="W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3331.9</v>
      </c>
      <c r="X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3495.3900000000003</v>
      </c>
      <c r="Y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3381.16</v>
      </c>
    </row>
    <row r="398" spans="1:27" x14ac:dyDescent="0.2">
      <c r="A398" s="79">
        <f t="shared" si="13"/>
        <v>42686</v>
      </c>
      <c r="B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3393.25</v>
      </c>
      <c r="C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3414.27</v>
      </c>
      <c r="D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3443.85</v>
      </c>
      <c r="E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3459.32</v>
      </c>
      <c r="F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3459.06</v>
      </c>
      <c r="G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3428.54</v>
      </c>
      <c r="H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3361.2</v>
      </c>
      <c r="I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3340.66</v>
      </c>
      <c r="J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3413.19</v>
      </c>
      <c r="K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3546.84</v>
      </c>
      <c r="L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3593.56</v>
      </c>
      <c r="M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3593.63</v>
      </c>
      <c r="N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3646.1000000000004</v>
      </c>
      <c r="O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3646.38</v>
      </c>
      <c r="P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3645.83</v>
      </c>
      <c r="Q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3646.7200000000003</v>
      </c>
      <c r="R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3549.56</v>
      </c>
      <c r="S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3314.16</v>
      </c>
      <c r="T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3370.64</v>
      </c>
      <c r="U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3353.76</v>
      </c>
      <c r="V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3336.84</v>
      </c>
      <c r="W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3339.07</v>
      </c>
      <c r="X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3475.32</v>
      </c>
      <c r="Y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3344.6</v>
      </c>
    </row>
    <row r="399" spans="1:27" x14ac:dyDescent="0.2">
      <c r="A399" s="79">
        <f t="shared" si="13"/>
        <v>42687</v>
      </c>
      <c r="B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3394.11</v>
      </c>
      <c r="C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3414.71</v>
      </c>
      <c r="D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3444.17</v>
      </c>
      <c r="E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3459.77</v>
      </c>
      <c r="F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3459.9300000000003</v>
      </c>
      <c r="G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3429.2</v>
      </c>
      <c r="H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3361.66</v>
      </c>
      <c r="I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3334.96</v>
      </c>
      <c r="J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3405.55</v>
      </c>
      <c r="K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3547.17</v>
      </c>
      <c r="L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3593.7200000000003</v>
      </c>
      <c r="M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3593.34</v>
      </c>
      <c r="N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3645.01</v>
      </c>
      <c r="O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3645.15</v>
      </c>
      <c r="P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3645.3</v>
      </c>
      <c r="Q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3645.6800000000003</v>
      </c>
      <c r="R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3548.99</v>
      </c>
      <c r="S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3313.99</v>
      </c>
      <c r="T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3367.42</v>
      </c>
      <c r="U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3352.2799999999997</v>
      </c>
      <c r="V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3335.96</v>
      </c>
      <c r="W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3339.06</v>
      </c>
      <c r="X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3470.25</v>
      </c>
      <c r="Y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3358.55</v>
      </c>
    </row>
    <row r="400" spans="1:27" x14ac:dyDescent="0.2">
      <c r="A400" s="79">
        <f t="shared" si="13"/>
        <v>42688</v>
      </c>
      <c r="B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3317.83</v>
      </c>
      <c r="C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3338.42</v>
      </c>
      <c r="D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3365.7200000000003</v>
      </c>
      <c r="E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3365.6400000000003</v>
      </c>
      <c r="F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3365.51</v>
      </c>
      <c r="G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3348.77</v>
      </c>
      <c r="H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3339.96</v>
      </c>
      <c r="I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3441.0299999999997</v>
      </c>
      <c r="J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3375.28</v>
      </c>
      <c r="K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3419.95</v>
      </c>
      <c r="L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3420.27</v>
      </c>
      <c r="M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3327.57</v>
      </c>
      <c r="N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3350.09</v>
      </c>
      <c r="O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3374.77</v>
      </c>
      <c r="P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3375.12</v>
      </c>
      <c r="Q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3375.02</v>
      </c>
      <c r="R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3448.2200000000003</v>
      </c>
      <c r="S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3356.3900000000003</v>
      </c>
      <c r="T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3373.96</v>
      </c>
      <c r="U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3375.03</v>
      </c>
      <c r="V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3359.88</v>
      </c>
      <c r="W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3347.7200000000003</v>
      </c>
      <c r="X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3558.92</v>
      </c>
      <c r="Y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3412.08</v>
      </c>
    </row>
    <row r="401" spans="1:25" x14ac:dyDescent="0.2">
      <c r="A401" s="79">
        <f t="shared" si="13"/>
        <v>42689</v>
      </c>
      <c r="B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3318.7</v>
      </c>
      <c r="C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3338.86</v>
      </c>
      <c r="D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3365.83</v>
      </c>
      <c r="E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3365.86</v>
      </c>
      <c r="F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3365.88</v>
      </c>
      <c r="G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3349.46</v>
      </c>
      <c r="H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3342.99</v>
      </c>
      <c r="I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3441.66</v>
      </c>
      <c r="J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3375.81</v>
      </c>
      <c r="K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3421.42</v>
      </c>
      <c r="L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3421.66</v>
      </c>
      <c r="M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3319.56</v>
      </c>
      <c r="N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3337.06</v>
      </c>
      <c r="O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3351.2</v>
      </c>
      <c r="P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3351.46</v>
      </c>
      <c r="Q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3351.74</v>
      </c>
      <c r="R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3403.38</v>
      </c>
      <c r="S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3366.9300000000003</v>
      </c>
      <c r="T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3437.2799999999997</v>
      </c>
      <c r="U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3436.79</v>
      </c>
      <c r="V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3373.33</v>
      </c>
      <c r="W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3367.82</v>
      </c>
      <c r="X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3567.91</v>
      </c>
      <c r="Y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3416.13</v>
      </c>
    </row>
    <row r="402" spans="1:25" x14ac:dyDescent="0.2">
      <c r="A402" s="79">
        <f t="shared" si="13"/>
        <v>42690</v>
      </c>
      <c r="B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3325.21</v>
      </c>
      <c r="C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3313.31</v>
      </c>
      <c r="D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3338.33</v>
      </c>
      <c r="E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3338.3900000000003</v>
      </c>
      <c r="F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3338.48</v>
      </c>
      <c r="G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3338.75</v>
      </c>
      <c r="H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3361.74</v>
      </c>
      <c r="I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3441.95</v>
      </c>
      <c r="J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3376.78</v>
      </c>
      <c r="K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3403.82</v>
      </c>
      <c r="L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3403.94</v>
      </c>
      <c r="M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3310.95</v>
      </c>
      <c r="N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3312.4900000000002</v>
      </c>
      <c r="O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3312.36</v>
      </c>
      <c r="P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3312.32</v>
      </c>
      <c r="Q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3359.7799999999997</v>
      </c>
      <c r="R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3347.5</v>
      </c>
      <c r="S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3367.23</v>
      </c>
      <c r="T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3439.37</v>
      </c>
      <c r="U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3437.3</v>
      </c>
      <c r="V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3397.87</v>
      </c>
      <c r="W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3386.66</v>
      </c>
      <c r="X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3590.58</v>
      </c>
      <c r="Y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3450.3500000000004</v>
      </c>
    </row>
    <row r="403" spans="1:25" x14ac:dyDescent="0.2">
      <c r="A403" s="79">
        <f t="shared" si="13"/>
        <v>42691</v>
      </c>
      <c r="B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3329.35</v>
      </c>
      <c r="C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3366.6</v>
      </c>
      <c r="D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3366.36</v>
      </c>
      <c r="E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3395.66</v>
      </c>
      <c r="F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3395.71</v>
      </c>
      <c r="G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3366.31</v>
      </c>
      <c r="H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3322.29</v>
      </c>
      <c r="I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3461.31</v>
      </c>
      <c r="J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3352.94</v>
      </c>
      <c r="K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3346.9300000000003</v>
      </c>
      <c r="L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3321.2799999999997</v>
      </c>
      <c r="M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3413.13</v>
      </c>
      <c r="N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3359.71</v>
      </c>
      <c r="O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3359.79</v>
      </c>
      <c r="P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3357.81</v>
      </c>
      <c r="Q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3406.32</v>
      </c>
      <c r="R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3360.11</v>
      </c>
      <c r="S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3447.06</v>
      </c>
      <c r="T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3453.74</v>
      </c>
      <c r="U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3455.41</v>
      </c>
      <c r="V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3406.71</v>
      </c>
      <c r="W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3472.9700000000003</v>
      </c>
      <c r="X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3636.17</v>
      </c>
      <c r="Y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3507.03</v>
      </c>
    </row>
    <row r="404" spans="1:25" x14ac:dyDescent="0.2">
      <c r="A404" s="79">
        <f t="shared" si="13"/>
        <v>42692</v>
      </c>
      <c r="B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3314.32</v>
      </c>
      <c r="C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3313.96</v>
      </c>
      <c r="D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3328.76</v>
      </c>
      <c r="E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3338.98</v>
      </c>
      <c r="F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3339</v>
      </c>
      <c r="G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3313.88</v>
      </c>
      <c r="H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3351.91</v>
      </c>
      <c r="I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3419.84</v>
      </c>
      <c r="J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3309.54</v>
      </c>
      <c r="K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3320.71</v>
      </c>
      <c r="L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3321.11</v>
      </c>
      <c r="M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3433.37</v>
      </c>
      <c r="N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3409.24</v>
      </c>
      <c r="O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3410.04</v>
      </c>
      <c r="P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3407.79</v>
      </c>
      <c r="Q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3405.86</v>
      </c>
      <c r="R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3362.3</v>
      </c>
      <c r="S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3467.1800000000003</v>
      </c>
      <c r="T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3476.34</v>
      </c>
      <c r="U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3471.62</v>
      </c>
      <c r="V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3436.6</v>
      </c>
      <c r="W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3440.41</v>
      </c>
      <c r="X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3626.16</v>
      </c>
      <c r="Y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3500.66</v>
      </c>
    </row>
    <row r="405" spans="1:25" x14ac:dyDescent="0.2">
      <c r="A405" s="79">
        <f t="shared" si="13"/>
        <v>42693</v>
      </c>
      <c r="B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3340.56</v>
      </c>
      <c r="C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3340.52</v>
      </c>
      <c r="D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3331.48</v>
      </c>
      <c r="E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3361.27</v>
      </c>
      <c r="F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3361.46</v>
      </c>
      <c r="G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3331.73</v>
      </c>
      <c r="H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3323.6400000000003</v>
      </c>
      <c r="I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3461.37</v>
      </c>
      <c r="J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3555.06</v>
      </c>
      <c r="K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3349.42</v>
      </c>
      <c r="L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3349.81</v>
      </c>
      <c r="M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3350.12</v>
      </c>
      <c r="N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3450.24</v>
      </c>
      <c r="O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3449.6</v>
      </c>
      <c r="P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3450.07</v>
      </c>
      <c r="Q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3513.79</v>
      </c>
      <c r="R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3573.71</v>
      </c>
      <c r="S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3689.8</v>
      </c>
      <c r="T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3757.8900000000003</v>
      </c>
      <c r="U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3732.58</v>
      </c>
      <c r="V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3667.9700000000003</v>
      </c>
      <c r="W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3618.84</v>
      </c>
      <c r="X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3760.0699999999997</v>
      </c>
      <c r="Y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3680.34</v>
      </c>
    </row>
    <row r="406" spans="1:25" x14ac:dyDescent="0.2">
      <c r="A406" s="79">
        <f t="shared" si="13"/>
        <v>42694</v>
      </c>
      <c r="B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3338.12</v>
      </c>
      <c r="C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3333.1</v>
      </c>
      <c r="D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3362.62</v>
      </c>
      <c r="E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3375.29</v>
      </c>
      <c r="F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3362.73</v>
      </c>
      <c r="G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3332.53</v>
      </c>
      <c r="H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3330.23</v>
      </c>
      <c r="I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3442.41</v>
      </c>
      <c r="J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3492.73</v>
      </c>
      <c r="K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3314.02</v>
      </c>
      <c r="L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3347.13</v>
      </c>
      <c r="M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3347.4700000000003</v>
      </c>
      <c r="N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3347.51</v>
      </c>
      <c r="O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3347.57</v>
      </c>
      <c r="P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3347.63</v>
      </c>
      <c r="Q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3346.94</v>
      </c>
      <c r="R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3342.7</v>
      </c>
      <c r="S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3441.32</v>
      </c>
      <c r="T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3545.85</v>
      </c>
      <c r="U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3547.06</v>
      </c>
      <c r="V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3494.71</v>
      </c>
      <c r="W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3424.26</v>
      </c>
      <c r="X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3615.65</v>
      </c>
      <c r="Y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3507.9700000000003</v>
      </c>
    </row>
    <row r="407" spans="1:25" x14ac:dyDescent="0.2">
      <c r="A407" s="79">
        <f t="shared" si="13"/>
        <v>42695</v>
      </c>
      <c r="B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3314.77</v>
      </c>
      <c r="C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3314.4300000000003</v>
      </c>
      <c r="D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3329.4900000000002</v>
      </c>
      <c r="E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3339.7</v>
      </c>
      <c r="F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3339.74</v>
      </c>
      <c r="G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3315</v>
      </c>
      <c r="H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3349.4</v>
      </c>
      <c r="I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3420.01</v>
      </c>
      <c r="J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3309.73</v>
      </c>
      <c r="K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3321.9700000000003</v>
      </c>
      <c r="L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3353.45</v>
      </c>
      <c r="M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3472.49</v>
      </c>
      <c r="N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3447</v>
      </c>
      <c r="O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3447.1400000000003</v>
      </c>
      <c r="P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3445.31</v>
      </c>
      <c r="Q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3444.2</v>
      </c>
      <c r="R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3403.11</v>
      </c>
      <c r="S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3512.11</v>
      </c>
      <c r="T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3515.87</v>
      </c>
      <c r="U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3480.7</v>
      </c>
      <c r="V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3442.75</v>
      </c>
      <c r="W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3534.95</v>
      </c>
      <c r="X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3633.13</v>
      </c>
      <c r="Y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3520.44</v>
      </c>
    </row>
    <row r="408" spans="1:25" x14ac:dyDescent="0.2">
      <c r="A408" s="79">
        <f t="shared" si="13"/>
        <v>42696</v>
      </c>
      <c r="B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3351.1800000000003</v>
      </c>
      <c r="C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3336.9300000000003</v>
      </c>
      <c r="D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3314.57</v>
      </c>
      <c r="E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3329.59</v>
      </c>
      <c r="F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3340.15</v>
      </c>
      <c r="G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3315.87</v>
      </c>
      <c r="H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3349.9700000000003</v>
      </c>
      <c r="I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3405.96</v>
      </c>
      <c r="J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3309.84</v>
      </c>
      <c r="K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3323.19</v>
      </c>
      <c r="L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3350.46</v>
      </c>
      <c r="M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3461.92</v>
      </c>
      <c r="N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3443.75</v>
      </c>
      <c r="O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3444.04</v>
      </c>
      <c r="P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3426.21</v>
      </c>
      <c r="Q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3444.75</v>
      </c>
      <c r="R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3431.9700000000003</v>
      </c>
      <c r="S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3516.6</v>
      </c>
      <c r="T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3524.98</v>
      </c>
      <c r="U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3498.29</v>
      </c>
      <c r="V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3470.29</v>
      </c>
      <c r="W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3487.77</v>
      </c>
      <c r="X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3656.24</v>
      </c>
      <c r="Y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3538.91</v>
      </c>
    </row>
    <row r="409" spans="1:25" x14ac:dyDescent="0.2">
      <c r="A409" s="79">
        <f t="shared" si="13"/>
        <v>42697</v>
      </c>
      <c r="B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3394.56</v>
      </c>
      <c r="C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3352.48</v>
      </c>
      <c r="D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3314.41</v>
      </c>
      <c r="E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3329.79</v>
      </c>
      <c r="F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3319.73</v>
      </c>
      <c r="G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3338.2200000000003</v>
      </c>
      <c r="H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3366.59</v>
      </c>
      <c r="I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3405.11</v>
      </c>
      <c r="J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3309.46</v>
      </c>
      <c r="K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3323.16</v>
      </c>
      <c r="L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3308.63</v>
      </c>
      <c r="M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3473.38</v>
      </c>
      <c r="N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3452.96</v>
      </c>
      <c r="O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3452.58</v>
      </c>
      <c r="P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3453.31</v>
      </c>
      <c r="Q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3472.2200000000003</v>
      </c>
      <c r="R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3442.51</v>
      </c>
      <c r="S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3533.24</v>
      </c>
      <c r="T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3538.32</v>
      </c>
      <c r="U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3501.26</v>
      </c>
      <c r="V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3473.9700000000003</v>
      </c>
      <c r="W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3491.2200000000003</v>
      </c>
      <c r="X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3680</v>
      </c>
      <c r="Y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3565.52</v>
      </c>
    </row>
    <row r="410" spans="1:25" x14ac:dyDescent="0.2">
      <c r="A410" s="79">
        <f t="shared" si="13"/>
        <v>42698</v>
      </c>
      <c r="B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3421.74</v>
      </c>
      <c r="C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3365.8500000000004</v>
      </c>
      <c r="D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3351.1000000000004</v>
      </c>
      <c r="E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3338.92</v>
      </c>
      <c r="F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3354.04</v>
      </c>
      <c r="G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3410.36</v>
      </c>
      <c r="H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3457.35</v>
      </c>
      <c r="I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3338.85</v>
      </c>
      <c r="J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3363.13</v>
      </c>
      <c r="K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3374.48</v>
      </c>
      <c r="L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3374.77</v>
      </c>
      <c r="M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3476.46</v>
      </c>
      <c r="N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3422.5299999999997</v>
      </c>
      <c r="O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3422.16</v>
      </c>
      <c r="P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3436.69</v>
      </c>
      <c r="Q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3422.05</v>
      </c>
      <c r="R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3430.6000000000004</v>
      </c>
      <c r="S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3574.23</v>
      </c>
      <c r="T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3577.87</v>
      </c>
      <c r="U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3549.71</v>
      </c>
      <c r="V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3517.48</v>
      </c>
      <c r="W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3554.3900000000003</v>
      </c>
      <c r="X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3714.16</v>
      </c>
      <c r="Y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3594.37</v>
      </c>
    </row>
    <row r="411" spans="1:25" x14ac:dyDescent="0.2">
      <c r="A411" s="79">
        <f t="shared" si="13"/>
        <v>42699</v>
      </c>
      <c r="B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3369.05</v>
      </c>
      <c r="C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3333.44</v>
      </c>
      <c r="D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3325.99</v>
      </c>
      <c r="E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3321.82</v>
      </c>
      <c r="F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3328.71</v>
      </c>
      <c r="G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3387.77</v>
      </c>
      <c r="H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3499.19</v>
      </c>
      <c r="I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3347</v>
      </c>
      <c r="J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3384.81</v>
      </c>
      <c r="K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3396.88</v>
      </c>
      <c r="L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3395.65</v>
      </c>
      <c r="M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3518.32</v>
      </c>
      <c r="N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3449.55</v>
      </c>
      <c r="O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3450.38</v>
      </c>
      <c r="P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3471.32</v>
      </c>
      <c r="Q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3462.91</v>
      </c>
      <c r="R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3420.17</v>
      </c>
      <c r="S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3687.2</v>
      </c>
      <c r="T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3688.0600000000004</v>
      </c>
      <c r="U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3620.46</v>
      </c>
      <c r="V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3578.07</v>
      </c>
      <c r="W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3631.5</v>
      </c>
      <c r="X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3672.65</v>
      </c>
      <c r="Y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3564.2200000000003</v>
      </c>
    </row>
    <row r="412" spans="1:25" x14ac:dyDescent="0.2">
      <c r="A412" s="79">
        <f t="shared" si="13"/>
        <v>42700</v>
      </c>
      <c r="B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3446.8</v>
      </c>
      <c r="C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3344.56</v>
      </c>
      <c r="D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3331.42</v>
      </c>
      <c r="E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3328.04</v>
      </c>
      <c r="F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3327.98</v>
      </c>
      <c r="G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3328.14</v>
      </c>
      <c r="H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3419.3</v>
      </c>
      <c r="I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3609.85</v>
      </c>
      <c r="J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3741.84</v>
      </c>
      <c r="K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3365.91</v>
      </c>
      <c r="L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3366.07</v>
      </c>
      <c r="M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3365.75</v>
      </c>
      <c r="N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3366.34</v>
      </c>
      <c r="O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3366.65</v>
      </c>
      <c r="P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3366.45</v>
      </c>
      <c r="Q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3366.2</v>
      </c>
      <c r="R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3378.91</v>
      </c>
      <c r="S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3677.83</v>
      </c>
      <c r="T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3679.36</v>
      </c>
      <c r="U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3668.09</v>
      </c>
      <c r="V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3684.7</v>
      </c>
      <c r="W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3535.42</v>
      </c>
      <c r="X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3748.12</v>
      </c>
      <c r="Y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3621.37</v>
      </c>
    </row>
    <row r="413" spans="1:25" x14ac:dyDescent="0.2">
      <c r="A413" s="79">
        <f t="shared" si="13"/>
        <v>42701</v>
      </c>
      <c r="B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3465.02</v>
      </c>
      <c r="C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3357</v>
      </c>
      <c r="D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3339.67</v>
      </c>
      <c r="E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3343</v>
      </c>
      <c r="F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3330.62</v>
      </c>
      <c r="G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3352.61</v>
      </c>
      <c r="H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3423.26</v>
      </c>
      <c r="I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3554.95</v>
      </c>
      <c r="J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3490.7799999999997</v>
      </c>
      <c r="K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3368.23</v>
      </c>
      <c r="L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3313.39</v>
      </c>
      <c r="M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3313.39</v>
      </c>
      <c r="N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3313.09</v>
      </c>
      <c r="O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3313.34</v>
      </c>
      <c r="P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3313</v>
      </c>
      <c r="Q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3314.79</v>
      </c>
      <c r="R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3350.1400000000003</v>
      </c>
      <c r="S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3510.91</v>
      </c>
      <c r="T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3598.5</v>
      </c>
      <c r="U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3591.91</v>
      </c>
      <c r="V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3603.07</v>
      </c>
      <c r="W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3479.38</v>
      </c>
      <c r="X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3703.52</v>
      </c>
      <c r="Y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3567.49</v>
      </c>
    </row>
    <row r="414" spans="1:25" x14ac:dyDescent="0.2">
      <c r="A414" s="79">
        <f t="shared" si="13"/>
        <v>42702</v>
      </c>
      <c r="B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3438.51</v>
      </c>
      <c r="C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3372.39</v>
      </c>
      <c r="D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3326.52</v>
      </c>
      <c r="E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3325.99</v>
      </c>
      <c r="F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3326.4</v>
      </c>
      <c r="G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3329.66</v>
      </c>
      <c r="H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3441.87</v>
      </c>
      <c r="I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3347.02</v>
      </c>
      <c r="J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3344.86</v>
      </c>
      <c r="K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3362.6400000000003</v>
      </c>
      <c r="L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3362.88</v>
      </c>
      <c r="M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3358.17</v>
      </c>
      <c r="N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3357.79</v>
      </c>
      <c r="O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3357.3</v>
      </c>
      <c r="P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3357.26</v>
      </c>
      <c r="Q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3356.24</v>
      </c>
      <c r="R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3361.37</v>
      </c>
      <c r="S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3540.01</v>
      </c>
      <c r="T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3555.2200000000003</v>
      </c>
      <c r="U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3535.73</v>
      </c>
      <c r="V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3500.08</v>
      </c>
      <c r="W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3544.98</v>
      </c>
      <c r="X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3674.13</v>
      </c>
      <c r="Y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3566.36</v>
      </c>
    </row>
    <row r="415" spans="1:25" x14ac:dyDescent="0.2">
      <c r="A415" s="79">
        <f t="shared" si="13"/>
        <v>42703</v>
      </c>
      <c r="B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3465.62</v>
      </c>
      <c r="C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3409.82</v>
      </c>
      <c r="D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3373.4900000000002</v>
      </c>
      <c r="E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3357.6</v>
      </c>
      <c r="F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3358.62</v>
      </c>
      <c r="G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3357.13</v>
      </c>
      <c r="H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3442.67</v>
      </c>
      <c r="I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3366.66</v>
      </c>
      <c r="J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3310.86</v>
      </c>
      <c r="K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3320.05</v>
      </c>
      <c r="L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3320.25</v>
      </c>
      <c r="M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3375.36</v>
      </c>
      <c r="N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3361.67</v>
      </c>
      <c r="O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3346.69</v>
      </c>
      <c r="P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3347.37</v>
      </c>
      <c r="Q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3361.1400000000003</v>
      </c>
      <c r="R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3351.23</v>
      </c>
      <c r="S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3520</v>
      </c>
      <c r="T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3523.85</v>
      </c>
      <c r="U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3525.4300000000003</v>
      </c>
      <c r="V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3488.79</v>
      </c>
      <c r="W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3534.66</v>
      </c>
      <c r="X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3685.75</v>
      </c>
      <c r="Y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3574.73</v>
      </c>
    </row>
    <row r="416" spans="1:25" x14ac:dyDescent="0.2">
      <c r="A416" s="79">
        <f t="shared" si="13"/>
        <v>42704</v>
      </c>
      <c r="B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3467.34</v>
      </c>
      <c r="C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3409.69</v>
      </c>
      <c r="D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3374.59</v>
      </c>
      <c r="E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3360.23</v>
      </c>
      <c r="F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3360.6400000000003</v>
      </c>
      <c r="G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3361.11</v>
      </c>
      <c r="H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3470.61</v>
      </c>
      <c r="I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3365.87</v>
      </c>
      <c r="J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3313.08</v>
      </c>
      <c r="K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3319.69</v>
      </c>
      <c r="L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3377.6400000000003</v>
      </c>
      <c r="M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3462.4</v>
      </c>
      <c r="N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3463.7</v>
      </c>
      <c r="O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3463.6000000000004</v>
      </c>
      <c r="P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3461.49</v>
      </c>
      <c r="Q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3456.53</v>
      </c>
      <c r="R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3373.3500000000004</v>
      </c>
      <c r="S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3642.6</v>
      </c>
      <c r="T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3637.35</v>
      </c>
      <c r="U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3605.1400000000003</v>
      </c>
      <c r="V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3557.11</v>
      </c>
      <c r="W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3549.31</v>
      </c>
      <c r="X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3727.6400000000003</v>
      </c>
      <c r="Y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3609.11</v>
      </c>
    </row>
    <row r="417" spans="1:27" hidden="1" x14ac:dyDescent="0.2">
      <c r="A417" s="79">
        <f t="shared" si="13"/>
        <v>42705</v>
      </c>
      <c r="B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C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D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E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F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G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H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I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J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K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L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M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N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O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P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Q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R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S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T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U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V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W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X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  <c r="Y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2634.94</v>
      </c>
    </row>
    <row r="418" spans="1:27" x14ac:dyDescent="0.25">
      <c r="A418" s="94"/>
      <c r="B418" s="78"/>
      <c r="C418" s="78"/>
      <c r="D418" s="78"/>
    </row>
    <row r="419" spans="1:27" x14ac:dyDescent="0.25">
      <c r="A419" s="87" t="s">
        <v>152</v>
      </c>
      <c r="B419" s="78"/>
      <c r="C419" s="78"/>
      <c r="D419" s="78"/>
    </row>
    <row r="420" spans="1:27" ht="12.75" x14ac:dyDescent="0.2">
      <c r="A420" s="169" t="s">
        <v>48</v>
      </c>
      <c r="B420" s="172" t="s">
        <v>121</v>
      </c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4"/>
    </row>
    <row r="421" spans="1:27" ht="12.75" x14ac:dyDescent="0.2">
      <c r="A421" s="170"/>
      <c r="B421" s="175"/>
      <c r="C421" s="176"/>
      <c r="D421" s="176"/>
      <c r="E421" s="176"/>
      <c r="F421" s="176"/>
      <c r="G421" s="176"/>
      <c r="H421" s="17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7"/>
    </row>
    <row r="422" spans="1:27" ht="12.75" customHeight="1" x14ac:dyDescent="0.2">
      <c r="A422" s="170"/>
      <c r="B422" s="178" t="s">
        <v>122</v>
      </c>
      <c r="C422" s="167" t="s">
        <v>123</v>
      </c>
      <c r="D422" s="167" t="s">
        <v>124</v>
      </c>
      <c r="E422" s="167" t="s">
        <v>125</v>
      </c>
      <c r="F422" s="167" t="s">
        <v>126</v>
      </c>
      <c r="G422" s="167" t="s">
        <v>127</v>
      </c>
      <c r="H422" s="167" t="s">
        <v>128</v>
      </c>
      <c r="I422" s="167" t="s">
        <v>129</v>
      </c>
      <c r="J422" s="167" t="s">
        <v>130</v>
      </c>
      <c r="K422" s="167" t="s">
        <v>131</v>
      </c>
      <c r="L422" s="167" t="s">
        <v>132</v>
      </c>
      <c r="M422" s="167" t="s">
        <v>133</v>
      </c>
      <c r="N422" s="180" t="s">
        <v>134</v>
      </c>
      <c r="O422" s="167" t="s">
        <v>135</v>
      </c>
      <c r="P422" s="167" t="s">
        <v>136</v>
      </c>
      <c r="Q422" s="167" t="s">
        <v>137</v>
      </c>
      <c r="R422" s="167" t="s">
        <v>138</v>
      </c>
      <c r="S422" s="167" t="s">
        <v>139</v>
      </c>
      <c r="T422" s="167" t="s">
        <v>140</v>
      </c>
      <c r="U422" s="167" t="s">
        <v>141</v>
      </c>
      <c r="V422" s="167" t="s">
        <v>142</v>
      </c>
      <c r="W422" s="167" t="s">
        <v>143</v>
      </c>
      <c r="X422" s="167" t="s">
        <v>144</v>
      </c>
      <c r="Y422" s="167" t="s">
        <v>145</v>
      </c>
    </row>
    <row r="423" spans="1:27" ht="11.25" customHeight="1" x14ac:dyDescent="0.2">
      <c r="A423" s="171"/>
      <c r="B423" s="179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81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</row>
    <row r="424" spans="1:27" ht="15.75" customHeight="1" x14ac:dyDescent="0.2">
      <c r="A424" s="79">
        <f>A387</f>
        <v>42675</v>
      </c>
      <c r="B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3375.7200000000003</v>
      </c>
      <c r="C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3329.55</v>
      </c>
      <c r="D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3301.42</v>
      </c>
      <c r="E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3289.77</v>
      </c>
      <c r="F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3295.52</v>
      </c>
      <c r="G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3333.05</v>
      </c>
      <c r="H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3372.36</v>
      </c>
      <c r="I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3385.15</v>
      </c>
      <c r="J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3308.99</v>
      </c>
      <c r="K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3314.35</v>
      </c>
      <c r="L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3345.59</v>
      </c>
      <c r="M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3430.19</v>
      </c>
      <c r="N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3414.61</v>
      </c>
      <c r="O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3396.3</v>
      </c>
      <c r="P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3343.25</v>
      </c>
      <c r="Q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3343.11</v>
      </c>
      <c r="R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3300.86</v>
      </c>
      <c r="S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3430.7200000000003</v>
      </c>
      <c r="T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3486.46</v>
      </c>
      <c r="U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3479.6400000000003</v>
      </c>
      <c r="V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3456.6400000000003</v>
      </c>
      <c r="W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3478.03</v>
      </c>
      <c r="X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3634.15</v>
      </c>
      <c r="Y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3505.4</v>
      </c>
      <c r="AA424" s="80"/>
    </row>
    <row r="425" spans="1:27" x14ac:dyDescent="0.2">
      <c r="A425" s="79">
        <f>A424+1</f>
        <v>42676</v>
      </c>
      <c r="B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3346.15</v>
      </c>
      <c r="C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3294.46</v>
      </c>
      <c r="D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3319.05</v>
      </c>
      <c r="E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3319.06</v>
      </c>
      <c r="F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3319.02</v>
      </c>
      <c r="G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3309.08</v>
      </c>
      <c r="H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3331.91</v>
      </c>
      <c r="I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3437.74</v>
      </c>
      <c r="J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3331.54</v>
      </c>
      <c r="K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3353.09</v>
      </c>
      <c r="L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3320.85</v>
      </c>
      <c r="M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3398.98</v>
      </c>
      <c r="N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3292.54</v>
      </c>
      <c r="O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3292.27</v>
      </c>
      <c r="P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3309.56</v>
      </c>
      <c r="Q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3310</v>
      </c>
      <c r="R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3326.46</v>
      </c>
      <c r="S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3416.78</v>
      </c>
      <c r="T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3484.13</v>
      </c>
      <c r="U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3480.4</v>
      </c>
      <c r="V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3429.9700000000003</v>
      </c>
      <c r="W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3448.6800000000003</v>
      </c>
      <c r="X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3609.0299999999997</v>
      </c>
      <c r="Y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3480.48</v>
      </c>
    </row>
    <row r="426" spans="1:27" x14ac:dyDescent="0.2">
      <c r="A426" s="79">
        <f t="shared" ref="A426:A454" si="14">A425+1</f>
        <v>42677</v>
      </c>
      <c r="B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3330.16</v>
      </c>
      <c r="C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3309.9900000000002</v>
      </c>
      <c r="D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3319.83</v>
      </c>
      <c r="E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3340.92</v>
      </c>
      <c r="F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3341</v>
      </c>
      <c r="G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3320.24</v>
      </c>
      <c r="H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3315.21</v>
      </c>
      <c r="I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3457.94</v>
      </c>
      <c r="J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3356.95</v>
      </c>
      <c r="K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3382.76</v>
      </c>
      <c r="L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3320.7200000000003</v>
      </c>
      <c r="M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3356.28</v>
      </c>
      <c r="N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3350.42</v>
      </c>
      <c r="O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3351.2</v>
      </c>
      <c r="P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3351.63</v>
      </c>
      <c r="Q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3339.01</v>
      </c>
      <c r="R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3300.23</v>
      </c>
      <c r="S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3374.23</v>
      </c>
      <c r="T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3428.2799999999997</v>
      </c>
      <c r="U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3420.29</v>
      </c>
      <c r="V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3349.01</v>
      </c>
      <c r="W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3386.9300000000003</v>
      </c>
      <c r="X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3570.2400000000002</v>
      </c>
      <c r="Y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3457.44</v>
      </c>
    </row>
    <row r="427" spans="1:27" x14ac:dyDescent="0.2">
      <c r="A427" s="79">
        <f t="shared" si="14"/>
        <v>42678</v>
      </c>
      <c r="B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3295.4</v>
      </c>
      <c r="C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3354.19</v>
      </c>
      <c r="D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3366.85</v>
      </c>
      <c r="E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3407.94</v>
      </c>
      <c r="F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3407.75</v>
      </c>
      <c r="G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3407.92</v>
      </c>
      <c r="H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3341.81</v>
      </c>
      <c r="I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3342.25</v>
      </c>
      <c r="J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3325.33</v>
      </c>
      <c r="K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3481.56</v>
      </c>
      <c r="L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3408.5</v>
      </c>
      <c r="M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3408.4700000000003</v>
      </c>
      <c r="N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3375.99</v>
      </c>
      <c r="O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3375.26</v>
      </c>
      <c r="P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3375.42</v>
      </c>
      <c r="Q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3375.81</v>
      </c>
      <c r="R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3346.86</v>
      </c>
      <c r="S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3389.88</v>
      </c>
      <c r="T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3487.07</v>
      </c>
      <c r="U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3458.38</v>
      </c>
      <c r="V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3417.54</v>
      </c>
      <c r="W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3331.96</v>
      </c>
      <c r="X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3557.9700000000003</v>
      </c>
      <c r="Y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3442.1</v>
      </c>
    </row>
    <row r="428" spans="1:27" x14ac:dyDescent="0.2">
      <c r="A428" s="79">
        <f t="shared" si="14"/>
        <v>42679</v>
      </c>
      <c r="B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3295.11</v>
      </c>
      <c r="C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3354.29</v>
      </c>
      <c r="D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3366.96</v>
      </c>
      <c r="E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3408.12</v>
      </c>
      <c r="F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3408</v>
      </c>
      <c r="G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3408.29</v>
      </c>
      <c r="H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3342.4300000000003</v>
      </c>
      <c r="I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3342.98</v>
      </c>
      <c r="J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3326.11</v>
      </c>
      <c r="K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3483.54</v>
      </c>
      <c r="L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3409.89</v>
      </c>
      <c r="M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3409.46</v>
      </c>
      <c r="N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3376.49</v>
      </c>
      <c r="O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3376.67</v>
      </c>
      <c r="P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3376.61</v>
      </c>
      <c r="Q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3376.57</v>
      </c>
      <c r="R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3348.17</v>
      </c>
      <c r="S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3386.69</v>
      </c>
      <c r="T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3489.58</v>
      </c>
      <c r="U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3455.56</v>
      </c>
      <c r="V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3408.32</v>
      </c>
      <c r="W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3331.09</v>
      </c>
      <c r="X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3560.32</v>
      </c>
      <c r="Y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3443.39</v>
      </c>
    </row>
    <row r="429" spans="1:27" x14ac:dyDescent="0.2">
      <c r="A429" s="79">
        <f t="shared" si="14"/>
        <v>42680</v>
      </c>
      <c r="B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3295.35</v>
      </c>
      <c r="C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3354.15</v>
      </c>
      <c r="D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3366.73</v>
      </c>
      <c r="E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3407.67</v>
      </c>
      <c r="F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3407.59</v>
      </c>
      <c r="G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3407.6400000000003</v>
      </c>
      <c r="H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3366.87</v>
      </c>
      <c r="I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3367.04</v>
      </c>
      <c r="J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3319.23</v>
      </c>
      <c r="K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3550.9</v>
      </c>
      <c r="L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3481.82</v>
      </c>
      <c r="M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3443.5</v>
      </c>
      <c r="N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3443.11</v>
      </c>
      <c r="O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3443.14</v>
      </c>
      <c r="P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3443.2799999999997</v>
      </c>
      <c r="Q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3443.65</v>
      </c>
      <c r="R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3410.23</v>
      </c>
      <c r="S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3351.46</v>
      </c>
      <c r="T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3446.55</v>
      </c>
      <c r="U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3432.66</v>
      </c>
      <c r="V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3409.31</v>
      </c>
      <c r="W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3327.77</v>
      </c>
      <c r="X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3550.19</v>
      </c>
      <c r="Y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3438.9300000000003</v>
      </c>
    </row>
    <row r="430" spans="1:27" x14ac:dyDescent="0.2">
      <c r="A430" s="79">
        <f t="shared" si="14"/>
        <v>42681</v>
      </c>
      <c r="B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3316.6800000000003</v>
      </c>
      <c r="C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3319.48</v>
      </c>
      <c r="D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3329.75</v>
      </c>
      <c r="E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3362.8900000000003</v>
      </c>
      <c r="F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3362.82</v>
      </c>
      <c r="G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3346.46</v>
      </c>
      <c r="H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3300.46</v>
      </c>
      <c r="I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3497.02</v>
      </c>
      <c r="J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3409.61</v>
      </c>
      <c r="K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3448.4300000000003</v>
      </c>
      <c r="L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3414.31</v>
      </c>
      <c r="M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3310.1800000000003</v>
      </c>
      <c r="N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3309.81</v>
      </c>
      <c r="O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3309.6400000000003</v>
      </c>
      <c r="P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3309.5</v>
      </c>
      <c r="Q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3301.03</v>
      </c>
      <c r="R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3342.4700000000003</v>
      </c>
      <c r="S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3367.4</v>
      </c>
      <c r="T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3499.5</v>
      </c>
      <c r="U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3436.91</v>
      </c>
      <c r="V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3363.82</v>
      </c>
      <c r="W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3384.31</v>
      </c>
      <c r="X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3555.2200000000003</v>
      </c>
      <c r="Y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3446.58</v>
      </c>
    </row>
    <row r="431" spans="1:27" x14ac:dyDescent="0.2">
      <c r="A431" s="79">
        <f t="shared" si="14"/>
        <v>42682</v>
      </c>
      <c r="B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3314.13</v>
      </c>
      <c r="C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3319.51</v>
      </c>
      <c r="D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3329.58</v>
      </c>
      <c r="E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3345.69</v>
      </c>
      <c r="F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3345.88</v>
      </c>
      <c r="G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3346.26</v>
      </c>
      <c r="H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3300.26</v>
      </c>
      <c r="I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3482.52</v>
      </c>
      <c r="J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3408.78</v>
      </c>
      <c r="K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3484.08</v>
      </c>
      <c r="L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3413.04</v>
      </c>
      <c r="M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3309.44</v>
      </c>
      <c r="N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3309.2200000000003</v>
      </c>
      <c r="O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3309.05</v>
      </c>
      <c r="P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3308.95</v>
      </c>
      <c r="Q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3317.78</v>
      </c>
      <c r="R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3381.61</v>
      </c>
      <c r="S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3344.69</v>
      </c>
      <c r="T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3365.57</v>
      </c>
      <c r="U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3359.2200000000003</v>
      </c>
      <c r="V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3331.4300000000003</v>
      </c>
      <c r="W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3371.94</v>
      </c>
      <c r="X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3539.19</v>
      </c>
      <c r="Y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3439.98</v>
      </c>
    </row>
    <row r="432" spans="1:27" x14ac:dyDescent="0.2">
      <c r="A432" s="79">
        <f t="shared" si="14"/>
        <v>42683</v>
      </c>
      <c r="B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3289.73</v>
      </c>
      <c r="C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3309.16</v>
      </c>
      <c r="D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3345.5299999999997</v>
      </c>
      <c r="E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3356.74</v>
      </c>
      <c r="F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3356.81</v>
      </c>
      <c r="G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3346.05</v>
      </c>
      <c r="H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3309.96</v>
      </c>
      <c r="I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3540.36</v>
      </c>
      <c r="J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3469.4700000000003</v>
      </c>
      <c r="K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3498.73</v>
      </c>
      <c r="L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3523.83</v>
      </c>
      <c r="M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3381.32</v>
      </c>
      <c r="N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3408.56</v>
      </c>
      <c r="O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3408.2</v>
      </c>
      <c r="P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3408.04</v>
      </c>
      <c r="Q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3408.33</v>
      </c>
      <c r="R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3484.42</v>
      </c>
      <c r="S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3326.33</v>
      </c>
      <c r="T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3345.6</v>
      </c>
      <c r="U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3340.5</v>
      </c>
      <c r="V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3303.1800000000003</v>
      </c>
      <c r="W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3344.34</v>
      </c>
      <c r="X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3516.44</v>
      </c>
      <c r="Y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3401.53</v>
      </c>
    </row>
    <row r="433" spans="1:25" x14ac:dyDescent="0.2">
      <c r="A433" s="79">
        <f t="shared" si="14"/>
        <v>42684</v>
      </c>
      <c r="B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3289.7200000000003</v>
      </c>
      <c r="C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3308.95</v>
      </c>
      <c r="D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3345.71</v>
      </c>
      <c r="E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3340.17</v>
      </c>
      <c r="F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3340.17</v>
      </c>
      <c r="G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3329.4300000000003</v>
      </c>
      <c r="H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3318</v>
      </c>
      <c r="I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3455.55</v>
      </c>
      <c r="J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3380.26</v>
      </c>
      <c r="K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3466.45</v>
      </c>
      <c r="L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3451.16</v>
      </c>
      <c r="M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3344.27</v>
      </c>
      <c r="N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3379.08</v>
      </c>
      <c r="O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3395.2200000000003</v>
      </c>
      <c r="P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3395.76</v>
      </c>
      <c r="Q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3364.17</v>
      </c>
      <c r="R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3439.81</v>
      </c>
      <c r="S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3291.94</v>
      </c>
      <c r="T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3349.95</v>
      </c>
      <c r="U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3343.95</v>
      </c>
      <c r="V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3303.82</v>
      </c>
      <c r="W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3348.16</v>
      </c>
      <c r="X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3526.6</v>
      </c>
      <c r="Y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3411.74</v>
      </c>
    </row>
    <row r="434" spans="1:25" x14ac:dyDescent="0.2">
      <c r="A434" s="79">
        <f t="shared" si="14"/>
        <v>42685</v>
      </c>
      <c r="B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3298.82</v>
      </c>
      <c r="C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3318.91</v>
      </c>
      <c r="D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3350.76</v>
      </c>
      <c r="E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3350.83</v>
      </c>
      <c r="F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3350.91</v>
      </c>
      <c r="G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3308.79</v>
      </c>
      <c r="H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3318.66</v>
      </c>
      <c r="I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3442.76</v>
      </c>
      <c r="J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3380.4</v>
      </c>
      <c r="K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3445.3</v>
      </c>
      <c r="L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3452</v>
      </c>
      <c r="M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3354.6800000000003</v>
      </c>
      <c r="N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3385.31</v>
      </c>
      <c r="O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3407.3</v>
      </c>
      <c r="P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3407.55</v>
      </c>
      <c r="Q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3407.75</v>
      </c>
      <c r="R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3483.82</v>
      </c>
      <c r="S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3301.83</v>
      </c>
      <c r="T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3308.96</v>
      </c>
      <c r="U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3310.13</v>
      </c>
      <c r="V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3310.13</v>
      </c>
      <c r="W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3312.3</v>
      </c>
      <c r="X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3471.2</v>
      </c>
      <c r="Y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3360.17</v>
      </c>
    </row>
    <row r="435" spans="1:25" x14ac:dyDescent="0.2">
      <c r="A435" s="79">
        <f t="shared" si="14"/>
        <v>42686</v>
      </c>
      <c r="B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3371.92</v>
      </c>
      <c r="C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3392.36</v>
      </c>
      <c r="D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3421.1</v>
      </c>
      <c r="E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3436.13</v>
      </c>
      <c r="F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3435.88</v>
      </c>
      <c r="G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3406.2200000000003</v>
      </c>
      <c r="H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3340.78</v>
      </c>
      <c r="I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3320.81</v>
      </c>
      <c r="J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3391.3</v>
      </c>
      <c r="K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3521.2</v>
      </c>
      <c r="L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3566.6000000000004</v>
      </c>
      <c r="M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3566.67</v>
      </c>
      <c r="N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3617.66</v>
      </c>
      <c r="O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3617.9300000000003</v>
      </c>
      <c r="P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3617.4</v>
      </c>
      <c r="Q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3618.26</v>
      </c>
      <c r="R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3523.84</v>
      </c>
      <c r="S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3295.06</v>
      </c>
      <c r="T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3349.95</v>
      </c>
      <c r="U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3333.54</v>
      </c>
      <c r="V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3317.1</v>
      </c>
      <c r="W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3319.27</v>
      </c>
      <c r="X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3451.69</v>
      </c>
      <c r="Y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3324.64</v>
      </c>
    </row>
    <row r="436" spans="1:25" x14ac:dyDescent="0.2">
      <c r="A436" s="79">
        <f t="shared" si="14"/>
        <v>42687</v>
      </c>
      <c r="B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3372.76</v>
      </c>
      <c r="C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3392.78</v>
      </c>
      <c r="D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3421.41</v>
      </c>
      <c r="E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3436.57</v>
      </c>
      <c r="F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3436.73</v>
      </c>
      <c r="G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3406.87</v>
      </c>
      <c r="H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3341.23</v>
      </c>
      <c r="I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3315.2799999999997</v>
      </c>
      <c r="J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3383.88</v>
      </c>
      <c r="K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3521.51</v>
      </c>
      <c r="L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3566.76</v>
      </c>
      <c r="M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3566.3900000000003</v>
      </c>
      <c r="N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3616.61</v>
      </c>
      <c r="O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3616.7400000000002</v>
      </c>
      <c r="P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3616.8900000000003</v>
      </c>
      <c r="Q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3617.25</v>
      </c>
      <c r="R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3523.2799999999997</v>
      </c>
      <c r="S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3294.8900000000003</v>
      </c>
      <c r="T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3346.82</v>
      </c>
      <c r="U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3332.1</v>
      </c>
      <c r="V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3316.25</v>
      </c>
      <c r="W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3319.26</v>
      </c>
      <c r="X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3446.76</v>
      </c>
      <c r="Y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3338.2</v>
      </c>
    </row>
    <row r="437" spans="1:25" x14ac:dyDescent="0.2">
      <c r="A437" s="79">
        <f t="shared" si="14"/>
        <v>42688</v>
      </c>
      <c r="B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3298.63</v>
      </c>
      <c r="C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3318.63</v>
      </c>
      <c r="D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3345.17</v>
      </c>
      <c r="E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3345.09</v>
      </c>
      <c r="F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3344.9700000000003</v>
      </c>
      <c r="G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3328.69</v>
      </c>
      <c r="H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3320.13</v>
      </c>
      <c r="I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3418.36</v>
      </c>
      <c r="J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3354.46</v>
      </c>
      <c r="K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3397.87</v>
      </c>
      <c r="L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3398.18</v>
      </c>
      <c r="M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3308.09</v>
      </c>
      <c r="N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3329.98</v>
      </c>
      <c r="O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3353.9700000000003</v>
      </c>
      <c r="P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3354.3</v>
      </c>
      <c r="Q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3354.21</v>
      </c>
      <c r="R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3425.35</v>
      </c>
      <c r="S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3336.1</v>
      </c>
      <c r="T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3353.17</v>
      </c>
      <c r="U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3354.2200000000003</v>
      </c>
      <c r="V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3339.5</v>
      </c>
      <c r="W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3327.67</v>
      </c>
      <c r="X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3532.94</v>
      </c>
      <c r="Y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3390.23</v>
      </c>
    </row>
    <row r="438" spans="1:25" x14ac:dyDescent="0.2">
      <c r="A438" s="79">
        <f t="shared" si="14"/>
        <v>42689</v>
      </c>
      <c r="B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3299.4700000000003</v>
      </c>
      <c r="C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3319.06</v>
      </c>
      <c r="D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3345.27</v>
      </c>
      <c r="E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3345.3</v>
      </c>
      <c r="F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3345.32</v>
      </c>
      <c r="G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3329.36</v>
      </c>
      <c r="H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3323.07</v>
      </c>
      <c r="I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3418.9700000000003</v>
      </c>
      <c r="J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3354.98</v>
      </c>
      <c r="K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3399.3</v>
      </c>
      <c r="L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3399.54</v>
      </c>
      <c r="M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3300.3</v>
      </c>
      <c r="N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3317.32</v>
      </c>
      <c r="O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3331.06</v>
      </c>
      <c r="P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3331.31</v>
      </c>
      <c r="Q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3331.58</v>
      </c>
      <c r="R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3381.77</v>
      </c>
      <c r="S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3346.3500000000004</v>
      </c>
      <c r="T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3414.7200000000003</v>
      </c>
      <c r="U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3414.2400000000002</v>
      </c>
      <c r="V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3352.57</v>
      </c>
      <c r="W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3347.21</v>
      </c>
      <c r="X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3541.6800000000003</v>
      </c>
      <c r="Y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3394.16</v>
      </c>
    </row>
    <row r="439" spans="1:25" x14ac:dyDescent="0.2">
      <c r="A439" s="79">
        <f t="shared" si="14"/>
        <v>42690</v>
      </c>
      <c r="B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3305.8</v>
      </c>
      <c r="C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3294.2400000000002</v>
      </c>
      <c r="D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3318.55</v>
      </c>
      <c r="E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3318.61</v>
      </c>
      <c r="F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3318.7000000000003</v>
      </c>
      <c r="G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3318.96</v>
      </c>
      <c r="H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3341.3</v>
      </c>
      <c r="I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3419.25</v>
      </c>
      <c r="J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3355.92</v>
      </c>
      <c r="K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3382.2</v>
      </c>
      <c r="L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3382.31</v>
      </c>
      <c r="M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3291.94</v>
      </c>
      <c r="N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3293.4300000000003</v>
      </c>
      <c r="O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3293.31</v>
      </c>
      <c r="P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3293.27</v>
      </c>
      <c r="Q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3339.39</v>
      </c>
      <c r="R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3327.46</v>
      </c>
      <c r="S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3346.6400000000003</v>
      </c>
      <c r="T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3416.75</v>
      </c>
      <c r="U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3414.7400000000002</v>
      </c>
      <c r="V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3376.41</v>
      </c>
      <c r="W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3365.52</v>
      </c>
      <c r="X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3563.71</v>
      </c>
      <c r="Y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3427.42</v>
      </c>
    </row>
    <row r="440" spans="1:25" x14ac:dyDescent="0.2">
      <c r="A440" s="79">
        <f t="shared" si="14"/>
        <v>42691</v>
      </c>
      <c r="B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3309.82</v>
      </c>
      <c r="C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3346.02</v>
      </c>
      <c r="D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3345.79</v>
      </c>
      <c r="E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3374.27</v>
      </c>
      <c r="F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3374.32</v>
      </c>
      <c r="G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3345.74</v>
      </c>
      <c r="H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3302.96</v>
      </c>
      <c r="I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3438.07</v>
      </c>
      <c r="J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3332.75</v>
      </c>
      <c r="K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3326.91</v>
      </c>
      <c r="L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3301.98</v>
      </c>
      <c r="M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3391.25</v>
      </c>
      <c r="N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3339.33</v>
      </c>
      <c r="O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3339.4</v>
      </c>
      <c r="P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3337.48</v>
      </c>
      <c r="Q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3384.63</v>
      </c>
      <c r="R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3339.71</v>
      </c>
      <c r="S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3424.2200000000003</v>
      </c>
      <c r="T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3430.71</v>
      </c>
      <c r="U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3432.34</v>
      </c>
      <c r="V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3385</v>
      </c>
      <c r="W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3449.41</v>
      </c>
      <c r="X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3608.02</v>
      </c>
      <c r="Y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3482.51</v>
      </c>
    </row>
    <row r="441" spans="1:25" x14ac:dyDescent="0.2">
      <c r="A441" s="79">
        <f t="shared" si="14"/>
        <v>42692</v>
      </c>
      <c r="B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3295.2200000000003</v>
      </c>
      <c r="C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3294.86</v>
      </c>
      <c r="D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3309.25</v>
      </c>
      <c r="E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3319.19</v>
      </c>
      <c r="F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3319.2</v>
      </c>
      <c r="G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3294.79</v>
      </c>
      <c r="H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3331.75</v>
      </c>
      <c r="I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3397.77</v>
      </c>
      <c r="J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3290.57</v>
      </c>
      <c r="K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3301.42</v>
      </c>
      <c r="L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3301.82</v>
      </c>
      <c r="M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3410.91</v>
      </c>
      <c r="N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3387.4700000000003</v>
      </c>
      <c r="O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3388.25</v>
      </c>
      <c r="P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3386.06</v>
      </c>
      <c r="Q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3384.1800000000003</v>
      </c>
      <c r="R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3341.84</v>
      </c>
      <c r="S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3443.7799999999997</v>
      </c>
      <c r="T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3452.6800000000003</v>
      </c>
      <c r="U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3448.09</v>
      </c>
      <c r="V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3414.05</v>
      </c>
      <c r="W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3417.76</v>
      </c>
      <c r="X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3598.29</v>
      </c>
      <c r="Y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3476.32</v>
      </c>
    </row>
    <row r="442" spans="1:25" x14ac:dyDescent="0.2">
      <c r="A442" s="79">
        <f t="shared" si="14"/>
        <v>42693</v>
      </c>
      <c r="B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3320.7200000000003</v>
      </c>
      <c r="C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3320.6800000000003</v>
      </c>
      <c r="D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3311.89</v>
      </c>
      <c r="E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3340.84</v>
      </c>
      <c r="F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3341.03</v>
      </c>
      <c r="G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3312.14</v>
      </c>
      <c r="H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3304.28</v>
      </c>
      <c r="I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3438.12</v>
      </c>
      <c r="J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3529.19</v>
      </c>
      <c r="K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3329.33</v>
      </c>
      <c r="L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3329.71</v>
      </c>
      <c r="M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3330.01</v>
      </c>
      <c r="N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3427.31</v>
      </c>
      <c r="O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3426.69</v>
      </c>
      <c r="P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3427.15</v>
      </c>
      <c r="Q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3489.08</v>
      </c>
      <c r="R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3547.31</v>
      </c>
      <c r="S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3660.1400000000003</v>
      </c>
      <c r="T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3726.31</v>
      </c>
      <c r="U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3701.71</v>
      </c>
      <c r="V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3638.92</v>
      </c>
      <c r="W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3591.17</v>
      </c>
      <c r="X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3728.4300000000003</v>
      </c>
      <c r="Y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3650.94</v>
      </c>
    </row>
    <row r="443" spans="1:25" x14ac:dyDescent="0.2">
      <c r="A443" s="79">
        <f t="shared" si="14"/>
        <v>42694</v>
      </c>
      <c r="B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3318.34</v>
      </c>
      <c r="C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3313.46</v>
      </c>
      <c r="D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3342.15</v>
      </c>
      <c r="E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3354.4700000000003</v>
      </c>
      <c r="F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3342.26</v>
      </c>
      <c r="G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3312.91</v>
      </c>
      <c r="H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3310.6800000000003</v>
      </c>
      <c r="I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3419.7</v>
      </c>
      <c r="J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3468.61</v>
      </c>
      <c r="K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3294.92</v>
      </c>
      <c r="L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3327.1</v>
      </c>
      <c r="M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3327.4300000000003</v>
      </c>
      <c r="N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3327.4700000000003</v>
      </c>
      <c r="O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3327.5299999999997</v>
      </c>
      <c r="P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3327.59</v>
      </c>
      <c r="Q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3326.92</v>
      </c>
      <c r="R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3322.79</v>
      </c>
      <c r="S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3418.64</v>
      </c>
      <c r="T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3520.23</v>
      </c>
      <c r="U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3521.41</v>
      </c>
      <c r="V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3470.53</v>
      </c>
      <c r="W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3402.06</v>
      </c>
      <c r="X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3588.07</v>
      </c>
      <c r="Y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3483.42</v>
      </c>
    </row>
    <row r="444" spans="1:25" x14ac:dyDescent="0.2">
      <c r="A444" s="79">
        <f t="shared" si="14"/>
        <v>42695</v>
      </c>
      <c r="B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3295.65</v>
      </c>
      <c r="C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3295.32</v>
      </c>
      <c r="D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3309.96</v>
      </c>
      <c r="E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3319.88</v>
      </c>
      <c r="F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3319.92</v>
      </c>
      <c r="G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3295.87</v>
      </c>
      <c r="H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3329.31</v>
      </c>
      <c r="I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3397.9300000000003</v>
      </c>
      <c r="J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3290.75</v>
      </c>
      <c r="K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3302.65</v>
      </c>
      <c r="L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3333.24</v>
      </c>
      <c r="M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3448.94</v>
      </c>
      <c r="N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3424.16</v>
      </c>
      <c r="O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3424.3</v>
      </c>
      <c r="P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3422.52</v>
      </c>
      <c r="Q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3421.44</v>
      </c>
      <c r="R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3381.51</v>
      </c>
      <c r="S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3487.44</v>
      </c>
      <c r="T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3491.1</v>
      </c>
      <c r="U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3456.91</v>
      </c>
      <c r="V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3420.04</v>
      </c>
      <c r="W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3509.6400000000003</v>
      </c>
      <c r="X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3605.06</v>
      </c>
      <c r="Y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3495.54</v>
      </c>
    </row>
    <row r="445" spans="1:25" x14ac:dyDescent="0.2">
      <c r="A445" s="79">
        <f t="shared" si="14"/>
        <v>42696</v>
      </c>
      <c r="B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3331.04</v>
      </c>
      <c r="C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3317.1800000000003</v>
      </c>
      <c r="D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3295.46</v>
      </c>
      <c r="E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3310.05</v>
      </c>
      <c r="F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3320.32</v>
      </c>
      <c r="G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3296.7200000000003</v>
      </c>
      <c r="H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3329.86</v>
      </c>
      <c r="I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3384.27</v>
      </c>
      <c r="J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3290.86</v>
      </c>
      <c r="K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3303.84</v>
      </c>
      <c r="L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3330.34</v>
      </c>
      <c r="M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3438.67</v>
      </c>
      <c r="N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3421.01</v>
      </c>
      <c r="O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3421.29</v>
      </c>
      <c r="P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3403.96</v>
      </c>
      <c r="Q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3421.98</v>
      </c>
      <c r="R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3409.56</v>
      </c>
      <c r="S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3491.81</v>
      </c>
      <c r="T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3499.95</v>
      </c>
      <c r="U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3474.01</v>
      </c>
      <c r="V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3446.8</v>
      </c>
      <c r="W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3463.78</v>
      </c>
      <c r="X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3627.52</v>
      </c>
      <c r="Y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3513.48</v>
      </c>
    </row>
    <row r="446" spans="1:25" x14ac:dyDescent="0.2">
      <c r="A446" s="79">
        <f t="shared" si="14"/>
        <v>42697</v>
      </c>
      <c r="B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3373.2</v>
      </c>
      <c r="C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3332.3</v>
      </c>
      <c r="D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3295.3</v>
      </c>
      <c r="E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3310.25</v>
      </c>
      <c r="F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3300.4700000000003</v>
      </c>
      <c r="G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3318.45</v>
      </c>
      <c r="H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3346.01</v>
      </c>
      <c r="I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3383.45</v>
      </c>
      <c r="J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3290.49</v>
      </c>
      <c r="K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3303.81</v>
      </c>
      <c r="L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3289.6800000000003</v>
      </c>
      <c r="M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3449.8</v>
      </c>
      <c r="N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3429.95</v>
      </c>
      <c r="O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3429.59</v>
      </c>
      <c r="P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3430.3</v>
      </c>
      <c r="Q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3448.6800000000003</v>
      </c>
      <c r="R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3419.8</v>
      </c>
      <c r="S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3507.98</v>
      </c>
      <c r="T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3512.91</v>
      </c>
      <c r="U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3476.9</v>
      </c>
      <c r="V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3450.38</v>
      </c>
      <c r="W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3467.1400000000003</v>
      </c>
      <c r="X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3650.61</v>
      </c>
      <c r="Y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3539.3500000000004</v>
      </c>
    </row>
    <row r="447" spans="1:25" x14ac:dyDescent="0.2">
      <c r="A447" s="79">
        <f t="shared" si="14"/>
        <v>42698</v>
      </c>
      <c r="B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3399.61</v>
      </c>
      <c r="C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3345.29</v>
      </c>
      <c r="D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3330.96</v>
      </c>
      <c r="E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3319.12</v>
      </c>
      <c r="F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3333.81</v>
      </c>
      <c r="G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3388.55</v>
      </c>
      <c r="H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3434.23</v>
      </c>
      <c r="I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3319.05</v>
      </c>
      <c r="J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3342.65</v>
      </c>
      <c r="K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3353.69</v>
      </c>
      <c r="L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3353.9700000000003</v>
      </c>
      <c r="M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3452.79</v>
      </c>
      <c r="N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3400.38</v>
      </c>
      <c r="O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3400.02</v>
      </c>
      <c r="P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3414.15</v>
      </c>
      <c r="Q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3399.91</v>
      </c>
      <c r="R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3408.2200000000003</v>
      </c>
      <c r="S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3547.82</v>
      </c>
      <c r="T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3551.3500000000004</v>
      </c>
      <c r="U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3523.98</v>
      </c>
      <c r="V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3492.66</v>
      </c>
      <c r="W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3528.53</v>
      </c>
      <c r="X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3683.81</v>
      </c>
      <c r="Y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3567.3900000000003</v>
      </c>
    </row>
    <row r="448" spans="1:25" x14ac:dyDescent="0.2">
      <c r="A448" s="79">
        <f t="shared" si="14"/>
        <v>42699</v>
      </c>
      <c r="B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3348.41</v>
      </c>
      <c r="C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3313.8</v>
      </c>
      <c r="D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3306.56</v>
      </c>
      <c r="E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3302.5</v>
      </c>
      <c r="F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3309.2</v>
      </c>
      <c r="G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3366.6</v>
      </c>
      <c r="H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3474.8900000000003</v>
      </c>
      <c r="I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3326.9700000000003</v>
      </c>
      <c r="J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3363.73</v>
      </c>
      <c r="K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3375.45</v>
      </c>
      <c r="L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3374.26</v>
      </c>
      <c r="M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3493.48</v>
      </c>
      <c r="N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3426.65</v>
      </c>
      <c r="O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3427.45</v>
      </c>
      <c r="P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3447.8</v>
      </c>
      <c r="Q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3439.63</v>
      </c>
      <c r="R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3398.09</v>
      </c>
      <c r="S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3657.6099999999997</v>
      </c>
      <c r="T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3658.45</v>
      </c>
      <c r="U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3592.74</v>
      </c>
      <c r="V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3551.55</v>
      </c>
      <c r="W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3603.4700000000003</v>
      </c>
      <c r="X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3643.46</v>
      </c>
      <c r="Y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3538.09</v>
      </c>
    </row>
    <row r="449" spans="1:27" x14ac:dyDescent="0.2">
      <c r="A449" s="79">
        <f t="shared" si="14"/>
        <v>42700</v>
      </c>
      <c r="B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3423.9700000000003</v>
      </c>
      <c r="C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3324.61</v>
      </c>
      <c r="D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3311.84</v>
      </c>
      <c r="E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3308.55</v>
      </c>
      <c r="F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3308.49</v>
      </c>
      <c r="G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3308.64</v>
      </c>
      <c r="H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3397.24</v>
      </c>
      <c r="I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3582.4300000000003</v>
      </c>
      <c r="J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3710.71</v>
      </c>
      <c r="K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3345.35</v>
      </c>
      <c r="L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3345.51</v>
      </c>
      <c r="M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3345.2</v>
      </c>
      <c r="N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3345.77</v>
      </c>
      <c r="O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3346.07</v>
      </c>
      <c r="P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3345.88</v>
      </c>
      <c r="Q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3345.64</v>
      </c>
      <c r="R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3357.99</v>
      </c>
      <c r="S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3648.5</v>
      </c>
      <c r="T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3649.9900000000002</v>
      </c>
      <c r="U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3639.03</v>
      </c>
      <c r="V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3655.18</v>
      </c>
      <c r="W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3510.1</v>
      </c>
      <c r="X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3716.8100000000004</v>
      </c>
      <c r="Y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3593.63</v>
      </c>
    </row>
    <row r="450" spans="1:27" x14ac:dyDescent="0.2">
      <c r="A450" s="79">
        <f t="shared" si="14"/>
        <v>42701</v>
      </c>
      <c r="B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3441.6800000000003</v>
      </c>
      <c r="C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3336.69</v>
      </c>
      <c r="D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3319.85</v>
      </c>
      <c r="E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3323.08</v>
      </c>
      <c r="F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3311.05</v>
      </c>
      <c r="G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3332.4300000000003</v>
      </c>
      <c r="H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3401.09</v>
      </c>
      <c r="I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3529.08</v>
      </c>
      <c r="J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3466.71</v>
      </c>
      <c r="K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3347.61</v>
      </c>
      <c r="L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3294.31</v>
      </c>
      <c r="M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3294.31</v>
      </c>
      <c r="N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3294.02</v>
      </c>
      <c r="O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3294.26</v>
      </c>
      <c r="P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3293.9300000000003</v>
      </c>
      <c r="Q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3295.6800000000003</v>
      </c>
      <c r="R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3330.03</v>
      </c>
      <c r="S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3486.27</v>
      </c>
      <c r="T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3571.4</v>
      </c>
      <c r="U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3565</v>
      </c>
      <c r="V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3575.84</v>
      </c>
      <c r="W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3455.63</v>
      </c>
      <c r="X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3673.4700000000003</v>
      </c>
      <c r="Y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3541.27</v>
      </c>
    </row>
    <row r="451" spans="1:27" x14ac:dyDescent="0.2">
      <c r="A451" s="79">
        <f t="shared" si="14"/>
        <v>42702</v>
      </c>
      <c r="B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3415.91</v>
      </c>
      <c r="C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3351.65</v>
      </c>
      <c r="D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3307.07</v>
      </c>
      <c r="E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3306.56</v>
      </c>
      <c r="F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3306.96</v>
      </c>
      <c r="G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3310.13</v>
      </c>
      <c r="H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3419.1800000000003</v>
      </c>
      <c r="I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3326.99</v>
      </c>
      <c r="J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3324.9</v>
      </c>
      <c r="K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3342.17</v>
      </c>
      <c r="L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3342.4</v>
      </c>
      <c r="M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3337.83</v>
      </c>
      <c r="N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3337.46</v>
      </c>
      <c r="O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3336.98</v>
      </c>
      <c r="P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3336.95</v>
      </c>
      <c r="Q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3335.95</v>
      </c>
      <c r="R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3340.94</v>
      </c>
      <c r="S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3514.56</v>
      </c>
      <c r="T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3529.34</v>
      </c>
      <c r="U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3510.4</v>
      </c>
      <c r="V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3475.75</v>
      </c>
      <c r="W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3519.38</v>
      </c>
      <c r="X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3644.9</v>
      </c>
      <c r="Y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3540.16</v>
      </c>
    </row>
    <row r="452" spans="1:27" x14ac:dyDescent="0.2">
      <c r="A452" s="79">
        <f t="shared" si="14"/>
        <v>42703</v>
      </c>
      <c r="B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3442.26</v>
      </c>
      <c r="C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3388.03</v>
      </c>
      <c r="D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3352.7200000000003</v>
      </c>
      <c r="E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3337.27</v>
      </c>
      <c r="F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3338.27</v>
      </c>
      <c r="G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3336.82</v>
      </c>
      <c r="H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3419.9500000000003</v>
      </c>
      <c r="I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3346.08</v>
      </c>
      <c r="J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3291.8500000000004</v>
      </c>
      <c r="K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3300.78</v>
      </c>
      <c r="L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3300.98</v>
      </c>
      <c r="M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3354.54</v>
      </c>
      <c r="N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3341.2400000000002</v>
      </c>
      <c r="O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3326.67</v>
      </c>
      <c r="P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3327.34</v>
      </c>
      <c r="Q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3340.7200000000003</v>
      </c>
      <c r="R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3331.08</v>
      </c>
      <c r="S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3495.11</v>
      </c>
      <c r="T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3498.86</v>
      </c>
      <c r="U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3500.3900000000003</v>
      </c>
      <c r="V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3464.77</v>
      </c>
      <c r="W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3509.36</v>
      </c>
      <c r="X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3656.19</v>
      </c>
      <c r="Y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3548.3</v>
      </c>
    </row>
    <row r="453" spans="1:27" x14ac:dyDescent="0.2">
      <c r="A453" s="79">
        <f t="shared" si="14"/>
        <v>42704</v>
      </c>
      <c r="B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3443.9300000000003</v>
      </c>
      <c r="C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3387.9</v>
      </c>
      <c r="D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3353.79</v>
      </c>
      <c r="E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3339.83</v>
      </c>
      <c r="F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3340.2400000000002</v>
      </c>
      <c r="G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3340.6800000000003</v>
      </c>
      <c r="H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3447.11</v>
      </c>
      <c r="I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3345.31</v>
      </c>
      <c r="J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3294.01</v>
      </c>
      <c r="K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3300.4300000000003</v>
      </c>
      <c r="L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3356.75</v>
      </c>
      <c r="M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3439.13</v>
      </c>
      <c r="N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3440.4</v>
      </c>
      <c r="O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3440.29</v>
      </c>
      <c r="P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3438.25</v>
      </c>
      <c r="Q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3433.42</v>
      </c>
      <c r="R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3352.58</v>
      </c>
      <c r="S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3614.26</v>
      </c>
      <c r="T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3609.16</v>
      </c>
      <c r="U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3577.85</v>
      </c>
      <c r="V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3531.1800000000003</v>
      </c>
      <c r="W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3523.6000000000004</v>
      </c>
      <c r="X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3696.91</v>
      </c>
      <c r="Y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3581.71</v>
      </c>
    </row>
    <row r="454" spans="1:27" hidden="1" x14ac:dyDescent="0.2">
      <c r="A454" s="79">
        <f t="shared" si="14"/>
        <v>42705</v>
      </c>
      <c r="B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C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D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E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F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G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H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I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J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K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L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M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N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O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P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Q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R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S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T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U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V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W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X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  <c r="Y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2634.94</v>
      </c>
    </row>
    <row r="456" spans="1:27" x14ac:dyDescent="0.25">
      <c r="A456" s="77" t="s">
        <v>148</v>
      </c>
    </row>
    <row r="457" spans="1:27" x14ac:dyDescent="0.25">
      <c r="A457" s="87" t="s">
        <v>149</v>
      </c>
      <c r="B457" s="78"/>
      <c r="C457" s="78"/>
      <c r="D457" s="78"/>
    </row>
    <row r="458" spans="1:27" ht="12.75" x14ac:dyDescent="0.2">
      <c r="A458" s="169" t="s">
        <v>48</v>
      </c>
      <c r="B458" s="172" t="s">
        <v>121</v>
      </c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4"/>
    </row>
    <row r="459" spans="1:27" ht="12.75" x14ac:dyDescent="0.2">
      <c r="A459" s="170"/>
      <c r="B459" s="175"/>
      <c r="C459" s="176"/>
      <c r="D459" s="176"/>
      <c r="E459" s="176"/>
      <c r="F459" s="176"/>
      <c r="G459" s="176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7"/>
    </row>
    <row r="460" spans="1:27" ht="12.75" customHeight="1" x14ac:dyDescent="0.2">
      <c r="A460" s="170"/>
      <c r="B460" s="178" t="s">
        <v>122</v>
      </c>
      <c r="C460" s="167" t="s">
        <v>123</v>
      </c>
      <c r="D460" s="167" t="s">
        <v>124</v>
      </c>
      <c r="E460" s="167" t="s">
        <v>125</v>
      </c>
      <c r="F460" s="167" t="s">
        <v>126</v>
      </c>
      <c r="G460" s="167" t="s">
        <v>127</v>
      </c>
      <c r="H460" s="167" t="s">
        <v>128</v>
      </c>
      <c r="I460" s="167" t="s">
        <v>129</v>
      </c>
      <c r="J460" s="167" t="s">
        <v>130</v>
      </c>
      <c r="K460" s="167" t="s">
        <v>131</v>
      </c>
      <c r="L460" s="167" t="s">
        <v>132</v>
      </c>
      <c r="M460" s="167" t="s">
        <v>133</v>
      </c>
      <c r="N460" s="180" t="s">
        <v>134</v>
      </c>
      <c r="O460" s="167" t="s">
        <v>135</v>
      </c>
      <c r="P460" s="167" t="s">
        <v>136</v>
      </c>
      <c r="Q460" s="167" t="s">
        <v>137</v>
      </c>
      <c r="R460" s="167" t="s">
        <v>138</v>
      </c>
      <c r="S460" s="167" t="s">
        <v>139</v>
      </c>
      <c r="T460" s="167" t="s">
        <v>140</v>
      </c>
      <c r="U460" s="167" t="s">
        <v>141</v>
      </c>
      <c r="V460" s="167" t="s">
        <v>142</v>
      </c>
      <c r="W460" s="167" t="s">
        <v>143</v>
      </c>
      <c r="X460" s="167" t="s">
        <v>144</v>
      </c>
      <c r="Y460" s="167" t="s">
        <v>145</v>
      </c>
    </row>
    <row r="461" spans="1:27" ht="11.25" customHeight="1" x14ac:dyDescent="0.2">
      <c r="A461" s="171"/>
      <c r="B461" s="179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81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</row>
    <row r="462" spans="1:27" ht="15.75" customHeight="1" x14ac:dyDescent="0.2">
      <c r="A462" s="79">
        <f>A424</f>
        <v>42675</v>
      </c>
      <c r="B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3876.13</v>
      </c>
      <c r="C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3826.7</v>
      </c>
      <c r="D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3796.59</v>
      </c>
      <c r="E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3784.12</v>
      </c>
      <c r="F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3790.27</v>
      </c>
      <c r="G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3830.45</v>
      </c>
      <c r="H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3872.54</v>
      </c>
      <c r="I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3886.23</v>
      </c>
      <c r="J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3804.69</v>
      </c>
      <c r="K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3810.43</v>
      </c>
      <c r="L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3843.88</v>
      </c>
      <c r="M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3934.46</v>
      </c>
      <c r="N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3917.78</v>
      </c>
      <c r="O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3898.17</v>
      </c>
      <c r="P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3841.37</v>
      </c>
      <c r="Q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3841.23</v>
      </c>
      <c r="R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3795.98</v>
      </c>
      <c r="S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3935.0299999999997</v>
      </c>
      <c r="T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3994.7</v>
      </c>
      <c r="U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3987.4</v>
      </c>
      <c r="V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3962.7799999999997</v>
      </c>
      <c r="W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3985.67</v>
      </c>
      <c r="X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4152.84</v>
      </c>
      <c r="Y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4014.99</v>
      </c>
      <c r="AA462" s="80"/>
    </row>
    <row r="463" spans="1:27" x14ac:dyDescent="0.2">
      <c r="A463" s="79">
        <f>A462+1</f>
        <v>42676</v>
      </c>
      <c r="B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3844.4700000000003</v>
      </c>
      <c r="C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3789.13</v>
      </c>
      <c r="D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3815.46</v>
      </c>
      <c r="E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3815.47</v>
      </c>
      <c r="F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3815.43</v>
      </c>
      <c r="G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3804.79</v>
      </c>
      <c r="H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3829.23</v>
      </c>
      <c r="I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3942.54</v>
      </c>
      <c r="J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3828.83</v>
      </c>
      <c r="K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3851.91</v>
      </c>
      <c r="L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3817.39</v>
      </c>
      <c r="M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3901.04</v>
      </c>
      <c r="N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3787.07</v>
      </c>
      <c r="O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3786.7799999999997</v>
      </c>
      <c r="P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3805.3</v>
      </c>
      <c r="Q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3805.77</v>
      </c>
      <c r="R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3823.4</v>
      </c>
      <c r="S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3920.1</v>
      </c>
      <c r="T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3992.21</v>
      </c>
      <c r="U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3988.22</v>
      </c>
      <c r="V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3934.22</v>
      </c>
      <c r="W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3954.25</v>
      </c>
      <c r="X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4125.93</v>
      </c>
      <c r="Y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3988.3</v>
      </c>
    </row>
    <row r="464" spans="1:27" x14ac:dyDescent="0.2">
      <c r="A464" s="79">
        <f t="shared" ref="A464:A492" si="15">A463+1</f>
        <v>42677</v>
      </c>
      <c r="B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3827.36</v>
      </c>
      <c r="C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3805.76</v>
      </c>
      <c r="D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3816.3</v>
      </c>
      <c r="E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3838.88</v>
      </c>
      <c r="F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3838.96</v>
      </c>
      <c r="G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3816.73</v>
      </c>
      <c r="H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3811.35</v>
      </c>
      <c r="I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3964.17</v>
      </c>
      <c r="J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3856.04</v>
      </c>
      <c r="K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3883.68</v>
      </c>
      <c r="L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3817.25</v>
      </c>
      <c r="M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3855.32</v>
      </c>
      <c r="N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3849.05</v>
      </c>
      <c r="O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3849.89</v>
      </c>
      <c r="P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3850.35</v>
      </c>
      <c r="Q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3836.83</v>
      </c>
      <c r="R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3795.31</v>
      </c>
      <c r="S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3874.55</v>
      </c>
      <c r="T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3932.42</v>
      </c>
      <c r="U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3923.85</v>
      </c>
      <c r="V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3847.54</v>
      </c>
      <c r="W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3888.14</v>
      </c>
      <c r="X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4084.41</v>
      </c>
      <c r="Y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3963.64</v>
      </c>
    </row>
    <row r="465" spans="1:25" x14ac:dyDescent="0.2">
      <c r="A465" s="79">
        <f t="shared" si="15"/>
        <v>42678</v>
      </c>
      <c r="B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3790.14</v>
      </c>
      <c r="C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3853.08</v>
      </c>
      <c r="D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3866.64</v>
      </c>
      <c r="E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3910.64</v>
      </c>
      <c r="F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3910.44</v>
      </c>
      <c r="G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3910.61</v>
      </c>
      <c r="H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3839.83</v>
      </c>
      <c r="I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3840.3</v>
      </c>
      <c r="J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3822.18</v>
      </c>
      <c r="K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3989.46</v>
      </c>
      <c r="L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3911.24</v>
      </c>
      <c r="M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3911.21</v>
      </c>
      <c r="N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3876.42</v>
      </c>
      <c r="O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3875.6400000000003</v>
      </c>
      <c r="P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3875.82</v>
      </c>
      <c r="Q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3876.23</v>
      </c>
      <c r="R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3845.23</v>
      </c>
      <c r="S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3891.3</v>
      </c>
      <c r="T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3995.36</v>
      </c>
      <c r="U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3964.64</v>
      </c>
      <c r="V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3920.92</v>
      </c>
      <c r="W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3829.2799999999997</v>
      </c>
      <c r="X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4071.27</v>
      </c>
      <c r="Y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3947.21</v>
      </c>
    </row>
    <row r="466" spans="1:25" x14ac:dyDescent="0.2">
      <c r="A466" s="79">
        <f t="shared" si="15"/>
        <v>42679</v>
      </c>
      <c r="B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3789.83</v>
      </c>
      <c r="C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3853.19</v>
      </c>
      <c r="D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3866.76</v>
      </c>
      <c r="E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3910.83</v>
      </c>
      <c r="F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3910.7</v>
      </c>
      <c r="G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3911</v>
      </c>
      <c r="H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3840.49</v>
      </c>
      <c r="I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3841.08</v>
      </c>
      <c r="J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3823.02</v>
      </c>
      <c r="K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3991.58</v>
      </c>
      <c r="L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3912.7200000000003</v>
      </c>
      <c r="M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3912.27</v>
      </c>
      <c r="N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3876.96</v>
      </c>
      <c r="O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3877.16</v>
      </c>
      <c r="P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3877.09</v>
      </c>
      <c r="Q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3877.05</v>
      </c>
      <c r="R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3846.64</v>
      </c>
      <c r="S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3887.89</v>
      </c>
      <c r="T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3998.04</v>
      </c>
      <c r="U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3961.62</v>
      </c>
      <c r="V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3911.04</v>
      </c>
      <c r="W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3828.35</v>
      </c>
      <c r="X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4073.78</v>
      </c>
      <c r="Y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3948.59</v>
      </c>
    </row>
    <row r="467" spans="1:25" x14ac:dyDescent="0.2">
      <c r="A467" s="79">
        <f t="shared" si="15"/>
        <v>42680</v>
      </c>
      <c r="B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3790.09</v>
      </c>
      <c r="C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3853.05</v>
      </c>
      <c r="D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3866.51</v>
      </c>
      <c r="E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3910.35</v>
      </c>
      <c r="F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3910.26</v>
      </c>
      <c r="G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3910.31</v>
      </c>
      <c r="H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3866.67</v>
      </c>
      <c r="I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3866.84</v>
      </c>
      <c r="J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3815.65</v>
      </c>
      <c r="K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4063.7</v>
      </c>
      <c r="L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3989.74</v>
      </c>
      <c r="M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3948.71</v>
      </c>
      <c r="N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3948.29</v>
      </c>
      <c r="O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3948.3199999999997</v>
      </c>
      <c r="P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3948.47</v>
      </c>
      <c r="Q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3948.87</v>
      </c>
      <c r="R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3913.08</v>
      </c>
      <c r="S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3850.17</v>
      </c>
      <c r="T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3951.9700000000003</v>
      </c>
      <c r="U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3937.1</v>
      </c>
      <c r="V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3912.1</v>
      </c>
      <c r="W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3824.79</v>
      </c>
      <c r="X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4062.94</v>
      </c>
      <c r="Y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3943.81</v>
      </c>
    </row>
    <row r="468" spans="1:25" x14ac:dyDescent="0.2">
      <c r="A468" s="79">
        <f t="shared" si="15"/>
        <v>42681</v>
      </c>
      <c r="B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3812.93</v>
      </c>
      <c r="C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3815.92</v>
      </c>
      <c r="D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3826.91</v>
      </c>
      <c r="E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3862.4</v>
      </c>
      <c r="F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3862.3199999999997</v>
      </c>
      <c r="G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3844.81</v>
      </c>
      <c r="H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3795.56</v>
      </c>
      <c r="I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4006.01</v>
      </c>
      <c r="J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3912.42</v>
      </c>
      <c r="K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3953.98</v>
      </c>
      <c r="L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3917.46</v>
      </c>
      <c r="M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3805.96</v>
      </c>
      <c r="N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3805.5699999999997</v>
      </c>
      <c r="O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3805.38</v>
      </c>
      <c r="P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3805.24</v>
      </c>
      <c r="Q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3796.17</v>
      </c>
      <c r="R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3840.5299999999997</v>
      </c>
      <c r="S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3867.2200000000003</v>
      </c>
      <c r="T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4008.67</v>
      </c>
      <c r="U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3941.65</v>
      </c>
      <c r="V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3863.4</v>
      </c>
      <c r="W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3885.33</v>
      </c>
      <c r="X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4068.3199999999997</v>
      </c>
      <c r="Y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3952.01</v>
      </c>
    </row>
    <row r="469" spans="1:25" x14ac:dyDescent="0.2">
      <c r="A469" s="79">
        <f t="shared" si="15"/>
        <v>42682</v>
      </c>
      <c r="B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3810.19</v>
      </c>
      <c r="C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3815.95</v>
      </c>
      <c r="D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3826.74</v>
      </c>
      <c r="E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3843.98</v>
      </c>
      <c r="F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3844.18</v>
      </c>
      <c r="G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3844.6</v>
      </c>
      <c r="H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3795.35</v>
      </c>
      <c r="I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3990.48</v>
      </c>
      <c r="J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3911.5299999999997</v>
      </c>
      <c r="K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3992.16</v>
      </c>
      <c r="L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3916.09</v>
      </c>
      <c r="M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3805.17</v>
      </c>
      <c r="N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3804.94</v>
      </c>
      <c r="O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3804.76</v>
      </c>
      <c r="P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3804.65</v>
      </c>
      <c r="Q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3814.1</v>
      </c>
      <c r="R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3882.44</v>
      </c>
      <c r="S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3842.91</v>
      </c>
      <c r="T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3865.27</v>
      </c>
      <c r="U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3858.4700000000003</v>
      </c>
      <c r="V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3828.71</v>
      </c>
      <c r="W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3872.09</v>
      </c>
      <c r="X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4051.17</v>
      </c>
      <c r="Y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3944.94</v>
      </c>
    </row>
    <row r="470" spans="1:25" x14ac:dyDescent="0.2">
      <c r="A470" s="79">
        <f t="shared" si="15"/>
        <v>42683</v>
      </c>
      <c r="B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3784.0699999999997</v>
      </c>
      <c r="C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3804.87</v>
      </c>
      <c r="D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3843.8199999999997</v>
      </c>
      <c r="E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3855.8199999999997</v>
      </c>
      <c r="F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3855.89</v>
      </c>
      <c r="G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3844.37</v>
      </c>
      <c r="H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3805.73</v>
      </c>
      <c r="I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4052.42</v>
      </c>
      <c r="J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3976.51</v>
      </c>
      <c r="K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4007.84</v>
      </c>
      <c r="L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4034.71</v>
      </c>
      <c r="M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3882.14</v>
      </c>
      <c r="N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3911.29</v>
      </c>
      <c r="O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3910.92</v>
      </c>
      <c r="P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3910.74</v>
      </c>
      <c r="Q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3911.05</v>
      </c>
      <c r="R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3992.52</v>
      </c>
      <c r="S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3823.25</v>
      </c>
      <c r="T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3843.89</v>
      </c>
      <c r="U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3838.42</v>
      </c>
      <c r="V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3798.4700000000003</v>
      </c>
      <c r="W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3842.54</v>
      </c>
      <c r="X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4026.81</v>
      </c>
      <c r="Y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3903.77</v>
      </c>
    </row>
    <row r="471" spans="1:25" x14ac:dyDescent="0.2">
      <c r="A471" s="79">
        <f t="shared" si="15"/>
        <v>42684</v>
      </c>
      <c r="B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3784.06</v>
      </c>
      <c r="C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3804.65</v>
      </c>
      <c r="D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3844.01</v>
      </c>
      <c r="E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3838.08</v>
      </c>
      <c r="F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3838.08</v>
      </c>
      <c r="G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3826.58</v>
      </c>
      <c r="H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3814.33</v>
      </c>
      <c r="I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3961.61</v>
      </c>
      <c r="J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3881</v>
      </c>
      <c r="K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3973.2799999999997</v>
      </c>
      <c r="L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3956.91</v>
      </c>
      <c r="M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3842.46</v>
      </c>
      <c r="N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3879.74</v>
      </c>
      <c r="O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3897.02</v>
      </c>
      <c r="P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3897.6</v>
      </c>
      <c r="Q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3863.77</v>
      </c>
      <c r="R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3944.76</v>
      </c>
      <c r="S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3786.44</v>
      </c>
      <c r="T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3848.55</v>
      </c>
      <c r="U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3842.12</v>
      </c>
      <c r="V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3799.15</v>
      </c>
      <c r="W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3846.63</v>
      </c>
      <c r="X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4037.6800000000003</v>
      </c>
      <c r="Y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3914.7</v>
      </c>
    </row>
    <row r="472" spans="1:25" x14ac:dyDescent="0.2">
      <c r="A472" s="79">
        <f t="shared" si="15"/>
        <v>42685</v>
      </c>
      <c r="B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3793.81</v>
      </c>
      <c r="C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3815.3199999999997</v>
      </c>
      <c r="D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3849.41</v>
      </c>
      <c r="E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3849.49</v>
      </c>
      <c r="F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3849.58</v>
      </c>
      <c r="G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3804.48</v>
      </c>
      <c r="H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3815.05</v>
      </c>
      <c r="I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3947.92</v>
      </c>
      <c r="J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3881.14</v>
      </c>
      <c r="K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3950.63</v>
      </c>
      <c r="L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3957.81</v>
      </c>
      <c r="M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3853.61</v>
      </c>
      <c r="N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3886.4</v>
      </c>
      <c r="O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3909.94</v>
      </c>
      <c r="P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3910.21</v>
      </c>
      <c r="Q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3910.44</v>
      </c>
      <c r="R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3991.88</v>
      </c>
      <c r="S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3797.02</v>
      </c>
      <c r="T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3804.66</v>
      </c>
      <c r="U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3805.91</v>
      </c>
      <c r="V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3805.91</v>
      </c>
      <c r="W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3808.24</v>
      </c>
      <c r="X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3978.36</v>
      </c>
      <c r="Y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3859.49</v>
      </c>
    </row>
    <row r="473" spans="1:25" x14ac:dyDescent="0.2">
      <c r="A473" s="79">
        <f t="shared" si="15"/>
        <v>42686</v>
      </c>
      <c r="B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3872.07</v>
      </c>
      <c r="C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3893.95</v>
      </c>
      <c r="D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3924.7200000000003</v>
      </c>
      <c r="E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3940.82</v>
      </c>
      <c r="F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3940.55</v>
      </c>
      <c r="G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3908.79</v>
      </c>
      <c r="H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3838.73</v>
      </c>
      <c r="I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3817.35</v>
      </c>
      <c r="J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3892.82</v>
      </c>
      <c r="K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4031.9</v>
      </c>
      <c r="L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4080.51</v>
      </c>
      <c r="M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4080.58</v>
      </c>
      <c r="N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4135.18</v>
      </c>
      <c r="O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4135.47</v>
      </c>
      <c r="P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4134.8999999999996</v>
      </c>
      <c r="Q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4135.82</v>
      </c>
      <c r="R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4034.7200000000003</v>
      </c>
      <c r="S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3789.7799999999997</v>
      </c>
      <c r="T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3848.55</v>
      </c>
      <c r="U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3830.98</v>
      </c>
      <c r="V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3813.37</v>
      </c>
      <c r="W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3815.7</v>
      </c>
      <c r="X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3957.48</v>
      </c>
      <c r="Y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3821.45</v>
      </c>
    </row>
    <row r="474" spans="1:25" x14ac:dyDescent="0.2">
      <c r="A474" s="79">
        <f t="shared" si="15"/>
        <v>42687</v>
      </c>
      <c r="B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3872.97</v>
      </c>
      <c r="C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3894.41</v>
      </c>
      <c r="D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3925.06</v>
      </c>
      <c r="E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3941.29</v>
      </c>
      <c r="F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3941.46</v>
      </c>
      <c r="G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3909.49</v>
      </c>
      <c r="H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3839.21</v>
      </c>
      <c r="I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3811.42</v>
      </c>
      <c r="J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3884.87</v>
      </c>
      <c r="K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4032.23</v>
      </c>
      <c r="L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4080.6800000000003</v>
      </c>
      <c r="M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4080.2799999999997</v>
      </c>
      <c r="N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4134.05</v>
      </c>
      <c r="O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4134.1900000000005</v>
      </c>
      <c r="P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4134.3500000000004</v>
      </c>
      <c r="Q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4134.74</v>
      </c>
      <c r="R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4034.13</v>
      </c>
      <c r="S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3789.6</v>
      </c>
      <c r="T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3845.2</v>
      </c>
      <c r="U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3829.44</v>
      </c>
      <c r="V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3812.46</v>
      </c>
      <c r="W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3815.69</v>
      </c>
      <c r="X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3952.2</v>
      </c>
      <c r="Y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3835.9700000000003</v>
      </c>
    </row>
    <row r="475" spans="1:25" x14ac:dyDescent="0.2">
      <c r="A475" s="79">
        <f t="shared" si="15"/>
        <v>42688</v>
      </c>
      <c r="B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3793.59</v>
      </c>
      <c r="C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3815.02</v>
      </c>
      <c r="D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3843.42</v>
      </c>
      <c r="E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3843.35</v>
      </c>
      <c r="F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3843.21</v>
      </c>
      <c r="G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3825.79</v>
      </c>
      <c r="H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3816.62</v>
      </c>
      <c r="I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3921.79</v>
      </c>
      <c r="J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3853.37</v>
      </c>
      <c r="K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3899.85</v>
      </c>
      <c r="L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3900.19</v>
      </c>
      <c r="M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3803.73</v>
      </c>
      <c r="N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3827.16</v>
      </c>
      <c r="O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3852.85</v>
      </c>
      <c r="P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3853.2</v>
      </c>
      <c r="Q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3853.1</v>
      </c>
      <c r="R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3929.2799999999997</v>
      </c>
      <c r="S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3833.71</v>
      </c>
      <c r="T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3852</v>
      </c>
      <c r="U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3853.11</v>
      </c>
      <c r="V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3837.35</v>
      </c>
      <c r="W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3824.69</v>
      </c>
      <c r="X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4044.47</v>
      </c>
      <c r="Y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3891.67</v>
      </c>
    </row>
    <row r="476" spans="1:25" x14ac:dyDescent="0.2">
      <c r="A476" s="79">
        <f t="shared" si="15"/>
        <v>42689</v>
      </c>
      <c r="B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3794.5</v>
      </c>
      <c r="C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3815.47</v>
      </c>
      <c r="D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3843.54</v>
      </c>
      <c r="E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3843.57</v>
      </c>
      <c r="F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3843.59</v>
      </c>
      <c r="G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3826.5</v>
      </c>
      <c r="H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3819.77</v>
      </c>
      <c r="I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3922.45</v>
      </c>
      <c r="J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3853.9300000000003</v>
      </c>
      <c r="K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3901.38</v>
      </c>
      <c r="L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3901.64</v>
      </c>
      <c r="M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3795.39</v>
      </c>
      <c r="N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3813.61</v>
      </c>
      <c r="O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3828.3199999999997</v>
      </c>
      <c r="P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3828.59</v>
      </c>
      <c r="Q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3828.88</v>
      </c>
      <c r="R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3882.62</v>
      </c>
      <c r="S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3844.69</v>
      </c>
      <c r="T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3917.89</v>
      </c>
      <c r="U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3917.38</v>
      </c>
      <c r="V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3851.35</v>
      </c>
      <c r="W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3845.6099999999997</v>
      </c>
      <c r="X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4053.82</v>
      </c>
      <c r="Y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3895.88</v>
      </c>
    </row>
    <row r="477" spans="1:25" x14ac:dyDescent="0.2">
      <c r="A477" s="79">
        <f t="shared" si="15"/>
        <v>42690</v>
      </c>
      <c r="B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3801.27</v>
      </c>
      <c r="C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3788.89</v>
      </c>
      <c r="D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3814.93</v>
      </c>
      <c r="E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3814.99</v>
      </c>
      <c r="F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3815.08</v>
      </c>
      <c r="G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3815.36</v>
      </c>
      <c r="H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3839.2799999999997</v>
      </c>
      <c r="I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3922.75</v>
      </c>
      <c r="J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3854.93</v>
      </c>
      <c r="K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3883.08</v>
      </c>
      <c r="L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3883.2</v>
      </c>
      <c r="M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3786.44</v>
      </c>
      <c r="N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3788.0299999999997</v>
      </c>
      <c r="O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3787.9</v>
      </c>
      <c r="P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3787.8599999999997</v>
      </c>
      <c r="Q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3837.24</v>
      </c>
      <c r="R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3824.4700000000003</v>
      </c>
      <c r="S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3845</v>
      </c>
      <c r="T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3920.07</v>
      </c>
      <c r="U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3917.91</v>
      </c>
      <c r="V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3876.88</v>
      </c>
      <c r="W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3865.21</v>
      </c>
      <c r="X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4077.41</v>
      </c>
      <c r="Y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3931.49</v>
      </c>
    </row>
    <row r="478" spans="1:25" x14ac:dyDescent="0.2">
      <c r="A478" s="79">
        <f t="shared" si="15"/>
        <v>42691</v>
      </c>
      <c r="B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3805.58</v>
      </c>
      <c r="C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3844.34</v>
      </c>
      <c r="D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3844.09</v>
      </c>
      <c r="E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3874.58</v>
      </c>
      <c r="F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3874.64</v>
      </c>
      <c r="G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3844.04</v>
      </c>
      <c r="H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3798.24</v>
      </c>
      <c r="I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3942.9</v>
      </c>
      <c r="J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3830.13</v>
      </c>
      <c r="K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3823.88</v>
      </c>
      <c r="L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3797.19</v>
      </c>
      <c r="M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3892.76</v>
      </c>
      <c r="N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3837.17</v>
      </c>
      <c r="O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3837.25</v>
      </c>
      <c r="P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3835.2</v>
      </c>
      <c r="Q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3885.68</v>
      </c>
      <c r="R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3837.59</v>
      </c>
      <c r="S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3928.06</v>
      </c>
      <c r="T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3935.02</v>
      </c>
      <c r="U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3936.76</v>
      </c>
      <c r="V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3886.08</v>
      </c>
      <c r="W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3955.03</v>
      </c>
      <c r="X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4124.8500000000004</v>
      </c>
      <c r="Y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3990.4700000000003</v>
      </c>
    </row>
    <row r="479" spans="1:25" x14ac:dyDescent="0.2">
      <c r="A479" s="79">
        <f t="shared" si="15"/>
        <v>42692</v>
      </c>
      <c r="B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3789.94</v>
      </c>
      <c r="C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3789.56</v>
      </c>
      <c r="D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3804.9700000000003</v>
      </c>
      <c r="E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3815.6099999999997</v>
      </c>
      <c r="F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3815.62</v>
      </c>
      <c r="G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3789.49</v>
      </c>
      <c r="H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3829.06</v>
      </c>
      <c r="I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3899.74</v>
      </c>
      <c r="J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3784.96</v>
      </c>
      <c r="K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3796.59</v>
      </c>
      <c r="L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3797.01</v>
      </c>
      <c r="M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3913.8199999999997</v>
      </c>
      <c r="N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3888.71</v>
      </c>
      <c r="O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3889.55</v>
      </c>
      <c r="P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3887.21</v>
      </c>
      <c r="Q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3885.2</v>
      </c>
      <c r="R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3839.86</v>
      </c>
      <c r="S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3949</v>
      </c>
      <c r="T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3958.54</v>
      </c>
      <c r="U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3953.62</v>
      </c>
      <c r="V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3917.18</v>
      </c>
      <c r="W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3921.15</v>
      </c>
      <c r="X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4114.4400000000005</v>
      </c>
      <c r="Y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3983.84</v>
      </c>
    </row>
    <row r="480" spans="1:25" x14ac:dyDescent="0.2">
      <c r="A480" s="79">
        <f t="shared" si="15"/>
        <v>42693</v>
      </c>
      <c r="B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3817.25</v>
      </c>
      <c r="C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3817.2</v>
      </c>
      <c r="D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3807.79</v>
      </c>
      <c r="E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3838.79</v>
      </c>
      <c r="F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3838.99</v>
      </c>
      <c r="G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3808.06</v>
      </c>
      <c r="H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3799.64</v>
      </c>
      <c r="I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3942.95</v>
      </c>
      <c r="J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4040.45</v>
      </c>
      <c r="K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3826.4700000000003</v>
      </c>
      <c r="L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3826.87</v>
      </c>
      <c r="M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3827.19</v>
      </c>
      <c r="N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3931.38</v>
      </c>
      <c r="O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3930.71</v>
      </c>
      <c r="P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3931.2</v>
      </c>
      <c r="Q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3997.51</v>
      </c>
      <c r="R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4059.85</v>
      </c>
      <c r="S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4180.6499999999996</v>
      </c>
      <c r="T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4251.51</v>
      </c>
      <c r="U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4225.17</v>
      </c>
      <c r="V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4157.9400000000005</v>
      </c>
      <c r="W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4106.8099999999995</v>
      </c>
      <c r="X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4253.7700000000004</v>
      </c>
      <c r="Y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4170.8099999999995</v>
      </c>
    </row>
    <row r="481" spans="1:25" x14ac:dyDescent="0.2">
      <c r="A481" s="79">
        <f t="shared" si="15"/>
        <v>42694</v>
      </c>
      <c r="B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3814.7</v>
      </c>
      <c r="C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3809.48</v>
      </c>
      <c r="D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3840.2</v>
      </c>
      <c r="E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3853.38</v>
      </c>
      <c r="F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3840.31</v>
      </c>
      <c r="G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3808.89</v>
      </c>
      <c r="H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3806.5</v>
      </c>
      <c r="I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3923.23</v>
      </c>
      <c r="J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3975.59</v>
      </c>
      <c r="K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3789.63</v>
      </c>
      <c r="L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3824.08</v>
      </c>
      <c r="M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3824.44</v>
      </c>
      <c r="N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3824.48</v>
      </c>
      <c r="O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3824.54</v>
      </c>
      <c r="P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3824.6</v>
      </c>
      <c r="Q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3823.8900000000003</v>
      </c>
      <c r="R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3819.4700000000003</v>
      </c>
      <c r="S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3922.09</v>
      </c>
      <c r="T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4030.86</v>
      </c>
      <c r="U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4032.12</v>
      </c>
      <c r="V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3977.65</v>
      </c>
      <c r="W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3904.34</v>
      </c>
      <c r="X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4103.5</v>
      </c>
      <c r="Y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3991.44</v>
      </c>
    </row>
    <row r="482" spans="1:25" x14ac:dyDescent="0.2">
      <c r="A482" s="79">
        <f t="shared" si="15"/>
        <v>42695</v>
      </c>
      <c r="B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3790.41</v>
      </c>
      <c r="C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3790.06</v>
      </c>
      <c r="D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3805.73</v>
      </c>
      <c r="E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3816.35</v>
      </c>
      <c r="F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3816.39</v>
      </c>
      <c r="G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3790.65</v>
      </c>
      <c r="H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3826.45</v>
      </c>
      <c r="I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3899.92</v>
      </c>
      <c r="J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3785.17</v>
      </c>
      <c r="K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3797.9</v>
      </c>
      <c r="L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3830.65</v>
      </c>
      <c r="M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3954.5299999999997</v>
      </c>
      <c r="N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3928.01</v>
      </c>
      <c r="O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3928.15</v>
      </c>
      <c r="P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3926.24</v>
      </c>
      <c r="Q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3925.09</v>
      </c>
      <c r="R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3882.34</v>
      </c>
      <c r="S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3995.75</v>
      </c>
      <c r="T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3999.67</v>
      </c>
      <c r="U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3963.0699999999997</v>
      </c>
      <c r="V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3923.59</v>
      </c>
      <c r="W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4019.52</v>
      </c>
      <c r="X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4121.68</v>
      </c>
      <c r="Y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4004.4300000000003</v>
      </c>
    </row>
    <row r="483" spans="1:25" x14ac:dyDescent="0.2">
      <c r="A483" s="79">
        <f t="shared" si="15"/>
        <v>42696</v>
      </c>
      <c r="B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3828.3</v>
      </c>
      <c r="C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3813.46</v>
      </c>
      <c r="D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3790.2</v>
      </c>
      <c r="E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3805.83</v>
      </c>
      <c r="F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3816.8199999999997</v>
      </c>
      <c r="G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3791.55</v>
      </c>
      <c r="H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3827.04</v>
      </c>
      <c r="I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3885.3</v>
      </c>
      <c r="J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3785.2799999999997</v>
      </c>
      <c r="K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3799.1800000000003</v>
      </c>
      <c r="L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3827.55</v>
      </c>
      <c r="M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3943.5299999999997</v>
      </c>
      <c r="N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3924.62</v>
      </c>
      <c r="O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3924.92</v>
      </c>
      <c r="P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3906.37</v>
      </c>
      <c r="Q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3925.66</v>
      </c>
      <c r="R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3912.37</v>
      </c>
      <c r="S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4000.4300000000003</v>
      </c>
      <c r="T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4009.15</v>
      </c>
      <c r="U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3981.38</v>
      </c>
      <c r="V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3952.24</v>
      </c>
      <c r="W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3970.42</v>
      </c>
      <c r="X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4145.74</v>
      </c>
      <c r="Y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4023.64</v>
      </c>
    </row>
    <row r="484" spans="1:25" x14ac:dyDescent="0.2">
      <c r="A484" s="79">
        <f t="shared" si="15"/>
        <v>42697</v>
      </c>
      <c r="B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3873.44</v>
      </c>
      <c r="C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3829.65</v>
      </c>
      <c r="D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3790.0299999999997</v>
      </c>
      <c r="E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3806.04</v>
      </c>
      <c r="F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3795.57</v>
      </c>
      <c r="G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3814.81</v>
      </c>
      <c r="H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3844.33</v>
      </c>
      <c r="I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3884.41</v>
      </c>
      <c r="J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3784.89</v>
      </c>
      <c r="K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3799.14</v>
      </c>
      <c r="L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3784.02</v>
      </c>
      <c r="M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3955.46</v>
      </c>
      <c r="N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3934.2</v>
      </c>
      <c r="O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3933.81</v>
      </c>
      <c r="P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3934.57</v>
      </c>
      <c r="Q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3954.25</v>
      </c>
      <c r="R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3923.33</v>
      </c>
      <c r="S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4017.74</v>
      </c>
      <c r="T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4023.02</v>
      </c>
      <c r="U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3984.47</v>
      </c>
      <c r="V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3956.07</v>
      </c>
      <c r="W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3974.02</v>
      </c>
      <c r="X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4170.45</v>
      </c>
      <c r="Y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4051.33</v>
      </c>
    </row>
    <row r="485" spans="1:25" x14ac:dyDescent="0.2">
      <c r="A485" s="79">
        <f t="shared" si="15"/>
        <v>42698</v>
      </c>
      <c r="B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3901.72</v>
      </c>
      <c r="C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3843.56</v>
      </c>
      <c r="D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3828.21</v>
      </c>
      <c r="E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3815.54</v>
      </c>
      <c r="F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3831.27</v>
      </c>
      <c r="G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3889.87</v>
      </c>
      <c r="H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3938.7799999999997</v>
      </c>
      <c r="I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3815.46</v>
      </c>
      <c r="J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3840.73</v>
      </c>
      <c r="K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3852.54</v>
      </c>
      <c r="L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3852.85</v>
      </c>
      <c r="M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3958.66</v>
      </c>
      <c r="N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3902.54</v>
      </c>
      <c r="O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3902.15</v>
      </c>
      <c r="P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3917.2799999999997</v>
      </c>
      <c r="Q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3902.04</v>
      </c>
      <c r="R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3910.94</v>
      </c>
      <c r="S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4060.4</v>
      </c>
      <c r="T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4064.1800000000003</v>
      </c>
      <c r="U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4034.88</v>
      </c>
      <c r="V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4001.35</v>
      </c>
      <c r="W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4039.75</v>
      </c>
      <c r="X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4206.01</v>
      </c>
      <c r="Y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4081.35</v>
      </c>
    </row>
    <row r="486" spans="1:25" x14ac:dyDescent="0.2">
      <c r="A486" s="79">
        <f t="shared" si="15"/>
        <v>42699</v>
      </c>
      <c r="B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3846.9</v>
      </c>
      <c r="C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3809.84</v>
      </c>
      <c r="D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3802.09</v>
      </c>
      <c r="E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3797.75</v>
      </c>
      <c r="F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3804.91</v>
      </c>
      <c r="G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3866.38</v>
      </c>
      <c r="H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3982.31</v>
      </c>
      <c r="I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3823.95</v>
      </c>
      <c r="J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3863.29</v>
      </c>
      <c r="K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3875.85</v>
      </c>
      <c r="L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3874.57</v>
      </c>
      <c r="M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4002.2200000000003</v>
      </c>
      <c r="N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3930.66</v>
      </c>
      <c r="O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3931.52</v>
      </c>
      <c r="P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3953.31</v>
      </c>
      <c r="Q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3944.56</v>
      </c>
      <c r="R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3900.09</v>
      </c>
      <c r="S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4177.95</v>
      </c>
      <c r="T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4178.8500000000004</v>
      </c>
      <c r="U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4108.5</v>
      </c>
      <c r="V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4064.39</v>
      </c>
      <c r="W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4119.9799999999996</v>
      </c>
      <c r="X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4162.8099999999995</v>
      </c>
      <c r="Y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4049.98</v>
      </c>
    </row>
    <row r="487" spans="1:25" x14ac:dyDescent="0.2">
      <c r="A487" s="79">
        <f t="shared" si="15"/>
        <v>42700</v>
      </c>
      <c r="B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3927.79</v>
      </c>
      <c r="C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3821.41</v>
      </c>
      <c r="D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3807.74</v>
      </c>
      <c r="E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3804.2200000000003</v>
      </c>
      <c r="F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3804.15</v>
      </c>
      <c r="G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3804.3199999999997</v>
      </c>
      <c r="H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3899.18</v>
      </c>
      <c r="I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4097.46</v>
      </c>
      <c r="J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4234.8099999999995</v>
      </c>
      <c r="K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3843.63</v>
      </c>
      <c r="L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3843.79</v>
      </c>
      <c r="M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3843.46</v>
      </c>
      <c r="N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3844.0699999999997</v>
      </c>
      <c r="O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3844.4</v>
      </c>
      <c r="P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3844.18</v>
      </c>
      <c r="Q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3843.93</v>
      </c>
      <c r="R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3857.16</v>
      </c>
      <c r="S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4168.2</v>
      </c>
      <c r="T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4169.79</v>
      </c>
      <c r="U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4158.0599999999995</v>
      </c>
      <c r="V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4175.3500000000004</v>
      </c>
      <c r="W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4020.01</v>
      </c>
      <c r="X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4241.34</v>
      </c>
      <c r="Y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4109.45</v>
      </c>
    </row>
    <row r="488" spans="1:25" x14ac:dyDescent="0.2">
      <c r="A488" s="79">
        <f t="shared" si="15"/>
        <v>42701</v>
      </c>
      <c r="B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3946.76</v>
      </c>
      <c r="C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3834.35</v>
      </c>
      <c r="D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3816.3199999999997</v>
      </c>
      <c r="E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3819.7799999999997</v>
      </c>
      <c r="F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3806.9</v>
      </c>
      <c r="G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3829.7799999999997</v>
      </c>
      <c r="H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3903.3</v>
      </c>
      <c r="I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4040.34</v>
      </c>
      <c r="J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3973.56</v>
      </c>
      <c r="K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3846.04</v>
      </c>
      <c r="L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3788.97</v>
      </c>
      <c r="M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3788.97</v>
      </c>
      <c r="N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3788.66</v>
      </c>
      <c r="O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3788.92</v>
      </c>
      <c r="P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3788.57</v>
      </c>
      <c r="Q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3790.4300000000003</v>
      </c>
      <c r="R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3827.2200000000003</v>
      </c>
      <c r="S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3994.5</v>
      </c>
      <c r="T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4085.65</v>
      </c>
      <c r="U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4078.79</v>
      </c>
      <c r="V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4090.4</v>
      </c>
      <c r="W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3961.7</v>
      </c>
      <c r="X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4194.93</v>
      </c>
      <c r="Y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4053.39</v>
      </c>
    </row>
    <row r="489" spans="1:25" x14ac:dyDescent="0.2">
      <c r="A489" s="79">
        <f t="shared" si="15"/>
        <v>42702</v>
      </c>
      <c r="B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3919.16</v>
      </c>
      <c r="C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3850.37</v>
      </c>
      <c r="D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3802.64</v>
      </c>
      <c r="E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3802.09</v>
      </c>
      <c r="F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3802.51</v>
      </c>
      <c r="G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3805.91</v>
      </c>
      <c r="H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3922.67</v>
      </c>
      <c r="I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3823.9700000000003</v>
      </c>
      <c r="J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3821.7200000000003</v>
      </c>
      <c r="K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3840.2200000000003</v>
      </c>
      <c r="L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3840.47</v>
      </c>
      <c r="M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3835.5699999999997</v>
      </c>
      <c r="N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3835.1800000000003</v>
      </c>
      <c r="O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3834.66</v>
      </c>
      <c r="P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3834.63</v>
      </c>
      <c r="Q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3833.56</v>
      </c>
      <c r="R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3838.9</v>
      </c>
      <c r="S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4024.79</v>
      </c>
      <c r="T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4040.62</v>
      </c>
      <c r="U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4020.33</v>
      </c>
      <c r="V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3983.24</v>
      </c>
      <c r="W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4029.96</v>
      </c>
      <c r="X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4164.3500000000004</v>
      </c>
      <c r="Y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4052.2</v>
      </c>
    </row>
    <row r="490" spans="1:25" x14ac:dyDescent="0.2">
      <c r="A490" s="79">
        <f t="shared" si="15"/>
        <v>42703</v>
      </c>
      <c r="B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3947.38</v>
      </c>
      <c r="C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3889.32</v>
      </c>
      <c r="D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3851.51</v>
      </c>
      <c r="E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3834.9700000000003</v>
      </c>
      <c r="F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3836.0299999999997</v>
      </c>
      <c r="G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3834.48</v>
      </c>
      <c r="H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3923.5</v>
      </c>
      <c r="I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3844.41</v>
      </c>
      <c r="J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3786.34</v>
      </c>
      <c r="K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3795.9</v>
      </c>
      <c r="L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3796.12</v>
      </c>
      <c r="M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3853.46</v>
      </c>
      <c r="N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3839.2200000000003</v>
      </c>
      <c r="O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3823.62</v>
      </c>
      <c r="P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3824.34</v>
      </c>
      <c r="Q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3838.66</v>
      </c>
      <c r="R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3828.34</v>
      </c>
      <c r="S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4003.9700000000003</v>
      </c>
      <c r="T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4007.98</v>
      </c>
      <c r="U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4009.62</v>
      </c>
      <c r="V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3971.49</v>
      </c>
      <c r="W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4019.2200000000003</v>
      </c>
      <c r="X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4176.4400000000005</v>
      </c>
      <c r="Y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4060.91</v>
      </c>
    </row>
    <row r="491" spans="1:25" x14ac:dyDescent="0.2">
      <c r="A491" s="79">
        <f t="shared" si="15"/>
        <v>42704</v>
      </c>
      <c r="B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3949.17</v>
      </c>
      <c r="C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3889.1800000000003</v>
      </c>
      <c r="D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3852.66</v>
      </c>
      <c r="E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3837.71</v>
      </c>
      <c r="F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3838.14</v>
      </c>
      <c r="G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3838.62</v>
      </c>
      <c r="H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3952.58</v>
      </c>
      <c r="I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3843.58</v>
      </c>
      <c r="J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3788.65</v>
      </c>
      <c r="K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3795.52</v>
      </c>
      <c r="L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3855.83</v>
      </c>
      <c r="M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3944.02</v>
      </c>
      <c r="N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3945.39</v>
      </c>
      <c r="O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3945.27</v>
      </c>
      <c r="P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3943.09</v>
      </c>
      <c r="Q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3937.92</v>
      </c>
      <c r="R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3851.36</v>
      </c>
      <c r="S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4131.54</v>
      </c>
      <c r="T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4126.08</v>
      </c>
      <c r="U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4092.56</v>
      </c>
      <c r="V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4042.58</v>
      </c>
      <c r="W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4034.4700000000003</v>
      </c>
      <c r="X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4220.03</v>
      </c>
      <c r="Y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4096.6900000000005</v>
      </c>
    </row>
    <row r="492" spans="1:25" hidden="1" x14ac:dyDescent="0.2">
      <c r="A492" s="79">
        <f t="shared" si="15"/>
        <v>42705</v>
      </c>
      <c r="B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C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D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E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F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G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H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I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J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K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L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M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N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O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P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Q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R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S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T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U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V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W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X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  <c r="Y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3083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150</v>
      </c>
      <c r="B494" s="78"/>
      <c r="C494" s="78"/>
      <c r="D494" s="78"/>
    </row>
    <row r="495" spans="1:25" ht="12.75" x14ac:dyDescent="0.2">
      <c r="A495" s="169" t="s">
        <v>48</v>
      </c>
      <c r="B495" s="172" t="s">
        <v>121</v>
      </c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4"/>
    </row>
    <row r="496" spans="1:25" ht="12.75" x14ac:dyDescent="0.2">
      <c r="A496" s="170"/>
      <c r="B496" s="175"/>
      <c r="C496" s="176"/>
      <c r="D496" s="176"/>
      <c r="E496" s="176"/>
      <c r="F496" s="176"/>
      <c r="G496" s="176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7"/>
    </row>
    <row r="497" spans="1:27" s="112" customFormat="1" ht="12.75" customHeight="1" x14ac:dyDescent="0.2">
      <c r="A497" s="170"/>
      <c r="B497" s="178" t="s">
        <v>122</v>
      </c>
      <c r="C497" s="167" t="s">
        <v>123</v>
      </c>
      <c r="D497" s="167" t="s">
        <v>124</v>
      </c>
      <c r="E497" s="167" t="s">
        <v>125</v>
      </c>
      <c r="F497" s="167" t="s">
        <v>126</v>
      </c>
      <c r="G497" s="167" t="s">
        <v>127</v>
      </c>
      <c r="H497" s="167" t="s">
        <v>128</v>
      </c>
      <c r="I497" s="167" t="s">
        <v>129</v>
      </c>
      <c r="J497" s="167" t="s">
        <v>130</v>
      </c>
      <c r="K497" s="167" t="s">
        <v>131</v>
      </c>
      <c r="L497" s="167" t="s">
        <v>132</v>
      </c>
      <c r="M497" s="167" t="s">
        <v>133</v>
      </c>
      <c r="N497" s="180" t="s">
        <v>134</v>
      </c>
      <c r="O497" s="167" t="s">
        <v>135</v>
      </c>
      <c r="P497" s="167" t="s">
        <v>136</v>
      </c>
      <c r="Q497" s="167" t="s">
        <v>137</v>
      </c>
      <c r="R497" s="167" t="s">
        <v>138</v>
      </c>
      <c r="S497" s="167" t="s">
        <v>139</v>
      </c>
      <c r="T497" s="167" t="s">
        <v>140</v>
      </c>
      <c r="U497" s="167" t="s">
        <v>141</v>
      </c>
      <c r="V497" s="167" t="s">
        <v>142</v>
      </c>
      <c r="W497" s="167" t="s">
        <v>143</v>
      </c>
      <c r="X497" s="167" t="s">
        <v>144</v>
      </c>
      <c r="Y497" s="167" t="s">
        <v>145</v>
      </c>
    </row>
    <row r="498" spans="1:27" s="112" customFormat="1" ht="11.25" customHeight="1" x14ac:dyDescent="0.2">
      <c r="A498" s="171"/>
      <c r="B498" s="179"/>
      <c r="C498" s="168"/>
      <c r="D498" s="168"/>
      <c r="E498" s="168"/>
      <c r="F498" s="168"/>
      <c r="G498" s="168"/>
      <c r="H498" s="168"/>
      <c r="I498" s="168"/>
      <c r="J498" s="168"/>
      <c r="K498" s="168"/>
      <c r="L498" s="168"/>
      <c r="M498" s="168"/>
      <c r="N498" s="181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</row>
    <row r="499" spans="1:27" ht="15.75" customHeight="1" x14ac:dyDescent="0.2">
      <c r="A499" s="79">
        <f>A462</f>
        <v>42675</v>
      </c>
      <c r="B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3869.44</v>
      </c>
      <c r="C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3820.42</v>
      </c>
      <c r="D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3790.56</v>
      </c>
      <c r="E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3778.2</v>
      </c>
      <c r="F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3784.3</v>
      </c>
      <c r="G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3824.14</v>
      </c>
      <c r="H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3865.87</v>
      </c>
      <c r="I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3879.45</v>
      </c>
      <c r="J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3798.6</v>
      </c>
      <c r="K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3804.29</v>
      </c>
      <c r="L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3837.46</v>
      </c>
      <c r="M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3927.27</v>
      </c>
      <c r="N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3910.73</v>
      </c>
      <c r="O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3891.2799999999997</v>
      </c>
      <c r="P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3834.9700000000003</v>
      </c>
      <c r="Q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3834.82</v>
      </c>
      <c r="R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3789.96</v>
      </c>
      <c r="S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3927.83</v>
      </c>
      <c r="T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3987.01</v>
      </c>
      <c r="U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3979.77</v>
      </c>
      <c r="V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3955.35</v>
      </c>
      <c r="W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3978.05</v>
      </c>
      <c r="X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4143.8</v>
      </c>
      <c r="Y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4007.12</v>
      </c>
      <c r="AA499" s="80"/>
    </row>
    <row r="500" spans="1:27" x14ac:dyDescent="0.2">
      <c r="A500" s="79">
        <f>A499+1</f>
        <v>42676</v>
      </c>
      <c r="B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3838.04</v>
      </c>
      <c r="C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3783.17</v>
      </c>
      <c r="D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3809.2799999999997</v>
      </c>
      <c r="E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3809.29</v>
      </c>
      <c r="F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3809.24</v>
      </c>
      <c r="G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3798.7</v>
      </c>
      <c r="H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3822.9300000000003</v>
      </c>
      <c r="I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3935.2799999999997</v>
      </c>
      <c r="J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3822.54</v>
      </c>
      <c r="K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3845.42</v>
      </c>
      <c r="L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3811.19</v>
      </c>
      <c r="M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3894.13</v>
      </c>
      <c r="N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3781.13</v>
      </c>
      <c r="O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3780.84</v>
      </c>
      <c r="P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3799.21</v>
      </c>
      <c r="Q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3799.67</v>
      </c>
      <c r="R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3817.15</v>
      </c>
      <c r="S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3913.0299999999997</v>
      </c>
      <c r="T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3984.54</v>
      </c>
      <c r="U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3980.58</v>
      </c>
      <c r="V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3927.04</v>
      </c>
      <c r="W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3946.89</v>
      </c>
      <c r="X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4117.13</v>
      </c>
      <c r="Y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3980.65</v>
      </c>
    </row>
    <row r="501" spans="1:27" x14ac:dyDescent="0.2">
      <c r="A501" s="79">
        <f t="shared" ref="A501:A529" si="16">A500+1</f>
        <v>42677</v>
      </c>
      <c r="B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3821.08</v>
      </c>
      <c r="C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3799.66</v>
      </c>
      <c r="D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3810.11</v>
      </c>
      <c r="E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3832.5</v>
      </c>
      <c r="F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3832.58</v>
      </c>
      <c r="G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3810.54</v>
      </c>
      <c r="H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3805.2</v>
      </c>
      <c r="I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3956.73</v>
      </c>
      <c r="J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3849.51</v>
      </c>
      <c r="K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3876.92</v>
      </c>
      <c r="L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3811.05</v>
      </c>
      <c r="M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3848.8</v>
      </c>
      <c r="N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3842.58</v>
      </c>
      <c r="O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3843.41</v>
      </c>
      <c r="P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3843.87</v>
      </c>
      <c r="Q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3830.46</v>
      </c>
      <c r="R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3789.3</v>
      </c>
      <c r="S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3867.86</v>
      </c>
      <c r="T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3925.24</v>
      </c>
      <c r="U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3916.75</v>
      </c>
      <c r="V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3841.09</v>
      </c>
      <c r="W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3881.35</v>
      </c>
      <c r="X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4075.95</v>
      </c>
      <c r="Y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3956.2</v>
      </c>
    </row>
    <row r="502" spans="1:27" x14ac:dyDescent="0.2">
      <c r="A502" s="79">
        <f t="shared" si="16"/>
        <v>42678</v>
      </c>
      <c r="B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3784.17</v>
      </c>
      <c r="C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3846.58</v>
      </c>
      <c r="D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3860.0299999999997</v>
      </c>
      <c r="E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3903.65</v>
      </c>
      <c r="F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3903.45</v>
      </c>
      <c r="G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3903.63</v>
      </c>
      <c r="H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3833.44</v>
      </c>
      <c r="I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3833.91</v>
      </c>
      <c r="J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3815.94</v>
      </c>
      <c r="K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3981.8</v>
      </c>
      <c r="L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3904.25</v>
      </c>
      <c r="M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3904.21</v>
      </c>
      <c r="N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3869.7200000000003</v>
      </c>
      <c r="O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3868.95</v>
      </c>
      <c r="P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3869.13</v>
      </c>
      <c r="Q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3869.54</v>
      </c>
      <c r="R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3838.8</v>
      </c>
      <c r="S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3884.48</v>
      </c>
      <c r="T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3987.66</v>
      </c>
      <c r="U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3957.2</v>
      </c>
      <c r="V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3913.84</v>
      </c>
      <c r="W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3822.98</v>
      </c>
      <c r="X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4062.9300000000003</v>
      </c>
      <c r="Y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3939.91</v>
      </c>
    </row>
    <row r="503" spans="1:27" x14ac:dyDescent="0.2">
      <c r="A503" s="79">
        <f t="shared" si="16"/>
        <v>42679</v>
      </c>
      <c r="B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3783.86</v>
      </c>
      <c r="C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3846.69</v>
      </c>
      <c r="D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3860.14</v>
      </c>
      <c r="E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3903.84</v>
      </c>
      <c r="F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3903.71</v>
      </c>
      <c r="G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3904.01</v>
      </c>
      <c r="H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3834.09</v>
      </c>
      <c r="I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3834.6800000000003</v>
      </c>
      <c r="J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3816.77</v>
      </c>
      <c r="K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3983.91</v>
      </c>
      <c r="L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3905.7200000000003</v>
      </c>
      <c r="M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3905.26</v>
      </c>
      <c r="N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3870.25</v>
      </c>
      <c r="O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3870.45</v>
      </c>
      <c r="P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3870.39</v>
      </c>
      <c r="Q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3870.34</v>
      </c>
      <c r="R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3840.19</v>
      </c>
      <c r="S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3881.09</v>
      </c>
      <c r="T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3990.32</v>
      </c>
      <c r="U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3954.2</v>
      </c>
      <c r="V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3904.05</v>
      </c>
      <c r="W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3822.06</v>
      </c>
      <c r="X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4065.42</v>
      </c>
      <c r="Y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3941.2799999999997</v>
      </c>
    </row>
    <row r="504" spans="1:27" x14ac:dyDescent="0.2">
      <c r="A504" s="79">
        <f t="shared" si="16"/>
        <v>42680</v>
      </c>
      <c r="B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3784.12</v>
      </c>
      <c r="C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3846.55</v>
      </c>
      <c r="D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3859.89</v>
      </c>
      <c r="E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3903.36</v>
      </c>
      <c r="F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3903.27</v>
      </c>
      <c r="G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3903.33</v>
      </c>
      <c r="H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3860.05</v>
      </c>
      <c r="I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3860.23</v>
      </c>
      <c r="J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3809.4700000000003</v>
      </c>
      <c r="K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4055.42</v>
      </c>
      <c r="L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3982.08</v>
      </c>
      <c r="M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3941.4</v>
      </c>
      <c r="N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3940.98</v>
      </c>
      <c r="O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3941.02</v>
      </c>
      <c r="P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3941.16</v>
      </c>
      <c r="Q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3941.56</v>
      </c>
      <c r="R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3906.07</v>
      </c>
      <c r="S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3843.69</v>
      </c>
      <c r="T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3944.6400000000003</v>
      </c>
      <c r="U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3929.89</v>
      </c>
      <c r="V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3905.1</v>
      </c>
      <c r="W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3818.5299999999997</v>
      </c>
      <c r="X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4054.67</v>
      </c>
      <c r="Y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3936.54</v>
      </c>
    </row>
    <row r="505" spans="1:27" x14ac:dyDescent="0.2">
      <c r="A505" s="79">
        <f t="shared" si="16"/>
        <v>42681</v>
      </c>
      <c r="B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3806.77</v>
      </c>
      <c r="C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3809.73</v>
      </c>
      <c r="D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3820.63</v>
      </c>
      <c r="E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3855.82</v>
      </c>
      <c r="F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3855.74</v>
      </c>
      <c r="G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3838.38</v>
      </c>
      <c r="H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3789.54</v>
      </c>
      <c r="I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3998.2200000000003</v>
      </c>
      <c r="J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3905.42</v>
      </c>
      <c r="K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3946.63</v>
      </c>
      <c r="L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3910.41</v>
      </c>
      <c r="M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3799.86</v>
      </c>
      <c r="N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3799.47</v>
      </c>
      <c r="O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3799.2799999999997</v>
      </c>
      <c r="P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3799.14</v>
      </c>
      <c r="Q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3790.15</v>
      </c>
      <c r="R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3834.14</v>
      </c>
      <c r="S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3860.6</v>
      </c>
      <c r="T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4000.85</v>
      </c>
      <c r="U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3934.4</v>
      </c>
      <c r="V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3856.81</v>
      </c>
      <c r="W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3878.56</v>
      </c>
      <c r="X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4060</v>
      </c>
      <c r="Y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3944.67</v>
      </c>
    </row>
    <row r="506" spans="1:27" x14ac:dyDescent="0.2">
      <c r="A506" s="79">
        <f t="shared" si="16"/>
        <v>42682</v>
      </c>
      <c r="B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3804.05</v>
      </c>
      <c r="C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3809.76</v>
      </c>
      <c r="D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3820.46</v>
      </c>
      <c r="E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3837.56</v>
      </c>
      <c r="F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3837.76</v>
      </c>
      <c r="G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3838.17</v>
      </c>
      <c r="H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3789.33</v>
      </c>
      <c r="I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3982.82</v>
      </c>
      <c r="J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3904.5299999999997</v>
      </c>
      <c r="K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3984.48</v>
      </c>
      <c r="L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3909.06</v>
      </c>
      <c r="M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3799.07</v>
      </c>
      <c r="N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3798.84</v>
      </c>
      <c r="O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3798.66</v>
      </c>
      <c r="P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3798.55</v>
      </c>
      <c r="Q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3807.9300000000003</v>
      </c>
      <c r="R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3875.69</v>
      </c>
      <c r="S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3836.5</v>
      </c>
      <c r="T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3858.67</v>
      </c>
      <c r="U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3851.92</v>
      </c>
      <c r="V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3822.42</v>
      </c>
      <c r="W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3865.43</v>
      </c>
      <c r="X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4042.99</v>
      </c>
      <c r="Y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3937.66</v>
      </c>
    </row>
    <row r="507" spans="1:27" x14ac:dyDescent="0.2">
      <c r="A507" s="79">
        <f t="shared" si="16"/>
        <v>42683</v>
      </c>
      <c r="B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3778.15</v>
      </c>
      <c r="C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3798.77</v>
      </c>
      <c r="D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3837.39</v>
      </c>
      <c r="E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3849.29</v>
      </c>
      <c r="F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3849.37</v>
      </c>
      <c r="G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3837.95</v>
      </c>
      <c r="H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3799.63</v>
      </c>
      <c r="I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4044.23</v>
      </c>
      <c r="J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3968.96</v>
      </c>
      <c r="K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4000.0299999999997</v>
      </c>
      <c r="L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4026.6800000000003</v>
      </c>
      <c r="M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3875.39</v>
      </c>
      <c r="N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3904.3</v>
      </c>
      <c r="O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3903.93</v>
      </c>
      <c r="P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3903.75</v>
      </c>
      <c r="Q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3904.06</v>
      </c>
      <c r="R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3984.84</v>
      </c>
      <c r="S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3817</v>
      </c>
      <c r="T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3837.4700000000003</v>
      </c>
      <c r="U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3832.05</v>
      </c>
      <c r="V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3792.4300000000003</v>
      </c>
      <c r="W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3836.13</v>
      </c>
      <c r="X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4018.84</v>
      </c>
      <c r="Y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3896.84</v>
      </c>
    </row>
    <row r="508" spans="1:27" x14ac:dyDescent="0.2">
      <c r="A508" s="79">
        <f t="shared" si="16"/>
        <v>42684</v>
      </c>
      <c r="B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3778.14</v>
      </c>
      <c r="C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3798.55</v>
      </c>
      <c r="D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3837.58</v>
      </c>
      <c r="E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3831.7</v>
      </c>
      <c r="F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3831.7</v>
      </c>
      <c r="G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3820.3</v>
      </c>
      <c r="H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3808.16</v>
      </c>
      <c r="I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3954.19</v>
      </c>
      <c r="J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3874.26</v>
      </c>
      <c r="K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3965.77</v>
      </c>
      <c r="L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3949.5299999999997</v>
      </c>
      <c r="M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3836.05</v>
      </c>
      <c r="N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3873.01</v>
      </c>
      <c r="O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3890.14</v>
      </c>
      <c r="P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3890.7200000000003</v>
      </c>
      <c r="Q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3857.1800000000003</v>
      </c>
      <c r="R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3937.49</v>
      </c>
      <c r="S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3780.5</v>
      </c>
      <c r="T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3842.08</v>
      </c>
      <c r="U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3835.71</v>
      </c>
      <c r="V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3793.1099999999997</v>
      </c>
      <c r="W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3840.1800000000003</v>
      </c>
      <c r="X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4029.62</v>
      </c>
      <c r="Y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3907.68</v>
      </c>
    </row>
    <row r="509" spans="1:27" x14ac:dyDescent="0.2">
      <c r="A509" s="79">
        <f t="shared" si="16"/>
        <v>42685</v>
      </c>
      <c r="B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3787.8</v>
      </c>
      <c r="C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3809.13</v>
      </c>
      <c r="D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3842.94</v>
      </c>
      <c r="E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3843.01</v>
      </c>
      <c r="F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3843.1</v>
      </c>
      <c r="G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3798.3900000000003</v>
      </c>
      <c r="H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3808.87</v>
      </c>
      <c r="I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3940.62</v>
      </c>
      <c r="J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3874.41</v>
      </c>
      <c r="K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3943.31</v>
      </c>
      <c r="L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3950.42</v>
      </c>
      <c r="M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3847.1</v>
      </c>
      <c r="N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3879.62</v>
      </c>
      <c r="O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3902.96</v>
      </c>
      <c r="P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3903.23</v>
      </c>
      <c r="Q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3903.45</v>
      </c>
      <c r="R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3984.21</v>
      </c>
      <c r="S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3790.99</v>
      </c>
      <c r="T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3798.56</v>
      </c>
      <c r="U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3799.8</v>
      </c>
      <c r="V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3799.8</v>
      </c>
      <c r="W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3802.12</v>
      </c>
      <c r="X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3970.8</v>
      </c>
      <c r="Y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3852.9300000000003</v>
      </c>
    </row>
    <row r="510" spans="1:27" x14ac:dyDescent="0.2">
      <c r="A510" s="79">
        <f t="shared" si="16"/>
        <v>42686</v>
      </c>
      <c r="B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3865.41</v>
      </c>
      <c r="C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3887.1</v>
      </c>
      <c r="D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3917.62</v>
      </c>
      <c r="E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3933.58</v>
      </c>
      <c r="F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3933.31</v>
      </c>
      <c r="G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3901.8199999999997</v>
      </c>
      <c r="H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3832.34</v>
      </c>
      <c r="I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3811.15</v>
      </c>
      <c r="J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3885.98</v>
      </c>
      <c r="K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4023.89</v>
      </c>
      <c r="L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4072.09</v>
      </c>
      <c r="M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4072.16</v>
      </c>
      <c r="N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4126.29</v>
      </c>
      <c r="O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4126.58</v>
      </c>
      <c r="P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4126.0200000000004</v>
      </c>
      <c r="Q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4126.9400000000005</v>
      </c>
      <c r="R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4026.69</v>
      </c>
      <c r="S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3783.81</v>
      </c>
      <c r="T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3842.08</v>
      </c>
      <c r="U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3824.66</v>
      </c>
      <c r="V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3807.21</v>
      </c>
      <c r="W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3809.51</v>
      </c>
      <c r="X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3950.09</v>
      </c>
      <c r="Y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3815.21</v>
      </c>
    </row>
    <row r="511" spans="1:27" x14ac:dyDescent="0.2">
      <c r="A511" s="79">
        <f t="shared" si="16"/>
        <v>42687</v>
      </c>
      <c r="B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3866.3</v>
      </c>
      <c r="C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3887.55</v>
      </c>
      <c r="D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3917.95</v>
      </c>
      <c r="E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3934.04</v>
      </c>
      <c r="F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3934.21</v>
      </c>
      <c r="G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3902.51</v>
      </c>
      <c r="H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3832.8199999999997</v>
      </c>
      <c r="I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3805.27</v>
      </c>
      <c r="J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3878.1</v>
      </c>
      <c r="K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4024.2200000000003</v>
      </c>
      <c r="L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4072.26</v>
      </c>
      <c r="M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4071.86</v>
      </c>
      <c r="N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4125.18</v>
      </c>
      <c r="O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4125.32</v>
      </c>
      <c r="P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4125.47</v>
      </c>
      <c r="Q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4125.8599999999997</v>
      </c>
      <c r="R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4026.1</v>
      </c>
      <c r="S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3783.63</v>
      </c>
      <c r="T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3838.76</v>
      </c>
      <c r="U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3823.14</v>
      </c>
      <c r="V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3806.3</v>
      </c>
      <c r="W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3809.5</v>
      </c>
      <c r="X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3944.86</v>
      </c>
      <c r="Y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3829.61</v>
      </c>
    </row>
    <row r="512" spans="1:27" x14ac:dyDescent="0.2">
      <c r="A512" s="79">
        <f t="shared" si="16"/>
        <v>42688</v>
      </c>
      <c r="B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3787.59</v>
      </c>
      <c r="C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3808.83</v>
      </c>
      <c r="D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3837</v>
      </c>
      <c r="E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3836.93</v>
      </c>
      <c r="F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3836.79</v>
      </c>
      <c r="G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3819.52</v>
      </c>
      <c r="H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3810.4300000000003</v>
      </c>
      <c r="I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3914.71</v>
      </c>
      <c r="J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3846.87</v>
      </c>
      <c r="K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3892.96</v>
      </c>
      <c r="L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3893.29</v>
      </c>
      <c r="M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3797.64</v>
      </c>
      <c r="N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3820.88</v>
      </c>
      <c r="O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3846.35</v>
      </c>
      <c r="P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3846.7</v>
      </c>
      <c r="Q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3846.6</v>
      </c>
      <c r="R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3922.13</v>
      </c>
      <c r="S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3827.37</v>
      </c>
      <c r="T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3845.51</v>
      </c>
      <c r="U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3846.61</v>
      </c>
      <c r="V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3830.98</v>
      </c>
      <c r="W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3818.43</v>
      </c>
      <c r="X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4036.35</v>
      </c>
      <c r="Y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3884.84</v>
      </c>
    </row>
    <row r="513" spans="1:25" x14ac:dyDescent="0.2">
      <c r="A513" s="79">
        <f t="shared" si="16"/>
        <v>42689</v>
      </c>
      <c r="B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3788.49</v>
      </c>
      <c r="C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3809.29</v>
      </c>
      <c r="D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3837.12</v>
      </c>
      <c r="E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3837.15</v>
      </c>
      <c r="F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3837.17</v>
      </c>
      <c r="G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3820.22</v>
      </c>
      <c r="H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3813.55</v>
      </c>
      <c r="I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3915.36</v>
      </c>
      <c r="J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3847.42</v>
      </c>
      <c r="K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3894.4700000000003</v>
      </c>
      <c r="L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3894.73</v>
      </c>
      <c r="M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3789.38</v>
      </c>
      <c r="N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3807.44</v>
      </c>
      <c r="O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3822.0299999999997</v>
      </c>
      <c r="P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3822.29</v>
      </c>
      <c r="Q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3822.58</v>
      </c>
      <c r="R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3875.87</v>
      </c>
      <c r="S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3838.26</v>
      </c>
      <c r="T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3910.84</v>
      </c>
      <c r="U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3910.33</v>
      </c>
      <c r="V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3844.8599999999997</v>
      </c>
      <c r="W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3839.17</v>
      </c>
      <c r="X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4045.63</v>
      </c>
      <c r="Y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3889.02</v>
      </c>
    </row>
    <row r="514" spans="1:25" x14ac:dyDescent="0.2">
      <c r="A514" s="79">
        <f t="shared" si="16"/>
        <v>42690</v>
      </c>
      <c r="B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3795.21</v>
      </c>
      <c r="C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3782.9300000000003</v>
      </c>
      <c r="D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3808.75</v>
      </c>
      <c r="E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3808.81</v>
      </c>
      <c r="F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3808.9</v>
      </c>
      <c r="G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3809.1800000000003</v>
      </c>
      <c r="H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3832.9</v>
      </c>
      <c r="I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3915.66</v>
      </c>
      <c r="J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3848.42</v>
      </c>
      <c r="K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3876.32</v>
      </c>
      <c r="L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3876.44</v>
      </c>
      <c r="M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3780.5</v>
      </c>
      <c r="N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3782.08</v>
      </c>
      <c r="O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3781.95</v>
      </c>
      <c r="P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3781.9</v>
      </c>
      <c r="Q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3830.87</v>
      </c>
      <c r="R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3818.21</v>
      </c>
      <c r="S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3838.57</v>
      </c>
      <c r="T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3913</v>
      </c>
      <c r="U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3910.87</v>
      </c>
      <c r="V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3870.18</v>
      </c>
      <c r="W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3858.61</v>
      </c>
      <c r="X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4069.01</v>
      </c>
      <c r="Y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3924.32</v>
      </c>
    </row>
    <row r="515" spans="1:25" x14ac:dyDescent="0.2">
      <c r="A515" s="79">
        <f t="shared" si="16"/>
        <v>42691</v>
      </c>
      <c r="B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3799.48</v>
      </c>
      <c r="C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3837.91</v>
      </c>
      <c r="D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3837.67</v>
      </c>
      <c r="E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3867.9</v>
      </c>
      <c r="F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3867.95</v>
      </c>
      <c r="G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3837.61</v>
      </c>
      <c r="H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3792.2</v>
      </c>
      <c r="I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3935.6400000000003</v>
      </c>
      <c r="J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3823.8199999999997</v>
      </c>
      <c r="K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3817.62</v>
      </c>
      <c r="L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3791.16</v>
      </c>
      <c r="M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3885.93</v>
      </c>
      <c r="N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3830.81</v>
      </c>
      <c r="O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3830.88</v>
      </c>
      <c r="P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3828.85</v>
      </c>
      <c r="Q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3878.9</v>
      </c>
      <c r="R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3831.2200000000003</v>
      </c>
      <c r="S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3920.93</v>
      </c>
      <c r="T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3927.8199999999997</v>
      </c>
      <c r="U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3929.55</v>
      </c>
      <c r="V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3879.3</v>
      </c>
      <c r="W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3947.67</v>
      </c>
      <c r="X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4116.0599999999995</v>
      </c>
      <c r="Y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3982.81</v>
      </c>
    </row>
    <row r="516" spans="1:25" x14ac:dyDescent="0.2">
      <c r="A516" s="79">
        <f t="shared" si="16"/>
        <v>42692</v>
      </c>
      <c r="B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3783.97</v>
      </c>
      <c r="C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3783.6</v>
      </c>
      <c r="D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3798.87</v>
      </c>
      <c r="E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3809.42</v>
      </c>
      <c r="F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3809.43</v>
      </c>
      <c r="G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3783.52</v>
      </c>
      <c r="H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3822.76</v>
      </c>
      <c r="I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3892.85</v>
      </c>
      <c r="J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3779.04</v>
      </c>
      <c r="K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3790.56</v>
      </c>
      <c r="L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3790.98</v>
      </c>
      <c r="M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3906.8</v>
      </c>
      <c r="N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3881.91</v>
      </c>
      <c r="O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3882.74</v>
      </c>
      <c r="P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3880.42</v>
      </c>
      <c r="Q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3878.42</v>
      </c>
      <c r="R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3833.4700000000003</v>
      </c>
      <c r="S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3941.69</v>
      </c>
      <c r="T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3951.1400000000003</v>
      </c>
      <c r="U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3946.27</v>
      </c>
      <c r="V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3910.13</v>
      </c>
      <c r="W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3914.08</v>
      </c>
      <c r="X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4105.7299999999996</v>
      </c>
      <c r="Y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3976.24</v>
      </c>
    </row>
    <row r="517" spans="1:25" x14ac:dyDescent="0.2">
      <c r="A517" s="79">
        <f t="shared" si="16"/>
        <v>42693</v>
      </c>
      <c r="B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3811.05</v>
      </c>
      <c r="C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3811</v>
      </c>
      <c r="D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3801.67</v>
      </c>
      <c r="E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3832.41</v>
      </c>
      <c r="F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3832.61</v>
      </c>
      <c r="G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3801.94</v>
      </c>
      <c r="H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3793.59</v>
      </c>
      <c r="I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3935.69</v>
      </c>
      <c r="J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4032.37</v>
      </c>
      <c r="K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3820.19</v>
      </c>
      <c r="L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3820.59</v>
      </c>
      <c r="M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3820.91</v>
      </c>
      <c r="N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3924.21</v>
      </c>
      <c r="O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3923.55</v>
      </c>
      <c r="P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3924.04</v>
      </c>
      <c r="Q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3989.7799999999997</v>
      </c>
      <c r="R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4051.6</v>
      </c>
      <c r="S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4171.3899999999994</v>
      </c>
      <c r="T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4241.6399999999994</v>
      </c>
      <c r="U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4215.53</v>
      </c>
      <c r="V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4148.8600000000006</v>
      </c>
      <c r="W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4098.17</v>
      </c>
      <c r="X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4243.8899999999994</v>
      </c>
      <c r="Y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4161.62</v>
      </c>
    </row>
    <row r="518" spans="1:25" x14ac:dyDescent="0.2">
      <c r="A518" s="79">
        <f t="shared" si="16"/>
        <v>42694</v>
      </c>
      <c r="B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3808.52</v>
      </c>
      <c r="C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3803.34</v>
      </c>
      <c r="D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3833.81</v>
      </c>
      <c r="E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3846.88</v>
      </c>
      <c r="F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3833.92</v>
      </c>
      <c r="G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3802.76</v>
      </c>
      <c r="H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3800.39</v>
      </c>
      <c r="I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3916.13</v>
      </c>
      <c r="J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3968.06</v>
      </c>
      <c r="K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3783.66</v>
      </c>
      <c r="L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3817.8199999999997</v>
      </c>
      <c r="M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3818.1800000000003</v>
      </c>
      <c r="N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3818.2200000000003</v>
      </c>
      <c r="O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3818.2799999999997</v>
      </c>
      <c r="P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3818.34</v>
      </c>
      <c r="Q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3817.63</v>
      </c>
      <c r="R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3813.25</v>
      </c>
      <c r="S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3915</v>
      </c>
      <c r="T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4022.86</v>
      </c>
      <c r="U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4024.11</v>
      </c>
      <c r="V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3970.09</v>
      </c>
      <c r="W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3897.41</v>
      </c>
      <c r="X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4094.88</v>
      </c>
      <c r="Y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3983.77</v>
      </c>
    </row>
    <row r="519" spans="1:25" x14ac:dyDescent="0.2">
      <c r="A519" s="79">
        <f t="shared" si="16"/>
        <v>42695</v>
      </c>
      <c r="B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3784.44</v>
      </c>
      <c r="C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3784.09</v>
      </c>
      <c r="D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3799.63</v>
      </c>
      <c r="E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3810.16</v>
      </c>
      <c r="F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3810.2</v>
      </c>
      <c r="G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3784.67</v>
      </c>
      <c r="H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3820.17</v>
      </c>
      <c r="I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3893.02</v>
      </c>
      <c r="J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3779.24</v>
      </c>
      <c r="K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3791.87</v>
      </c>
      <c r="L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3824.34</v>
      </c>
      <c r="M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3947.17</v>
      </c>
      <c r="N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3920.87</v>
      </c>
      <c r="O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3921.02</v>
      </c>
      <c r="P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3919.12</v>
      </c>
      <c r="Q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3917.98</v>
      </c>
      <c r="R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3875.59</v>
      </c>
      <c r="S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3988.05</v>
      </c>
      <c r="T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3991.93</v>
      </c>
      <c r="U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3955.64</v>
      </c>
      <c r="V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3916.49</v>
      </c>
      <c r="W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4011.61</v>
      </c>
      <c r="X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4112.91</v>
      </c>
      <c r="Y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3996.65</v>
      </c>
    </row>
    <row r="520" spans="1:25" x14ac:dyDescent="0.2">
      <c r="A520" s="79">
        <f t="shared" si="16"/>
        <v>42696</v>
      </c>
      <c r="B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3822.01</v>
      </c>
      <c r="C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3807.3</v>
      </c>
      <c r="D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3784.23</v>
      </c>
      <c r="E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3799.73</v>
      </c>
      <c r="F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3810.63</v>
      </c>
      <c r="G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3785.57</v>
      </c>
      <c r="H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3820.76</v>
      </c>
      <c r="I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3878.52</v>
      </c>
      <c r="J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3779.35</v>
      </c>
      <c r="K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3793.13</v>
      </c>
      <c r="L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3821.26</v>
      </c>
      <c r="M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3936.27</v>
      </c>
      <c r="N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3917.52</v>
      </c>
      <c r="O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3917.82</v>
      </c>
      <c r="P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3899.42</v>
      </c>
      <c r="Q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3918.55</v>
      </c>
      <c r="R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3905.36</v>
      </c>
      <c r="S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3992.6800000000003</v>
      </c>
      <c r="T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4001.33</v>
      </c>
      <c r="U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3973.79</v>
      </c>
      <c r="V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3944.9</v>
      </c>
      <c r="W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3962.9300000000003</v>
      </c>
      <c r="X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4136.76</v>
      </c>
      <c r="Y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4015.7</v>
      </c>
    </row>
    <row r="521" spans="1:25" x14ac:dyDescent="0.2">
      <c r="A521" s="79">
        <f t="shared" si="16"/>
        <v>42697</v>
      </c>
      <c r="B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3866.77</v>
      </c>
      <c r="C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3823.35</v>
      </c>
      <c r="D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3784.06</v>
      </c>
      <c r="E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3799.94</v>
      </c>
      <c r="F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3789.55</v>
      </c>
      <c r="G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3808.6400000000003</v>
      </c>
      <c r="H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3837.9</v>
      </c>
      <c r="I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3877.65</v>
      </c>
      <c r="J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3778.96</v>
      </c>
      <c r="K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3793.1</v>
      </c>
      <c r="L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3778.1</v>
      </c>
      <c r="M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3948.09</v>
      </c>
      <c r="N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3927.01</v>
      </c>
      <c r="O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3926.63</v>
      </c>
      <c r="P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3927.38</v>
      </c>
      <c r="Q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3946.89</v>
      </c>
      <c r="R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3916.23</v>
      </c>
      <c r="S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4009.85</v>
      </c>
      <c r="T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4015.09</v>
      </c>
      <c r="U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3976.8599999999997</v>
      </c>
      <c r="V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3948.7</v>
      </c>
      <c r="W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3966.5</v>
      </c>
      <c r="X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4161.2700000000004</v>
      </c>
      <c r="Y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4043.16</v>
      </c>
    </row>
    <row r="522" spans="1:25" x14ac:dyDescent="0.2">
      <c r="A522" s="79">
        <f t="shared" si="16"/>
        <v>42698</v>
      </c>
      <c r="B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3894.8</v>
      </c>
      <c r="C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3837.1400000000003</v>
      </c>
      <c r="D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3821.92</v>
      </c>
      <c r="E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3809.36</v>
      </c>
      <c r="F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3824.95</v>
      </c>
      <c r="G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3883.06</v>
      </c>
      <c r="H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3931.55</v>
      </c>
      <c r="I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3809.2799999999997</v>
      </c>
      <c r="J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3834.34</v>
      </c>
      <c r="K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3846.05</v>
      </c>
      <c r="L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3846.35</v>
      </c>
      <c r="M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3951.27</v>
      </c>
      <c r="N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3895.62</v>
      </c>
      <c r="O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3895.24</v>
      </c>
      <c r="P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3910.23</v>
      </c>
      <c r="Q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3895.13</v>
      </c>
      <c r="R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3903.95</v>
      </c>
      <c r="S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4052.15</v>
      </c>
      <c r="T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4055.9</v>
      </c>
      <c r="U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4026.84</v>
      </c>
      <c r="V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3993.59</v>
      </c>
      <c r="W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4031.67</v>
      </c>
      <c r="X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4196.5200000000004</v>
      </c>
      <c r="Y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4072.92</v>
      </c>
    </row>
    <row r="523" spans="1:25" x14ac:dyDescent="0.2">
      <c r="A523" s="79">
        <f t="shared" si="16"/>
        <v>42699</v>
      </c>
      <c r="B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3840.45</v>
      </c>
      <c r="C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3803.7</v>
      </c>
      <c r="D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3796.02</v>
      </c>
      <c r="E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3791.71</v>
      </c>
      <c r="F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3798.82</v>
      </c>
      <c r="G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3859.76</v>
      </c>
      <c r="H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3974.7200000000003</v>
      </c>
      <c r="I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3817.69</v>
      </c>
      <c r="J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3856.71</v>
      </c>
      <c r="K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3869.16</v>
      </c>
      <c r="L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3867.89</v>
      </c>
      <c r="M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3994.46</v>
      </c>
      <c r="N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3923.51</v>
      </c>
      <c r="O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3924.36</v>
      </c>
      <c r="P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3945.96</v>
      </c>
      <c r="Q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3937.29</v>
      </c>
      <c r="R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3893.19</v>
      </c>
      <c r="S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4168.71</v>
      </c>
      <c r="T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4169.59</v>
      </c>
      <c r="U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4099.84</v>
      </c>
      <c r="V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4056.11</v>
      </c>
      <c r="W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4111.2299999999996</v>
      </c>
      <c r="X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4153.6900000000005</v>
      </c>
      <c r="Y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4041.8199999999997</v>
      </c>
    </row>
    <row r="524" spans="1:25" x14ac:dyDescent="0.2">
      <c r="A524" s="79">
        <f t="shared" si="16"/>
        <v>42700</v>
      </c>
      <c r="B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3920.66</v>
      </c>
      <c r="C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3815.1800000000003</v>
      </c>
      <c r="D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3801.62</v>
      </c>
      <c r="E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3798.13</v>
      </c>
      <c r="F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3798.0699999999997</v>
      </c>
      <c r="G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3798.23</v>
      </c>
      <c r="H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3892.29</v>
      </c>
      <c r="I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4088.89</v>
      </c>
      <c r="J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4225.08</v>
      </c>
      <c r="K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3837.2</v>
      </c>
      <c r="L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3837.37</v>
      </c>
      <c r="M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3837.04</v>
      </c>
      <c r="N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3837.65</v>
      </c>
      <c r="O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3837.9700000000003</v>
      </c>
      <c r="P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3837.76</v>
      </c>
      <c r="Q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3837.5</v>
      </c>
      <c r="R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3850.62</v>
      </c>
      <c r="S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4159.03</v>
      </c>
      <c r="T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4160.62</v>
      </c>
      <c r="U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4148.9799999999996</v>
      </c>
      <c r="V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4166.13</v>
      </c>
      <c r="W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4012.1</v>
      </c>
      <c r="X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4231.5600000000004</v>
      </c>
      <c r="Y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4100.78</v>
      </c>
    </row>
    <row r="525" spans="1:25" x14ac:dyDescent="0.2">
      <c r="A525" s="79">
        <f t="shared" si="16"/>
        <v>42701</v>
      </c>
      <c r="B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3939.4700000000003</v>
      </c>
      <c r="C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3828.01</v>
      </c>
      <c r="D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3810.13</v>
      </c>
      <c r="E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3813.56</v>
      </c>
      <c r="F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3800.79</v>
      </c>
      <c r="G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3823.48</v>
      </c>
      <c r="H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3896.38</v>
      </c>
      <c r="I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4032.25</v>
      </c>
      <c r="J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3966.04</v>
      </c>
      <c r="K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3839.59</v>
      </c>
      <c r="L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3783.01</v>
      </c>
      <c r="M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3783.01</v>
      </c>
      <c r="N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3782.7</v>
      </c>
      <c r="O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3782.96</v>
      </c>
      <c r="P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3782.61</v>
      </c>
      <c r="Q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3784.46</v>
      </c>
      <c r="R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3820.9300000000003</v>
      </c>
      <c r="S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3986.81</v>
      </c>
      <c r="T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4077.1800000000003</v>
      </c>
      <c r="U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4070.39</v>
      </c>
      <c r="V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4081.9</v>
      </c>
      <c r="W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3954.2799999999997</v>
      </c>
      <c r="X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4185.54</v>
      </c>
      <c r="Y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4045.19</v>
      </c>
    </row>
    <row r="526" spans="1:25" x14ac:dyDescent="0.2">
      <c r="A526" s="79">
        <f t="shared" si="16"/>
        <v>42702</v>
      </c>
      <c r="B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3912.1099999999997</v>
      </c>
      <c r="C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3843.89</v>
      </c>
      <c r="D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3796.56</v>
      </c>
      <c r="E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3796.02</v>
      </c>
      <c r="F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3796.44</v>
      </c>
      <c r="G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3799.8</v>
      </c>
      <c r="H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3915.58</v>
      </c>
      <c r="I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3817.71</v>
      </c>
      <c r="J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3815.49</v>
      </c>
      <c r="K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3833.83</v>
      </c>
      <c r="L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3834.0699999999997</v>
      </c>
      <c r="M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3829.21</v>
      </c>
      <c r="N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3828.82</v>
      </c>
      <c r="O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3828.32</v>
      </c>
      <c r="P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3828.28</v>
      </c>
      <c r="Q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3827.2200000000003</v>
      </c>
      <c r="R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3832.52</v>
      </c>
      <c r="S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4016.84</v>
      </c>
      <c r="T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4032.5299999999997</v>
      </c>
      <c r="U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4012.42</v>
      </c>
      <c r="V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3975.6400000000003</v>
      </c>
      <c r="W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4021.96</v>
      </c>
      <c r="X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4155.22</v>
      </c>
      <c r="Y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4044.02</v>
      </c>
    </row>
    <row r="527" spans="1:25" x14ac:dyDescent="0.2">
      <c r="A527" s="79">
        <f t="shared" si="16"/>
        <v>42703</v>
      </c>
      <c r="B527" s="10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3940.09</v>
      </c>
      <c r="C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3882.51</v>
      </c>
      <c r="D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3845.02</v>
      </c>
      <c r="E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3828.63</v>
      </c>
      <c r="F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3829.6800000000003</v>
      </c>
      <c r="G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3828.1400000000003</v>
      </c>
      <c r="H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3916.4</v>
      </c>
      <c r="I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3837.98</v>
      </c>
      <c r="J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3780.4</v>
      </c>
      <c r="K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3789.89</v>
      </c>
      <c r="L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3790.1</v>
      </c>
      <c r="M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3846.96</v>
      </c>
      <c r="N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3832.83</v>
      </c>
      <c r="O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3817.37</v>
      </c>
      <c r="P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3818.08</v>
      </c>
      <c r="Q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3832.28</v>
      </c>
      <c r="R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3822.05</v>
      </c>
      <c r="S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3996.19</v>
      </c>
      <c r="T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4000.17</v>
      </c>
      <c r="U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4001.79</v>
      </c>
      <c r="V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3963.98</v>
      </c>
      <c r="W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4011.31</v>
      </c>
      <c r="X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4167.2</v>
      </c>
      <c r="Y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4052.65</v>
      </c>
    </row>
    <row r="528" spans="1:25" x14ac:dyDescent="0.2">
      <c r="A528" s="79">
        <f t="shared" si="16"/>
        <v>42704</v>
      </c>
      <c r="B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3941.86</v>
      </c>
      <c r="C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3882.37</v>
      </c>
      <c r="D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3846.16</v>
      </c>
      <c r="E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3831.34</v>
      </c>
      <c r="F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3831.77</v>
      </c>
      <c r="G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3832.25</v>
      </c>
      <c r="H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3945.23</v>
      </c>
      <c r="I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3837.16</v>
      </c>
      <c r="J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3782.69</v>
      </c>
      <c r="K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3789.51</v>
      </c>
      <c r="L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3849.3</v>
      </c>
      <c r="M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3936.75</v>
      </c>
      <c r="N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3938.1099999999997</v>
      </c>
      <c r="O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3937.99</v>
      </c>
      <c r="P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3935.83</v>
      </c>
      <c r="Q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3930.7</v>
      </c>
      <c r="R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3844.87</v>
      </c>
      <c r="S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4122.6900000000005</v>
      </c>
      <c r="T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4117.2700000000004</v>
      </c>
      <c r="U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4084.0299999999997</v>
      </c>
      <c r="V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4034.48</v>
      </c>
      <c r="W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4026.4300000000003</v>
      </c>
      <c r="X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4210.43</v>
      </c>
      <c r="Y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4088.13</v>
      </c>
    </row>
    <row r="529" spans="1:27" hidden="1" x14ac:dyDescent="0.2">
      <c r="A529" s="79">
        <f t="shared" si="16"/>
        <v>42705</v>
      </c>
      <c r="B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C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D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E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F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G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H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I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J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K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L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M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N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O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P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Q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R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S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T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U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V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W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X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  <c r="Y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3083</v>
      </c>
    </row>
    <row r="530" spans="1:27" ht="12.75" customHeight="1" x14ac:dyDescent="0.25">
      <c r="A530" s="93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5"/>
    </row>
    <row r="531" spans="1:27" x14ac:dyDescent="0.25">
      <c r="A531" s="87" t="s">
        <v>151</v>
      </c>
      <c r="B531" s="78"/>
      <c r="C531" s="78"/>
      <c r="D531" s="78"/>
    </row>
    <row r="532" spans="1:27" ht="12.75" x14ac:dyDescent="0.2">
      <c r="A532" s="169" t="s">
        <v>48</v>
      </c>
      <c r="B532" s="172" t="s">
        <v>121</v>
      </c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4"/>
    </row>
    <row r="533" spans="1:27" ht="12.75" x14ac:dyDescent="0.2">
      <c r="A533" s="170"/>
      <c r="B533" s="175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7"/>
    </row>
    <row r="534" spans="1:27" s="112" customFormat="1" ht="12.75" customHeight="1" x14ac:dyDescent="0.2">
      <c r="A534" s="170"/>
      <c r="B534" s="178" t="s">
        <v>122</v>
      </c>
      <c r="C534" s="167" t="s">
        <v>123</v>
      </c>
      <c r="D534" s="167" t="s">
        <v>124</v>
      </c>
      <c r="E534" s="167" t="s">
        <v>125</v>
      </c>
      <c r="F534" s="167" t="s">
        <v>126</v>
      </c>
      <c r="G534" s="167" t="s">
        <v>127</v>
      </c>
      <c r="H534" s="167" t="s">
        <v>128</v>
      </c>
      <c r="I534" s="167" t="s">
        <v>129</v>
      </c>
      <c r="J534" s="167" t="s">
        <v>130</v>
      </c>
      <c r="K534" s="167" t="s">
        <v>131</v>
      </c>
      <c r="L534" s="167" t="s">
        <v>132</v>
      </c>
      <c r="M534" s="167" t="s">
        <v>133</v>
      </c>
      <c r="N534" s="180" t="s">
        <v>134</v>
      </c>
      <c r="O534" s="167" t="s">
        <v>135</v>
      </c>
      <c r="P534" s="167" t="s">
        <v>136</v>
      </c>
      <c r="Q534" s="167" t="s">
        <v>137</v>
      </c>
      <c r="R534" s="167" t="s">
        <v>138</v>
      </c>
      <c r="S534" s="167" t="s">
        <v>139</v>
      </c>
      <c r="T534" s="167" t="s">
        <v>140</v>
      </c>
      <c r="U534" s="167" t="s">
        <v>141</v>
      </c>
      <c r="V534" s="167" t="s">
        <v>142</v>
      </c>
      <c r="W534" s="167" t="s">
        <v>143</v>
      </c>
      <c r="X534" s="167" t="s">
        <v>144</v>
      </c>
      <c r="Y534" s="167" t="s">
        <v>145</v>
      </c>
    </row>
    <row r="535" spans="1:27" s="112" customFormat="1" ht="11.25" customHeight="1" x14ac:dyDescent="0.2">
      <c r="A535" s="171"/>
      <c r="B535" s="179"/>
      <c r="C535" s="168"/>
      <c r="D535" s="168"/>
      <c r="E535" s="168"/>
      <c r="F535" s="168"/>
      <c r="G535" s="168"/>
      <c r="H535" s="168"/>
      <c r="I535" s="168"/>
      <c r="J535" s="168"/>
      <c r="K535" s="168"/>
      <c r="L535" s="168"/>
      <c r="M535" s="168"/>
      <c r="N535" s="181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</row>
    <row r="536" spans="1:27" ht="15.75" customHeight="1" x14ac:dyDescent="0.2">
      <c r="A536" s="79">
        <f>A499</f>
        <v>42675</v>
      </c>
      <c r="B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3845.21</v>
      </c>
      <c r="C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3797.71</v>
      </c>
      <c r="D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3768.77</v>
      </c>
      <c r="E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3756.78</v>
      </c>
      <c r="F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3762.69</v>
      </c>
      <c r="G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3801.31</v>
      </c>
      <c r="H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3841.76</v>
      </c>
      <c r="I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3854.92</v>
      </c>
      <c r="J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3776.55</v>
      </c>
      <c r="K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3782.0699999999997</v>
      </c>
      <c r="L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3814.2200000000003</v>
      </c>
      <c r="M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3901.26</v>
      </c>
      <c r="N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3885.24</v>
      </c>
      <c r="O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3866.39</v>
      </c>
      <c r="P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3811.8</v>
      </c>
      <c r="Q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3811.66</v>
      </c>
      <c r="R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3768.19</v>
      </c>
      <c r="S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3901.81</v>
      </c>
      <c r="T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3959.16</v>
      </c>
      <c r="U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3952.1400000000003</v>
      </c>
      <c r="V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3928.48</v>
      </c>
      <c r="W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3950.48</v>
      </c>
      <c r="X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4111.13</v>
      </c>
      <c r="Y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3978.65</v>
      </c>
      <c r="AA536" s="80"/>
    </row>
    <row r="537" spans="1:27" x14ac:dyDescent="0.2">
      <c r="A537" s="79">
        <f>A536+1</f>
        <v>42676</v>
      </c>
      <c r="B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3814.79</v>
      </c>
      <c r="C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3761.6</v>
      </c>
      <c r="D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3786.91</v>
      </c>
      <c r="E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3786.92</v>
      </c>
      <c r="F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3786.87</v>
      </c>
      <c r="G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3776.65</v>
      </c>
      <c r="H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3800.13</v>
      </c>
      <c r="I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3909.0299999999997</v>
      </c>
      <c r="J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3799.76</v>
      </c>
      <c r="K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3821.93</v>
      </c>
      <c r="L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3788.76</v>
      </c>
      <c r="M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3869.1400000000003</v>
      </c>
      <c r="N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3759.63</v>
      </c>
      <c r="O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3759.35</v>
      </c>
      <c r="P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3777.14</v>
      </c>
      <c r="Q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3777.59</v>
      </c>
      <c r="R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3794.5299999999997</v>
      </c>
      <c r="S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3887.4700000000003</v>
      </c>
      <c r="T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3956.77</v>
      </c>
      <c r="U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3952.93</v>
      </c>
      <c r="V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3901.04</v>
      </c>
      <c r="W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3920.2799999999997</v>
      </c>
      <c r="X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4085.27</v>
      </c>
      <c r="Y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3953</v>
      </c>
    </row>
    <row r="538" spans="1:27" x14ac:dyDescent="0.2">
      <c r="A538" s="79">
        <f t="shared" ref="A538:A566" si="17">A537+1</f>
        <v>42677</v>
      </c>
      <c r="B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3798.34</v>
      </c>
      <c r="C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3777.58</v>
      </c>
      <c r="D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3787.71</v>
      </c>
      <c r="E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3809.41</v>
      </c>
      <c r="F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3809.49</v>
      </c>
      <c r="G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3788.13</v>
      </c>
      <c r="H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3782.96</v>
      </c>
      <c r="I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3929.8199999999997</v>
      </c>
      <c r="J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3825.9</v>
      </c>
      <c r="K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3852.46</v>
      </c>
      <c r="L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3788.62</v>
      </c>
      <c r="M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3825.21</v>
      </c>
      <c r="N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3819.18</v>
      </c>
      <c r="O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3819.99</v>
      </c>
      <c r="P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3820.43</v>
      </c>
      <c r="Q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3807.44</v>
      </c>
      <c r="R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3767.54</v>
      </c>
      <c r="S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3843.69</v>
      </c>
      <c r="T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3899.3</v>
      </c>
      <c r="U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3891.0699999999997</v>
      </c>
      <c r="V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3817.74</v>
      </c>
      <c r="W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3856.75</v>
      </c>
      <c r="X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4045.37</v>
      </c>
      <c r="Y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3929.3</v>
      </c>
    </row>
    <row r="539" spans="1:27" x14ac:dyDescent="0.2">
      <c r="A539" s="79">
        <f t="shared" si="17"/>
        <v>42678</v>
      </c>
      <c r="B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3762.58</v>
      </c>
      <c r="C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3823.06</v>
      </c>
      <c r="D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3836.09</v>
      </c>
      <c r="E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3878.37</v>
      </c>
      <c r="F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3878.1800000000003</v>
      </c>
      <c r="G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3878.35</v>
      </c>
      <c r="H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3810.32</v>
      </c>
      <c r="I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3810.77</v>
      </c>
      <c r="J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3793.3599999999997</v>
      </c>
      <c r="K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3954.12</v>
      </c>
      <c r="L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3878.95</v>
      </c>
      <c r="M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3878.92</v>
      </c>
      <c r="N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3845.49</v>
      </c>
      <c r="O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3844.74</v>
      </c>
      <c r="P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3844.91</v>
      </c>
      <c r="Q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3845.31</v>
      </c>
      <c r="R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3815.52</v>
      </c>
      <c r="S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3859.79</v>
      </c>
      <c r="T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3959.79</v>
      </c>
      <c r="U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3930.27</v>
      </c>
      <c r="V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3888.25</v>
      </c>
      <c r="W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3800.19</v>
      </c>
      <c r="X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4032.74</v>
      </c>
      <c r="Y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3913.51</v>
      </c>
    </row>
    <row r="540" spans="1:27" x14ac:dyDescent="0.2">
      <c r="A540" s="79">
        <f t="shared" si="17"/>
        <v>42679</v>
      </c>
      <c r="B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3762.27</v>
      </c>
      <c r="C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3823.16</v>
      </c>
      <c r="D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3836.2</v>
      </c>
      <c r="E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3878.55</v>
      </c>
      <c r="F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3878.4300000000003</v>
      </c>
      <c r="G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3878.7200000000003</v>
      </c>
      <c r="H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3810.96</v>
      </c>
      <c r="I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3811.5299999999997</v>
      </c>
      <c r="J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3794.17</v>
      </c>
      <c r="K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3956.16</v>
      </c>
      <c r="L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3880.38</v>
      </c>
      <c r="M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3879.94</v>
      </c>
      <c r="N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3846</v>
      </c>
      <c r="O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3846.2</v>
      </c>
      <c r="P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3846.13</v>
      </c>
      <c r="Q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3846.09</v>
      </c>
      <c r="R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3816.87</v>
      </c>
      <c r="S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3856.51</v>
      </c>
      <c r="T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3962.37</v>
      </c>
      <c r="U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3927.36</v>
      </c>
      <c r="V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3878.76</v>
      </c>
      <c r="W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3799.3</v>
      </c>
      <c r="X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4035.15</v>
      </c>
      <c r="Y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3914.84</v>
      </c>
    </row>
    <row r="541" spans="1:27" x14ac:dyDescent="0.2">
      <c r="A541" s="79">
        <f t="shared" si="17"/>
        <v>42680</v>
      </c>
      <c r="B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3762.52</v>
      </c>
      <c r="C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3823.03</v>
      </c>
      <c r="D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3835.96</v>
      </c>
      <c r="E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3878.09</v>
      </c>
      <c r="F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3878</v>
      </c>
      <c r="G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3878.06</v>
      </c>
      <c r="H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3836.11</v>
      </c>
      <c r="I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3836.28</v>
      </c>
      <c r="J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3787.09</v>
      </c>
      <c r="K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4025.47</v>
      </c>
      <c r="L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3954.39</v>
      </c>
      <c r="M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3914.96</v>
      </c>
      <c r="N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3914.55</v>
      </c>
      <c r="O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3914.59</v>
      </c>
      <c r="P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3914.73</v>
      </c>
      <c r="Q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3915.1099999999997</v>
      </c>
      <c r="R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3880.7200000000003</v>
      </c>
      <c r="S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3820.26</v>
      </c>
      <c r="T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3918.09</v>
      </c>
      <c r="U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3903.8</v>
      </c>
      <c r="V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3879.77</v>
      </c>
      <c r="W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3795.87</v>
      </c>
      <c r="X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4024.74</v>
      </c>
      <c r="Y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3910.25</v>
      </c>
    </row>
    <row r="542" spans="1:27" x14ac:dyDescent="0.2">
      <c r="A542" s="79">
        <f t="shared" si="17"/>
        <v>42681</v>
      </c>
      <c r="B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3784.4700000000003</v>
      </c>
      <c r="C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3787.35</v>
      </c>
      <c r="D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3797.91</v>
      </c>
      <c r="E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3832.02</v>
      </c>
      <c r="F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3831.94</v>
      </c>
      <c r="G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3815.11</v>
      </c>
      <c r="H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3767.78</v>
      </c>
      <c r="I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3970.0299999999997</v>
      </c>
      <c r="J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3880.09</v>
      </c>
      <c r="K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3920.02</v>
      </c>
      <c r="L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3884.92</v>
      </c>
      <c r="M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3777.7799999999997</v>
      </c>
      <c r="N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3777.4</v>
      </c>
      <c r="O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3777.2200000000003</v>
      </c>
      <c r="P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3777.08</v>
      </c>
      <c r="Q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3768.37</v>
      </c>
      <c r="R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3811</v>
      </c>
      <c r="S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3836.65</v>
      </c>
      <c r="T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3972.58</v>
      </c>
      <c r="U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3908.17</v>
      </c>
      <c r="V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3832.9700000000003</v>
      </c>
      <c r="W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3854.05</v>
      </c>
      <c r="X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4029.91</v>
      </c>
      <c r="Y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3918.13</v>
      </c>
    </row>
    <row r="543" spans="1:27" x14ac:dyDescent="0.2">
      <c r="A543" s="79">
        <f t="shared" si="17"/>
        <v>42682</v>
      </c>
      <c r="B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3781.84</v>
      </c>
      <c r="C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3787.38</v>
      </c>
      <c r="D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3797.74</v>
      </c>
      <c r="E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3814.31</v>
      </c>
      <c r="F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3814.51</v>
      </c>
      <c r="G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3814.9</v>
      </c>
      <c r="H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3767.5699999999997</v>
      </c>
      <c r="I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3955.1</v>
      </c>
      <c r="J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3879.23</v>
      </c>
      <c r="K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3956.71</v>
      </c>
      <c r="L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3883.62</v>
      </c>
      <c r="M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3777.01</v>
      </c>
      <c r="N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3776.79</v>
      </c>
      <c r="O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3776.62</v>
      </c>
      <c r="P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3776.51</v>
      </c>
      <c r="Q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3785.6</v>
      </c>
      <c r="R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3851.27</v>
      </c>
      <c r="S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3813.2799999999997</v>
      </c>
      <c r="T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3834.77</v>
      </c>
      <c r="U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3828.24</v>
      </c>
      <c r="V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3799.64</v>
      </c>
      <c r="W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3841.33</v>
      </c>
      <c r="X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4013.42</v>
      </c>
      <c r="Y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3911.34</v>
      </c>
    </row>
    <row r="544" spans="1:27" x14ac:dyDescent="0.2">
      <c r="A544" s="79">
        <f t="shared" si="17"/>
        <v>42683</v>
      </c>
      <c r="B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3756.74</v>
      </c>
      <c r="C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3776.72</v>
      </c>
      <c r="D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3814.15</v>
      </c>
      <c r="E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3825.69</v>
      </c>
      <c r="F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3825.76</v>
      </c>
      <c r="G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3814.69</v>
      </c>
      <c r="H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3777.55</v>
      </c>
      <c r="I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4014.62</v>
      </c>
      <c r="J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3941.67</v>
      </c>
      <c r="K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3971.79</v>
      </c>
      <c r="L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3997.61</v>
      </c>
      <c r="M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3850.98</v>
      </c>
      <c r="N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3879</v>
      </c>
      <c r="O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3878.64</v>
      </c>
      <c r="P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3878.4700000000003</v>
      </c>
      <c r="Q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3878.77</v>
      </c>
      <c r="R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3957.06</v>
      </c>
      <c r="S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3794.39</v>
      </c>
      <c r="T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3814.23</v>
      </c>
      <c r="U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3808.9700000000003</v>
      </c>
      <c r="V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3770.58</v>
      </c>
      <c r="W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3812.93</v>
      </c>
      <c r="X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3990.01</v>
      </c>
      <c r="Y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3871.77</v>
      </c>
    </row>
    <row r="545" spans="1:25" x14ac:dyDescent="0.2">
      <c r="A545" s="79">
        <f t="shared" si="17"/>
        <v>42684</v>
      </c>
      <c r="B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3756.73</v>
      </c>
      <c r="C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3776.51</v>
      </c>
      <c r="D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3814.34</v>
      </c>
      <c r="E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3808.64</v>
      </c>
      <c r="F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3808.64</v>
      </c>
      <c r="G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3797.59</v>
      </c>
      <c r="H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3785.8199999999997</v>
      </c>
      <c r="I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3927.35</v>
      </c>
      <c r="J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3849.89</v>
      </c>
      <c r="K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3938.5699999999997</v>
      </c>
      <c r="L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3922.84</v>
      </c>
      <c r="M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3812.86</v>
      </c>
      <c r="N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3848.6800000000003</v>
      </c>
      <c r="O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3865.2799999999997</v>
      </c>
      <c r="P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3865.84</v>
      </c>
      <c r="Q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3833.33</v>
      </c>
      <c r="R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3911.16</v>
      </c>
      <c r="S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3759.01</v>
      </c>
      <c r="T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3818.7</v>
      </c>
      <c r="U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3812.52</v>
      </c>
      <c r="V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3771.23</v>
      </c>
      <c r="W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3816.86</v>
      </c>
      <c r="X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4000.46</v>
      </c>
      <c r="Y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3882.27</v>
      </c>
    </row>
    <row r="546" spans="1:25" x14ac:dyDescent="0.2">
      <c r="A546" s="79">
        <f t="shared" si="17"/>
        <v>42685</v>
      </c>
      <c r="B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3766.09</v>
      </c>
      <c r="C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3786.77</v>
      </c>
      <c r="D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3819.53</v>
      </c>
      <c r="E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3819.6</v>
      </c>
      <c r="F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3819.69</v>
      </c>
      <c r="G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3776.35</v>
      </c>
      <c r="H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3786.51</v>
      </c>
      <c r="I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3914.2</v>
      </c>
      <c r="J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3850.0299999999997</v>
      </c>
      <c r="K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3916.81</v>
      </c>
      <c r="L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3923.7</v>
      </c>
      <c r="M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3823.56</v>
      </c>
      <c r="N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3855.08</v>
      </c>
      <c r="O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3877.7</v>
      </c>
      <c r="P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3877.96</v>
      </c>
      <c r="Q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3878.1800000000003</v>
      </c>
      <c r="R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3956.45</v>
      </c>
      <c r="S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3769.18</v>
      </c>
      <c r="T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3776.52</v>
      </c>
      <c r="U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3777.7200000000003</v>
      </c>
      <c r="V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3777.7200000000003</v>
      </c>
      <c r="W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3779.96</v>
      </c>
      <c r="X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3943.45</v>
      </c>
      <c r="Y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3829.2200000000003</v>
      </c>
    </row>
    <row r="547" spans="1:25" x14ac:dyDescent="0.2">
      <c r="A547" s="79">
        <f t="shared" si="17"/>
        <v>42686</v>
      </c>
      <c r="B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3841.31</v>
      </c>
      <c r="C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3862.33</v>
      </c>
      <c r="D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3891.91</v>
      </c>
      <c r="E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3907.38</v>
      </c>
      <c r="F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3907.12</v>
      </c>
      <c r="G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3876.6</v>
      </c>
      <c r="H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3809.26</v>
      </c>
      <c r="I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3788.7200000000003</v>
      </c>
      <c r="J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3861.25</v>
      </c>
      <c r="K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3994.9</v>
      </c>
      <c r="L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4041.62</v>
      </c>
      <c r="M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4041.69</v>
      </c>
      <c r="N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4094.16</v>
      </c>
      <c r="O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4094.44</v>
      </c>
      <c r="P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4093.8900000000003</v>
      </c>
      <c r="Q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4094.7799999999997</v>
      </c>
      <c r="R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3997.62</v>
      </c>
      <c r="S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3762.2200000000003</v>
      </c>
      <c r="T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3818.7</v>
      </c>
      <c r="U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3801.8199999999997</v>
      </c>
      <c r="V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3784.9</v>
      </c>
      <c r="W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3787.13</v>
      </c>
      <c r="X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3923.38</v>
      </c>
      <c r="Y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3792.66</v>
      </c>
    </row>
    <row r="548" spans="1:25" x14ac:dyDescent="0.2">
      <c r="A548" s="79">
        <f t="shared" si="17"/>
        <v>42687</v>
      </c>
      <c r="B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3842.17</v>
      </c>
      <c r="C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3862.77</v>
      </c>
      <c r="D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3892.23</v>
      </c>
      <c r="E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3907.83</v>
      </c>
      <c r="F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3907.99</v>
      </c>
      <c r="G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3877.26</v>
      </c>
      <c r="H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3809.72</v>
      </c>
      <c r="I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3783.02</v>
      </c>
      <c r="J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3853.61</v>
      </c>
      <c r="K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3995.23</v>
      </c>
      <c r="L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4041.7799999999997</v>
      </c>
      <c r="M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4041.4</v>
      </c>
      <c r="N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4093.0699999999997</v>
      </c>
      <c r="O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4093.21</v>
      </c>
      <c r="P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4093.36</v>
      </c>
      <c r="Q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4093.74</v>
      </c>
      <c r="R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3997.05</v>
      </c>
      <c r="S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3762.05</v>
      </c>
      <c r="T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3815.48</v>
      </c>
      <c r="U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3800.34</v>
      </c>
      <c r="V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3784.02</v>
      </c>
      <c r="W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3787.12</v>
      </c>
      <c r="X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3918.31</v>
      </c>
      <c r="Y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3806.61</v>
      </c>
    </row>
    <row r="549" spans="1:25" x14ac:dyDescent="0.2">
      <c r="A549" s="79">
        <f t="shared" si="17"/>
        <v>42688</v>
      </c>
      <c r="B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3765.8900000000003</v>
      </c>
      <c r="C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3786.48</v>
      </c>
      <c r="D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3813.78</v>
      </c>
      <c r="E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3813.7</v>
      </c>
      <c r="F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3813.5699999999997</v>
      </c>
      <c r="G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3796.83</v>
      </c>
      <c r="H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3788.02</v>
      </c>
      <c r="I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3889.09</v>
      </c>
      <c r="J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3823.34</v>
      </c>
      <c r="K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3868.01</v>
      </c>
      <c r="L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3868.33</v>
      </c>
      <c r="M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3775.63</v>
      </c>
      <c r="N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3798.15</v>
      </c>
      <c r="O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3822.83</v>
      </c>
      <c r="P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3823.1800000000003</v>
      </c>
      <c r="Q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3823.08</v>
      </c>
      <c r="R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3896.2799999999997</v>
      </c>
      <c r="S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3804.45</v>
      </c>
      <c r="T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3822.02</v>
      </c>
      <c r="U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3823.09</v>
      </c>
      <c r="V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3807.94</v>
      </c>
      <c r="W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3795.7799999999997</v>
      </c>
      <c r="X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4006.98</v>
      </c>
      <c r="Y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3860.14</v>
      </c>
    </row>
    <row r="550" spans="1:25" x14ac:dyDescent="0.2">
      <c r="A550" s="79">
        <f t="shared" si="17"/>
        <v>42689</v>
      </c>
      <c r="B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3766.76</v>
      </c>
      <c r="C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3786.92</v>
      </c>
      <c r="D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3813.89</v>
      </c>
      <c r="E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3813.92</v>
      </c>
      <c r="F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3813.94</v>
      </c>
      <c r="G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3797.52</v>
      </c>
      <c r="H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3791.05</v>
      </c>
      <c r="I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3889.7200000000003</v>
      </c>
      <c r="J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3823.87</v>
      </c>
      <c r="K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3869.48</v>
      </c>
      <c r="L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3869.7200000000003</v>
      </c>
      <c r="M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3767.62</v>
      </c>
      <c r="N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3785.12</v>
      </c>
      <c r="O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3799.26</v>
      </c>
      <c r="P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3799.52</v>
      </c>
      <c r="Q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3799.8</v>
      </c>
      <c r="R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3851.44</v>
      </c>
      <c r="S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3814.99</v>
      </c>
      <c r="T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3885.34</v>
      </c>
      <c r="U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3884.85</v>
      </c>
      <c r="V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3821.39</v>
      </c>
      <c r="W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3815.88</v>
      </c>
      <c r="X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4015.9700000000003</v>
      </c>
      <c r="Y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3864.19</v>
      </c>
    </row>
    <row r="551" spans="1:25" x14ac:dyDescent="0.2">
      <c r="A551" s="79">
        <f t="shared" si="17"/>
        <v>42690</v>
      </c>
      <c r="B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3773.27</v>
      </c>
      <c r="C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3761.37</v>
      </c>
      <c r="D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3786.39</v>
      </c>
      <c r="E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3786.45</v>
      </c>
      <c r="F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3786.54</v>
      </c>
      <c r="G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3786.81</v>
      </c>
      <c r="H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3809.8</v>
      </c>
      <c r="I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3890.01</v>
      </c>
      <c r="J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3824.84</v>
      </c>
      <c r="K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3851.88</v>
      </c>
      <c r="L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3852</v>
      </c>
      <c r="M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3759.01</v>
      </c>
      <c r="N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3760.55</v>
      </c>
      <c r="O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3760.42</v>
      </c>
      <c r="P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3760.38</v>
      </c>
      <c r="Q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3807.84</v>
      </c>
      <c r="R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3795.56</v>
      </c>
      <c r="S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3815.29</v>
      </c>
      <c r="T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3887.4300000000003</v>
      </c>
      <c r="U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3885.36</v>
      </c>
      <c r="V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3845.93</v>
      </c>
      <c r="W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3834.7200000000003</v>
      </c>
      <c r="X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4038.6400000000003</v>
      </c>
      <c r="Y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3898.41</v>
      </c>
    </row>
    <row r="552" spans="1:25" x14ac:dyDescent="0.2">
      <c r="A552" s="79">
        <f t="shared" si="17"/>
        <v>42691</v>
      </c>
      <c r="B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3777.41</v>
      </c>
      <c r="C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3814.66</v>
      </c>
      <c r="D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3814.42</v>
      </c>
      <c r="E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3843.7200000000003</v>
      </c>
      <c r="F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3843.77</v>
      </c>
      <c r="G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3814.37</v>
      </c>
      <c r="H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3770.35</v>
      </c>
      <c r="I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3909.37</v>
      </c>
      <c r="J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3801</v>
      </c>
      <c r="K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3794.99</v>
      </c>
      <c r="L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3769.34</v>
      </c>
      <c r="M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3861.19</v>
      </c>
      <c r="N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3807.77</v>
      </c>
      <c r="O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3807.85</v>
      </c>
      <c r="P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3805.87</v>
      </c>
      <c r="Q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3854.38</v>
      </c>
      <c r="R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3808.17</v>
      </c>
      <c r="S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3895.12</v>
      </c>
      <c r="T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3901.8</v>
      </c>
      <c r="U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3903.4700000000003</v>
      </c>
      <c r="V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3854.77</v>
      </c>
      <c r="W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3921.03</v>
      </c>
      <c r="X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4084.23</v>
      </c>
      <c r="Y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3955.09</v>
      </c>
    </row>
    <row r="553" spans="1:25" x14ac:dyDescent="0.2">
      <c r="A553" s="79">
        <f t="shared" si="17"/>
        <v>42692</v>
      </c>
      <c r="B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3762.38</v>
      </c>
      <c r="C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3762.02</v>
      </c>
      <c r="D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3776.8199999999997</v>
      </c>
      <c r="E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3787.04</v>
      </c>
      <c r="F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3787.06</v>
      </c>
      <c r="G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3761.94</v>
      </c>
      <c r="H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3799.9700000000003</v>
      </c>
      <c r="I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3867.9</v>
      </c>
      <c r="J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3757.6</v>
      </c>
      <c r="K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3768.77</v>
      </c>
      <c r="L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3769.17</v>
      </c>
      <c r="M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3881.43</v>
      </c>
      <c r="N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3857.3</v>
      </c>
      <c r="O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3858.1</v>
      </c>
      <c r="P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3855.85</v>
      </c>
      <c r="Q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3853.92</v>
      </c>
      <c r="R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3810.36</v>
      </c>
      <c r="S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3915.24</v>
      </c>
      <c r="T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3924.4</v>
      </c>
      <c r="U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3919.68</v>
      </c>
      <c r="V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3884.66</v>
      </c>
      <c r="W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3888.4700000000003</v>
      </c>
      <c r="X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4074.2200000000003</v>
      </c>
      <c r="Y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3948.7200000000003</v>
      </c>
    </row>
    <row r="554" spans="1:25" x14ac:dyDescent="0.2">
      <c r="A554" s="79">
        <f t="shared" si="17"/>
        <v>42693</v>
      </c>
      <c r="B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3788.62</v>
      </c>
      <c r="C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3788.58</v>
      </c>
      <c r="D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3779.54</v>
      </c>
      <c r="E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3809.33</v>
      </c>
      <c r="F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3809.52</v>
      </c>
      <c r="G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3779.79</v>
      </c>
      <c r="H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3771.7</v>
      </c>
      <c r="I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3909.4300000000003</v>
      </c>
      <c r="J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4003.12</v>
      </c>
      <c r="K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3797.48</v>
      </c>
      <c r="L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3797.87</v>
      </c>
      <c r="M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3798.18</v>
      </c>
      <c r="N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3898.3</v>
      </c>
      <c r="O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3897.66</v>
      </c>
      <c r="P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3898.13</v>
      </c>
      <c r="Q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3961.85</v>
      </c>
      <c r="R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4021.77</v>
      </c>
      <c r="S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4137.8599999999997</v>
      </c>
      <c r="T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4205.95</v>
      </c>
      <c r="U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4180.6400000000003</v>
      </c>
      <c r="V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4116.03</v>
      </c>
      <c r="W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4066.9</v>
      </c>
      <c r="X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4208.13</v>
      </c>
      <c r="Y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4128.3999999999996</v>
      </c>
    </row>
    <row r="555" spans="1:25" x14ac:dyDescent="0.2">
      <c r="A555" s="79">
        <f t="shared" si="17"/>
        <v>42694</v>
      </c>
      <c r="B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3786.1800000000003</v>
      </c>
      <c r="C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3781.16</v>
      </c>
      <c r="D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3810.6800000000003</v>
      </c>
      <c r="E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3823.35</v>
      </c>
      <c r="F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3810.79</v>
      </c>
      <c r="G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3780.59</v>
      </c>
      <c r="H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3778.29</v>
      </c>
      <c r="I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3890.4700000000003</v>
      </c>
      <c r="J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3940.79</v>
      </c>
      <c r="K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3762.08</v>
      </c>
      <c r="L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3795.19</v>
      </c>
      <c r="M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3795.53</v>
      </c>
      <c r="N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3795.57</v>
      </c>
      <c r="O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3795.63</v>
      </c>
      <c r="P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3795.69</v>
      </c>
      <c r="Q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3795</v>
      </c>
      <c r="R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3790.76</v>
      </c>
      <c r="S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3889.38</v>
      </c>
      <c r="T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3993.91</v>
      </c>
      <c r="U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3995.12</v>
      </c>
      <c r="V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3942.77</v>
      </c>
      <c r="W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3872.3199999999997</v>
      </c>
      <c r="X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4063.71</v>
      </c>
      <c r="Y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3956.0299999999997</v>
      </c>
    </row>
    <row r="556" spans="1:25" x14ac:dyDescent="0.2">
      <c r="A556" s="79">
        <f t="shared" si="17"/>
        <v>42695</v>
      </c>
      <c r="B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3762.83</v>
      </c>
      <c r="C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3762.49</v>
      </c>
      <c r="D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3777.55</v>
      </c>
      <c r="E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3787.76</v>
      </c>
      <c r="F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3787.8</v>
      </c>
      <c r="G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3763.06</v>
      </c>
      <c r="H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3797.46</v>
      </c>
      <c r="I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3868.07</v>
      </c>
      <c r="J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3757.79</v>
      </c>
      <c r="K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3770.0299999999997</v>
      </c>
      <c r="L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3801.51</v>
      </c>
      <c r="M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3920.55</v>
      </c>
      <c r="N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3895.06</v>
      </c>
      <c r="O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3895.2</v>
      </c>
      <c r="P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3893.37</v>
      </c>
      <c r="Q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3892.26</v>
      </c>
      <c r="R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3851.17</v>
      </c>
      <c r="S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3960.17</v>
      </c>
      <c r="T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3963.93</v>
      </c>
      <c r="U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3928.76</v>
      </c>
      <c r="V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3890.81</v>
      </c>
      <c r="W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3983.01</v>
      </c>
      <c r="X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4081.19</v>
      </c>
      <c r="Y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3968.5</v>
      </c>
    </row>
    <row r="557" spans="1:25" x14ac:dyDescent="0.2">
      <c r="A557" s="79">
        <f t="shared" si="17"/>
        <v>42696</v>
      </c>
      <c r="B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3799.24</v>
      </c>
      <c r="C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3784.99</v>
      </c>
      <c r="D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3762.63</v>
      </c>
      <c r="E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3777.65</v>
      </c>
      <c r="F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3788.21</v>
      </c>
      <c r="G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3763.9300000000003</v>
      </c>
      <c r="H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3798.0299999999997</v>
      </c>
      <c r="I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3854.02</v>
      </c>
      <c r="J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3757.9</v>
      </c>
      <c r="K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3771.25</v>
      </c>
      <c r="L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3798.52</v>
      </c>
      <c r="M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3909.98</v>
      </c>
      <c r="N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3891.81</v>
      </c>
      <c r="O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3892.1</v>
      </c>
      <c r="P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3874.27</v>
      </c>
      <c r="Q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3892.81</v>
      </c>
      <c r="R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3880.0299999999997</v>
      </c>
      <c r="S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3964.66</v>
      </c>
      <c r="T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3973.04</v>
      </c>
      <c r="U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3946.35</v>
      </c>
      <c r="V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3918.35</v>
      </c>
      <c r="W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3935.83</v>
      </c>
      <c r="X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4104.3</v>
      </c>
      <c r="Y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3986.9700000000003</v>
      </c>
    </row>
    <row r="558" spans="1:25" x14ac:dyDescent="0.2">
      <c r="A558" s="79">
        <f t="shared" si="17"/>
        <v>42697</v>
      </c>
      <c r="B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3842.62</v>
      </c>
      <c r="C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3800.54</v>
      </c>
      <c r="D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3762.4700000000003</v>
      </c>
      <c r="E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3777.85</v>
      </c>
      <c r="F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3767.79</v>
      </c>
      <c r="G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3786.28</v>
      </c>
      <c r="H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3814.65</v>
      </c>
      <c r="I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3853.17</v>
      </c>
      <c r="J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3757.52</v>
      </c>
      <c r="K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3771.22</v>
      </c>
      <c r="L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3756.69</v>
      </c>
      <c r="M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3921.44</v>
      </c>
      <c r="N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3901.02</v>
      </c>
      <c r="O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3900.64</v>
      </c>
      <c r="P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3901.37</v>
      </c>
      <c r="Q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3920.2799999999997</v>
      </c>
      <c r="R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3890.5699999999997</v>
      </c>
      <c r="S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3981.3</v>
      </c>
      <c r="T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3986.38</v>
      </c>
      <c r="U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3949.3199999999997</v>
      </c>
      <c r="V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3922.0299999999997</v>
      </c>
      <c r="W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3939.28</v>
      </c>
      <c r="X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4128.0599999999995</v>
      </c>
      <c r="Y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4013.58</v>
      </c>
    </row>
    <row r="559" spans="1:25" x14ac:dyDescent="0.2">
      <c r="A559" s="79">
        <f t="shared" si="17"/>
        <v>42698</v>
      </c>
      <c r="B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3869.8</v>
      </c>
      <c r="C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3813.91</v>
      </c>
      <c r="D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3799.16</v>
      </c>
      <c r="E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3786.98</v>
      </c>
      <c r="F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3802.1</v>
      </c>
      <c r="G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3858.42</v>
      </c>
      <c r="H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3905.41</v>
      </c>
      <c r="I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3786.91</v>
      </c>
      <c r="J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3811.19</v>
      </c>
      <c r="K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3822.54</v>
      </c>
      <c r="L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3822.83</v>
      </c>
      <c r="M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3924.52</v>
      </c>
      <c r="N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3870.59</v>
      </c>
      <c r="O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3870.2200000000003</v>
      </c>
      <c r="P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3884.75</v>
      </c>
      <c r="Q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3870.11</v>
      </c>
      <c r="R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3878.66</v>
      </c>
      <c r="S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4022.29</v>
      </c>
      <c r="T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4025.9300000000003</v>
      </c>
      <c r="U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3997.77</v>
      </c>
      <c r="V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3965.54</v>
      </c>
      <c r="W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4002.45</v>
      </c>
      <c r="X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4162.22</v>
      </c>
      <c r="Y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4042.4300000000003</v>
      </c>
    </row>
    <row r="560" spans="1:25" x14ac:dyDescent="0.2">
      <c r="A560" s="79">
        <f t="shared" si="17"/>
        <v>42699</v>
      </c>
      <c r="B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3817.11</v>
      </c>
      <c r="C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3781.5</v>
      </c>
      <c r="D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3774.05</v>
      </c>
      <c r="E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3769.88</v>
      </c>
      <c r="F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3776.77</v>
      </c>
      <c r="G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3835.83</v>
      </c>
      <c r="H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3947.25</v>
      </c>
      <c r="I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3795.06</v>
      </c>
      <c r="J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3832.87</v>
      </c>
      <c r="K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3844.94</v>
      </c>
      <c r="L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3843.71</v>
      </c>
      <c r="M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3966.38</v>
      </c>
      <c r="N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3897.61</v>
      </c>
      <c r="O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3898.44</v>
      </c>
      <c r="P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3919.38</v>
      </c>
      <c r="Q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3910.97</v>
      </c>
      <c r="R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3868.23</v>
      </c>
      <c r="S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4135.26</v>
      </c>
      <c r="T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4136.12</v>
      </c>
      <c r="U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4068.52</v>
      </c>
      <c r="V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4026.13</v>
      </c>
      <c r="W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4079.56</v>
      </c>
      <c r="X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4120.71</v>
      </c>
      <c r="Y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4012.2799999999997</v>
      </c>
    </row>
    <row r="561" spans="1:27" x14ac:dyDescent="0.2">
      <c r="A561" s="79">
        <f t="shared" si="17"/>
        <v>42700</v>
      </c>
      <c r="B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3894.86</v>
      </c>
      <c r="C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3792.62</v>
      </c>
      <c r="D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3779.48</v>
      </c>
      <c r="E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3776.1</v>
      </c>
      <c r="F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3776.04</v>
      </c>
      <c r="G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3776.2</v>
      </c>
      <c r="H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3867.36</v>
      </c>
      <c r="I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4057.91</v>
      </c>
      <c r="J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4189.8999999999996</v>
      </c>
      <c r="K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3813.9700000000003</v>
      </c>
      <c r="L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3814.13</v>
      </c>
      <c r="M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3813.81</v>
      </c>
      <c r="N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3814.4</v>
      </c>
      <c r="O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3814.71</v>
      </c>
      <c r="P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3814.51</v>
      </c>
      <c r="Q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3814.26</v>
      </c>
      <c r="R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3826.9700000000003</v>
      </c>
      <c r="S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4125.8899999999994</v>
      </c>
      <c r="T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4127.42</v>
      </c>
      <c r="U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4116.1499999999996</v>
      </c>
      <c r="V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4132.76</v>
      </c>
      <c r="W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3983.48</v>
      </c>
      <c r="X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4196.18</v>
      </c>
      <c r="Y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4069.43</v>
      </c>
    </row>
    <row r="562" spans="1:27" x14ac:dyDescent="0.2">
      <c r="A562" s="79">
        <f t="shared" si="17"/>
        <v>42701</v>
      </c>
      <c r="B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3913.08</v>
      </c>
      <c r="C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3805.06</v>
      </c>
      <c r="D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3787.73</v>
      </c>
      <c r="E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3791.06</v>
      </c>
      <c r="F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3778.6800000000003</v>
      </c>
      <c r="G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3800.67</v>
      </c>
      <c r="H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3871.32</v>
      </c>
      <c r="I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4003.01</v>
      </c>
      <c r="J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3938.84</v>
      </c>
      <c r="K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3816.29</v>
      </c>
      <c r="L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3761.45</v>
      </c>
      <c r="M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3761.45</v>
      </c>
      <c r="N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3761.15</v>
      </c>
      <c r="O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3761.4</v>
      </c>
      <c r="P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3761.06</v>
      </c>
      <c r="Q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3762.85</v>
      </c>
      <c r="R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3798.2</v>
      </c>
      <c r="S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3958.97</v>
      </c>
      <c r="T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4046.56</v>
      </c>
      <c r="U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4039.97</v>
      </c>
      <c r="V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4051.13</v>
      </c>
      <c r="W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3927.44</v>
      </c>
      <c r="X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4151.58</v>
      </c>
      <c r="Y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4015.55</v>
      </c>
    </row>
    <row r="563" spans="1:27" x14ac:dyDescent="0.2">
      <c r="A563" s="79">
        <f t="shared" si="17"/>
        <v>42702</v>
      </c>
      <c r="B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3886.5699999999997</v>
      </c>
      <c r="C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3820.45</v>
      </c>
      <c r="D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3774.58</v>
      </c>
      <c r="E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3774.05</v>
      </c>
      <c r="F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3774.46</v>
      </c>
      <c r="G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3777.7200000000003</v>
      </c>
      <c r="H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3889.9300000000003</v>
      </c>
      <c r="I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3795.08</v>
      </c>
      <c r="J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3792.92</v>
      </c>
      <c r="K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3810.7</v>
      </c>
      <c r="L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3810.94</v>
      </c>
      <c r="M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3806.23</v>
      </c>
      <c r="N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3805.85</v>
      </c>
      <c r="O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3805.36</v>
      </c>
      <c r="P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3805.32</v>
      </c>
      <c r="Q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3804.3</v>
      </c>
      <c r="R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3809.43</v>
      </c>
      <c r="S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3988.0699999999997</v>
      </c>
      <c r="T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4003.2799999999997</v>
      </c>
      <c r="U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3983.79</v>
      </c>
      <c r="V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3948.14</v>
      </c>
      <c r="W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3993.04</v>
      </c>
      <c r="X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4122.1900000000005</v>
      </c>
      <c r="Y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4014.42</v>
      </c>
    </row>
    <row r="564" spans="1:27" x14ac:dyDescent="0.2">
      <c r="A564" s="79">
        <f t="shared" si="17"/>
        <v>42703</v>
      </c>
      <c r="B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3913.6800000000003</v>
      </c>
      <c r="C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3857.88</v>
      </c>
      <c r="D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3821.55</v>
      </c>
      <c r="E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3805.66</v>
      </c>
      <c r="F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3806.6800000000003</v>
      </c>
      <c r="G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3805.19</v>
      </c>
      <c r="H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3890.73</v>
      </c>
      <c r="I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3814.7200000000003</v>
      </c>
      <c r="J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3758.92</v>
      </c>
      <c r="K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3768.11</v>
      </c>
      <c r="L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3768.31</v>
      </c>
      <c r="M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3823.42</v>
      </c>
      <c r="N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3809.73</v>
      </c>
      <c r="O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3794.75</v>
      </c>
      <c r="P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3795.4300000000003</v>
      </c>
      <c r="Q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3809.2</v>
      </c>
      <c r="R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3799.29</v>
      </c>
      <c r="S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3968.06</v>
      </c>
      <c r="T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3971.91</v>
      </c>
      <c r="U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3973.49</v>
      </c>
      <c r="V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3936.85</v>
      </c>
      <c r="W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3982.7200000000003</v>
      </c>
      <c r="X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4133.8099999999995</v>
      </c>
      <c r="Y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4022.79</v>
      </c>
    </row>
    <row r="565" spans="1:27" x14ac:dyDescent="0.2">
      <c r="A565" s="79">
        <f t="shared" si="17"/>
        <v>42704</v>
      </c>
      <c r="B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3915.4</v>
      </c>
      <c r="C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3857.75</v>
      </c>
      <c r="D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3822.65</v>
      </c>
      <c r="E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3808.29</v>
      </c>
      <c r="F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3808.7</v>
      </c>
      <c r="G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3809.17</v>
      </c>
      <c r="H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3918.67</v>
      </c>
      <c r="I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3813.9300000000003</v>
      </c>
      <c r="J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3761.14</v>
      </c>
      <c r="K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3767.75</v>
      </c>
      <c r="L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3825.7</v>
      </c>
      <c r="M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3910.46</v>
      </c>
      <c r="N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3911.76</v>
      </c>
      <c r="O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3911.66</v>
      </c>
      <c r="P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3909.55</v>
      </c>
      <c r="Q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3904.59</v>
      </c>
      <c r="R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3821.41</v>
      </c>
      <c r="S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4090.66</v>
      </c>
      <c r="T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4085.41</v>
      </c>
      <c r="U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4053.2</v>
      </c>
      <c r="V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4005.17</v>
      </c>
      <c r="W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3997.37</v>
      </c>
      <c r="X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4175.7</v>
      </c>
      <c r="Y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4057.17</v>
      </c>
    </row>
    <row r="566" spans="1:27" hidden="1" x14ac:dyDescent="0.2">
      <c r="A566" s="79">
        <f t="shared" si="17"/>
        <v>42705</v>
      </c>
      <c r="B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C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D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E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F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G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H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I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J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K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L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M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N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O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P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Q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R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S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T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U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V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W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X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  <c r="Y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3083</v>
      </c>
    </row>
    <row r="567" spans="1:27" x14ac:dyDescent="0.25">
      <c r="A567" s="94"/>
      <c r="B567" s="78"/>
      <c r="C567" s="78"/>
      <c r="D567" s="78"/>
    </row>
    <row r="568" spans="1:27" x14ac:dyDescent="0.25">
      <c r="A568" s="87" t="s">
        <v>152</v>
      </c>
      <c r="B568" s="78"/>
      <c r="C568" s="78"/>
      <c r="D568" s="78"/>
    </row>
    <row r="569" spans="1:27" ht="12.75" x14ac:dyDescent="0.2">
      <c r="A569" s="169" t="s">
        <v>48</v>
      </c>
      <c r="B569" s="172" t="s">
        <v>121</v>
      </c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4"/>
    </row>
    <row r="570" spans="1:27" ht="12.75" x14ac:dyDescent="0.2">
      <c r="A570" s="170"/>
      <c r="B570" s="175"/>
      <c r="C570" s="176"/>
      <c r="D570" s="176"/>
      <c r="E570" s="176"/>
      <c r="F570" s="176"/>
      <c r="G570" s="176"/>
      <c r="H570" s="17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7"/>
    </row>
    <row r="571" spans="1:27" s="112" customFormat="1" ht="12.75" customHeight="1" x14ac:dyDescent="0.2">
      <c r="A571" s="170"/>
      <c r="B571" s="178" t="s">
        <v>122</v>
      </c>
      <c r="C571" s="167" t="s">
        <v>123</v>
      </c>
      <c r="D571" s="167" t="s">
        <v>124</v>
      </c>
      <c r="E571" s="167" t="s">
        <v>125</v>
      </c>
      <c r="F571" s="167" t="s">
        <v>126</v>
      </c>
      <c r="G571" s="167" t="s">
        <v>127</v>
      </c>
      <c r="H571" s="167" t="s">
        <v>128</v>
      </c>
      <c r="I571" s="167" t="s">
        <v>129</v>
      </c>
      <c r="J571" s="167" t="s">
        <v>130</v>
      </c>
      <c r="K571" s="167" t="s">
        <v>131</v>
      </c>
      <c r="L571" s="167" t="s">
        <v>132</v>
      </c>
      <c r="M571" s="167" t="s">
        <v>133</v>
      </c>
      <c r="N571" s="180" t="s">
        <v>134</v>
      </c>
      <c r="O571" s="167" t="s">
        <v>135</v>
      </c>
      <c r="P571" s="167" t="s">
        <v>136</v>
      </c>
      <c r="Q571" s="167" t="s">
        <v>137</v>
      </c>
      <c r="R571" s="167" t="s">
        <v>138</v>
      </c>
      <c r="S571" s="167" t="s">
        <v>139</v>
      </c>
      <c r="T571" s="167" t="s">
        <v>140</v>
      </c>
      <c r="U571" s="167" t="s">
        <v>141</v>
      </c>
      <c r="V571" s="167" t="s">
        <v>142</v>
      </c>
      <c r="W571" s="167" t="s">
        <v>143</v>
      </c>
      <c r="X571" s="167" t="s">
        <v>144</v>
      </c>
      <c r="Y571" s="167" t="s">
        <v>145</v>
      </c>
    </row>
    <row r="572" spans="1:27" s="112" customFormat="1" ht="11.25" customHeight="1" x14ac:dyDescent="0.2">
      <c r="A572" s="171"/>
      <c r="B572" s="179"/>
      <c r="C572" s="168"/>
      <c r="D572" s="168"/>
      <c r="E572" s="168"/>
      <c r="F572" s="168"/>
      <c r="G572" s="168"/>
      <c r="H572" s="168"/>
      <c r="I572" s="168"/>
      <c r="J572" s="168"/>
      <c r="K572" s="168"/>
      <c r="L572" s="168"/>
      <c r="M572" s="168"/>
      <c r="N572" s="181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</row>
    <row r="573" spans="1:27" ht="15.75" customHeight="1" x14ac:dyDescent="0.2">
      <c r="A573" s="79">
        <f>A536</f>
        <v>42675</v>
      </c>
      <c r="B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3823.7799999999997</v>
      </c>
      <c r="C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3777.61</v>
      </c>
      <c r="D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3749.48</v>
      </c>
      <c r="E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3737.83</v>
      </c>
      <c r="F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3743.58</v>
      </c>
      <c r="G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3781.11</v>
      </c>
      <c r="H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3820.42</v>
      </c>
      <c r="I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3833.21</v>
      </c>
      <c r="J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3757.05</v>
      </c>
      <c r="K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3762.41</v>
      </c>
      <c r="L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3793.65</v>
      </c>
      <c r="M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3878.25</v>
      </c>
      <c r="N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3862.67</v>
      </c>
      <c r="O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3844.36</v>
      </c>
      <c r="P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3791.31</v>
      </c>
      <c r="Q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3791.17</v>
      </c>
      <c r="R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3748.92</v>
      </c>
      <c r="S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3878.7799999999997</v>
      </c>
      <c r="T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3934.52</v>
      </c>
      <c r="U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3927.7</v>
      </c>
      <c r="V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3904.7</v>
      </c>
      <c r="W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3926.09</v>
      </c>
      <c r="X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4082.21</v>
      </c>
      <c r="Y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3953.46</v>
      </c>
      <c r="AA573" s="80"/>
    </row>
    <row r="574" spans="1:27" x14ac:dyDescent="0.2">
      <c r="A574" s="79">
        <f>A573+1</f>
        <v>42676</v>
      </c>
      <c r="B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3794.21</v>
      </c>
      <c r="C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3742.52</v>
      </c>
      <c r="D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3767.11</v>
      </c>
      <c r="E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3767.12</v>
      </c>
      <c r="F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3767.08</v>
      </c>
      <c r="G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3757.14</v>
      </c>
      <c r="H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3779.9700000000003</v>
      </c>
      <c r="I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3885.8</v>
      </c>
      <c r="J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3779.6</v>
      </c>
      <c r="K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3801.15</v>
      </c>
      <c r="L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3768.91</v>
      </c>
      <c r="M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3847.04</v>
      </c>
      <c r="N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3740.6</v>
      </c>
      <c r="O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3740.33</v>
      </c>
      <c r="P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3757.62</v>
      </c>
      <c r="Q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3758.06</v>
      </c>
      <c r="R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3774.52</v>
      </c>
      <c r="S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3864.84</v>
      </c>
      <c r="T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3932.19</v>
      </c>
      <c r="U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3928.46</v>
      </c>
      <c r="V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3878.0299999999997</v>
      </c>
      <c r="W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3896.74</v>
      </c>
      <c r="X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4057.09</v>
      </c>
      <c r="Y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3928.54</v>
      </c>
    </row>
    <row r="575" spans="1:27" x14ac:dyDescent="0.2">
      <c r="A575" s="79">
        <f t="shared" ref="A575:A603" si="18">A574+1</f>
        <v>42677</v>
      </c>
      <c r="B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3778.2200000000003</v>
      </c>
      <c r="C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3758.05</v>
      </c>
      <c r="D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3767.89</v>
      </c>
      <c r="E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3788.98</v>
      </c>
      <c r="F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3789.06</v>
      </c>
      <c r="G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3768.3</v>
      </c>
      <c r="H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3763.27</v>
      </c>
      <c r="I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3906</v>
      </c>
      <c r="J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3805.01</v>
      </c>
      <c r="K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3830.8199999999997</v>
      </c>
      <c r="L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3768.7799999999997</v>
      </c>
      <c r="M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3804.34</v>
      </c>
      <c r="N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3798.48</v>
      </c>
      <c r="O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3799.26</v>
      </c>
      <c r="P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3799.69</v>
      </c>
      <c r="Q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3787.0699999999997</v>
      </c>
      <c r="R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3748.29</v>
      </c>
      <c r="S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3822.29</v>
      </c>
      <c r="T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3876.34</v>
      </c>
      <c r="U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3868.35</v>
      </c>
      <c r="V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3797.0699999999997</v>
      </c>
      <c r="W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3834.99</v>
      </c>
      <c r="X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4018.3</v>
      </c>
      <c r="Y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3905.5</v>
      </c>
    </row>
    <row r="576" spans="1:27" x14ac:dyDescent="0.2">
      <c r="A576" s="79">
        <f t="shared" si="18"/>
        <v>42678</v>
      </c>
      <c r="B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3743.46</v>
      </c>
      <c r="C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3802.25</v>
      </c>
      <c r="D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3814.91</v>
      </c>
      <c r="E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3856</v>
      </c>
      <c r="F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3855.81</v>
      </c>
      <c r="G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3855.98</v>
      </c>
      <c r="H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3789.87</v>
      </c>
      <c r="I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3790.31</v>
      </c>
      <c r="J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3773.39</v>
      </c>
      <c r="K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3929.62</v>
      </c>
      <c r="L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3856.56</v>
      </c>
      <c r="M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3856.5299999999997</v>
      </c>
      <c r="N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3824.05</v>
      </c>
      <c r="O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3823.32</v>
      </c>
      <c r="P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3823.48</v>
      </c>
      <c r="Q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3823.87</v>
      </c>
      <c r="R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3794.92</v>
      </c>
      <c r="S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3837.94</v>
      </c>
      <c r="T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3935.13</v>
      </c>
      <c r="U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3906.44</v>
      </c>
      <c r="V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3865.6</v>
      </c>
      <c r="W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3780.02</v>
      </c>
      <c r="X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4006.03</v>
      </c>
      <c r="Y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3890.16</v>
      </c>
    </row>
    <row r="577" spans="1:25" x14ac:dyDescent="0.2">
      <c r="A577" s="79">
        <f t="shared" si="18"/>
        <v>42679</v>
      </c>
      <c r="B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3743.17</v>
      </c>
      <c r="C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3802.35</v>
      </c>
      <c r="D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3815.02</v>
      </c>
      <c r="E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3856.1800000000003</v>
      </c>
      <c r="F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3856.06</v>
      </c>
      <c r="G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3856.35</v>
      </c>
      <c r="H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3790.49</v>
      </c>
      <c r="I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3791.04</v>
      </c>
      <c r="J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3774.17</v>
      </c>
      <c r="K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3931.6</v>
      </c>
      <c r="L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3857.95</v>
      </c>
      <c r="M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3857.52</v>
      </c>
      <c r="N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3824.55</v>
      </c>
      <c r="O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3824.73</v>
      </c>
      <c r="P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3824.67</v>
      </c>
      <c r="Q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3824.63</v>
      </c>
      <c r="R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3796.23</v>
      </c>
      <c r="S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3834.75</v>
      </c>
      <c r="T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3937.64</v>
      </c>
      <c r="U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3903.62</v>
      </c>
      <c r="V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3856.38</v>
      </c>
      <c r="W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3779.15</v>
      </c>
      <c r="X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4008.38</v>
      </c>
      <c r="Y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3891.45</v>
      </c>
    </row>
    <row r="578" spans="1:25" x14ac:dyDescent="0.2">
      <c r="A578" s="79">
        <f t="shared" si="18"/>
        <v>42680</v>
      </c>
      <c r="B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3743.41</v>
      </c>
      <c r="C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3802.21</v>
      </c>
      <c r="D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3814.79</v>
      </c>
      <c r="E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3855.73</v>
      </c>
      <c r="F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3855.65</v>
      </c>
      <c r="G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3855.7</v>
      </c>
      <c r="H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3814.93</v>
      </c>
      <c r="I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3815.1</v>
      </c>
      <c r="J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3767.29</v>
      </c>
      <c r="K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3998.96</v>
      </c>
      <c r="L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3929.88</v>
      </c>
      <c r="M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3891.56</v>
      </c>
      <c r="N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3891.17</v>
      </c>
      <c r="O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3891.2</v>
      </c>
      <c r="P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3891.34</v>
      </c>
      <c r="Q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3891.71</v>
      </c>
      <c r="R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3858.29</v>
      </c>
      <c r="S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3799.52</v>
      </c>
      <c r="T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3894.61</v>
      </c>
      <c r="U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3880.7200000000003</v>
      </c>
      <c r="V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3857.37</v>
      </c>
      <c r="W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3775.83</v>
      </c>
      <c r="X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3998.25</v>
      </c>
      <c r="Y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3886.99</v>
      </c>
    </row>
    <row r="579" spans="1:25" x14ac:dyDescent="0.2">
      <c r="A579" s="79">
        <f t="shared" si="18"/>
        <v>42681</v>
      </c>
      <c r="B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3764.74</v>
      </c>
      <c r="C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3767.54</v>
      </c>
      <c r="D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3777.81</v>
      </c>
      <c r="E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3810.95</v>
      </c>
      <c r="F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3810.88</v>
      </c>
      <c r="G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3794.52</v>
      </c>
      <c r="H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3748.52</v>
      </c>
      <c r="I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3945.08</v>
      </c>
      <c r="J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3857.67</v>
      </c>
      <c r="K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3896.49</v>
      </c>
      <c r="L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3862.37</v>
      </c>
      <c r="M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3758.24</v>
      </c>
      <c r="N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3757.87</v>
      </c>
      <c r="O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3757.7</v>
      </c>
      <c r="P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3757.56</v>
      </c>
      <c r="Q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3749.09</v>
      </c>
      <c r="R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3790.5299999999997</v>
      </c>
      <c r="S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3815.46</v>
      </c>
      <c r="T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3947.56</v>
      </c>
      <c r="U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3884.9700000000003</v>
      </c>
      <c r="V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3811.88</v>
      </c>
      <c r="W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3832.37</v>
      </c>
      <c r="X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4003.2799999999997</v>
      </c>
      <c r="Y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3894.64</v>
      </c>
    </row>
    <row r="580" spans="1:25" x14ac:dyDescent="0.2">
      <c r="A580" s="79">
        <f t="shared" si="18"/>
        <v>42682</v>
      </c>
      <c r="B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3762.19</v>
      </c>
      <c r="C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3767.57</v>
      </c>
      <c r="D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3777.64</v>
      </c>
      <c r="E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3793.75</v>
      </c>
      <c r="F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3793.94</v>
      </c>
      <c r="G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3794.3199999999997</v>
      </c>
      <c r="H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3748.3199999999997</v>
      </c>
      <c r="I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3930.58</v>
      </c>
      <c r="J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3856.84</v>
      </c>
      <c r="K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3932.1400000000003</v>
      </c>
      <c r="L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3861.1</v>
      </c>
      <c r="M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3757.5</v>
      </c>
      <c r="N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3757.2799999999997</v>
      </c>
      <c r="O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3757.11</v>
      </c>
      <c r="P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3757.01</v>
      </c>
      <c r="Q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3765.84</v>
      </c>
      <c r="R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3829.67</v>
      </c>
      <c r="S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3792.75</v>
      </c>
      <c r="T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3813.63</v>
      </c>
      <c r="U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3807.28</v>
      </c>
      <c r="V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3779.49</v>
      </c>
      <c r="W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3820</v>
      </c>
      <c r="X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3987.25</v>
      </c>
      <c r="Y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3888.04</v>
      </c>
    </row>
    <row r="581" spans="1:25" x14ac:dyDescent="0.2">
      <c r="A581" s="79">
        <f t="shared" si="18"/>
        <v>42683</v>
      </c>
      <c r="B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3737.79</v>
      </c>
      <c r="C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3757.22</v>
      </c>
      <c r="D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3793.59</v>
      </c>
      <c r="E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3804.8</v>
      </c>
      <c r="F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3804.87</v>
      </c>
      <c r="G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3794.1099999999997</v>
      </c>
      <c r="H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3758.02</v>
      </c>
      <c r="I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3988.42</v>
      </c>
      <c r="J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3917.5299999999997</v>
      </c>
      <c r="K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3946.79</v>
      </c>
      <c r="L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3971.8900000000003</v>
      </c>
      <c r="M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3829.38</v>
      </c>
      <c r="N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3856.62</v>
      </c>
      <c r="O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3856.26</v>
      </c>
      <c r="P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3856.1</v>
      </c>
      <c r="Q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3856.39</v>
      </c>
      <c r="R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3932.48</v>
      </c>
      <c r="S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3774.39</v>
      </c>
      <c r="T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3793.66</v>
      </c>
      <c r="U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3788.56</v>
      </c>
      <c r="V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3751.24</v>
      </c>
      <c r="W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3792.4</v>
      </c>
      <c r="X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3964.5</v>
      </c>
      <c r="Y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3849.59</v>
      </c>
    </row>
    <row r="582" spans="1:25" x14ac:dyDescent="0.2">
      <c r="A582" s="79">
        <f t="shared" si="18"/>
        <v>42684</v>
      </c>
      <c r="B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3737.7799999999997</v>
      </c>
      <c r="C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3757.01</v>
      </c>
      <c r="D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3793.77</v>
      </c>
      <c r="E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3788.23</v>
      </c>
      <c r="F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3788.23</v>
      </c>
      <c r="G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3777.49</v>
      </c>
      <c r="H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3766.06</v>
      </c>
      <c r="I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3903.61</v>
      </c>
      <c r="J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3828.32</v>
      </c>
      <c r="K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3914.51</v>
      </c>
      <c r="L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3899.2200000000003</v>
      </c>
      <c r="M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3792.33</v>
      </c>
      <c r="N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3827.14</v>
      </c>
      <c r="O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3843.2799999999997</v>
      </c>
      <c r="P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3843.82</v>
      </c>
      <c r="Q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3812.23</v>
      </c>
      <c r="R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3887.87</v>
      </c>
      <c r="S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3740</v>
      </c>
      <c r="T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3798.01</v>
      </c>
      <c r="U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3792.01</v>
      </c>
      <c r="V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3751.88</v>
      </c>
      <c r="W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3796.2200000000003</v>
      </c>
      <c r="X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3974.66</v>
      </c>
      <c r="Y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3859.8</v>
      </c>
    </row>
    <row r="583" spans="1:25" x14ac:dyDescent="0.2">
      <c r="A583" s="79">
        <f t="shared" si="18"/>
        <v>42685</v>
      </c>
      <c r="B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3746.88</v>
      </c>
      <c r="C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3766.9700000000003</v>
      </c>
      <c r="D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3798.82</v>
      </c>
      <c r="E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3798.89</v>
      </c>
      <c r="F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3798.9700000000003</v>
      </c>
      <c r="G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3756.85</v>
      </c>
      <c r="H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3766.72</v>
      </c>
      <c r="I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3890.82</v>
      </c>
      <c r="J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3828.46</v>
      </c>
      <c r="K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3893.36</v>
      </c>
      <c r="L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3900.06</v>
      </c>
      <c r="M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3802.74</v>
      </c>
      <c r="N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3833.37</v>
      </c>
      <c r="O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3855.3599999999997</v>
      </c>
      <c r="P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3855.61</v>
      </c>
      <c r="Q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3855.81</v>
      </c>
      <c r="R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3931.88</v>
      </c>
      <c r="S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3749.89</v>
      </c>
      <c r="T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3757.02</v>
      </c>
      <c r="U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3758.19</v>
      </c>
      <c r="V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3758.19</v>
      </c>
      <c r="W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3760.36</v>
      </c>
      <c r="X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3919.26</v>
      </c>
      <c r="Y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3808.23</v>
      </c>
    </row>
    <row r="584" spans="1:25" x14ac:dyDescent="0.2">
      <c r="A584" s="79">
        <f t="shared" si="18"/>
        <v>42686</v>
      </c>
      <c r="B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3819.98</v>
      </c>
      <c r="C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3840.42</v>
      </c>
      <c r="D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3869.16</v>
      </c>
      <c r="E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3884.19</v>
      </c>
      <c r="F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3883.94</v>
      </c>
      <c r="G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3854.2799999999997</v>
      </c>
      <c r="H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3788.84</v>
      </c>
      <c r="I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3768.87</v>
      </c>
      <c r="J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3839.36</v>
      </c>
      <c r="K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3969.26</v>
      </c>
      <c r="L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4014.66</v>
      </c>
      <c r="M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4014.73</v>
      </c>
      <c r="N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4065.7200000000003</v>
      </c>
      <c r="O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4065.99</v>
      </c>
      <c r="P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4065.46</v>
      </c>
      <c r="Q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4066.3199999999997</v>
      </c>
      <c r="R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3971.9</v>
      </c>
      <c r="S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3743.12</v>
      </c>
      <c r="T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3798.01</v>
      </c>
      <c r="U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3781.6</v>
      </c>
      <c r="V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3765.16</v>
      </c>
      <c r="W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3767.33</v>
      </c>
      <c r="X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3899.75</v>
      </c>
      <c r="Y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3772.7</v>
      </c>
    </row>
    <row r="585" spans="1:25" x14ac:dyDescent="0.2">
      <c r="A585" s="79">
        <f t="shared" si="18"/>
        <v>42687</v>
      </c>
      <c r="B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3820.8199999999997</v>
      </c>
      <c r="C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3840.84</v>
      </c>
      <c r="D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3869.4700000000003</v>
      </c>
      <c r="E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3884.63</v>
      </c>
      <c r="F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3884.79</v>
      </c>
      <c r="G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3854.93</v>
      </c>
      <c r="H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3789.29</v>
      </c>
      <c r="I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3763.34</v>
      </c>
      <c r="J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3831.94</v>
      </c>
      <c r="K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3969.57</v>
      </c>
      <c r="L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4014.82</v>
      </c>
      <c r="M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4014.45</v>
      </c>
      <c r="N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4064.67</v>
      </c>
      <c r="O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4064.8</v>
      </c>
      <c r="P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4064.95</v>
      </c>
      <c r="Q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4065.31</v>
      </c>
      <c r="R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3971.34</v>
      </c>
      <c r="S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3742.95</v>
      </c>
      <c r="T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3794.88</v>
      </c>
      <c r="U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3780.16</v>
      </c>
      <c r="V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3764.31</v>
      </c>
      <c r="W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3767.32</v>
      </c>
      <c r="X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3894.8199999999997</v>
      </c>
      <c r="Y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3786.26</v>
      </c>
    </row>
    <row r="586" spans="1:25" x14ac:dyDescent="0.2">
      <c r="A586" s="79">
        <f t="shared" si="18"/>
        <v>42688</v>
      </c>
      <c r="B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3746.69</v>
      </c>
      <c r="C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3766.69</v>
      </c>
      <c r="D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3793.23</v>
      </c>
      <c r="E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3793.15</v>
      </c>
      <c r="F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3793.0299999999997</v>
      </c>
      <c r="G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3776.75</v>
      </c>
      <c r="H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3768.19</v>
      </c>
      <c r="I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3866.42</v>
      </c>
      <c r="J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3802.52</v>
      </c>
      <c r="K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3845.93</v>
      </c>
      <c r="L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3846.24</v>
      </c>
      <c r="M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3756.15</v>
      </c>
      <c r="N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3778.04</v>
      </c>
      <c r="O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3802.0299999999997</v>
      </c>
      <c r="P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3802.36</v>
      </c>
      <c r="Q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3802.27</v>
      </c>
      <c r="R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3873.41</v>
      </c>
      <c r="S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3784.16</v>
      </c>
      <c r="T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3801.23</v>
      </c>
      <c r="U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3802.2799999999997</v>
      </c>
      <c r="V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3787.56</v>
      </c>
      <c r="W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3775.73</v>
      </c>
      <c r="X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3981</v>
      </c>
      <c r="Y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3838.29</v>
      </c>
    </row>
    <row r="587" spans="1:25" x14ac:dyDescent="0.2">
      <c r="A587" s="79">
        <f t="shared" si="18"/>
        <v>42689</v>
      </c>
      <c r="B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3747.5299999999997</v>
      </c>
      <c r="C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3767.12</v>
      </c>
      <c r="D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3793.33</v>
      </c>
      <c r="E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3793.36</v>
      </c>
      <c r="F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3793.38</v>
      </c>
      <c r="G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3777.42</v>
      </c>
      <c r="H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3771.13</v>
      </c>
      <c r="I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3867.0299999999997</v>
      </c>
      <c r="J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3803.04</v>
      </c>
      <c r="K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3847.36</v>
      </c>
      <c r="L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3847.6</v>
      </c>
      <c r="M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3748.3599999999997</v>
      </c>
      <c r="N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3765.38</v>
      </c>
      <c r="O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3779.12</v>
      </c>
      <c r="P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3779.37</v>
      </c>
      <c r="Q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3779.64</v>
      </c>
      <c r="R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3829.83</v>
      </c>
      <c r="S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3794.41</v>
      </c>
      <c r="T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3862.7799999999997</v>
      </c>
      <c r="U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3862.3</v>
      </c>
      <c r="V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3800.63</v>
      </c>
      <c r="W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3795.27</v>
      </c>
      <c r="X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3989.74</v>
      </c>
      <c r="Y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3842.2200000000003</v>
      </c>
    </row>
    <row r="588" spans="1:25" x14ac:dyDescent="0.2">
      <c r="A588" s="79">
        <f t="shared" si="18"/>
        <v>42690</v>
      </c>
      <c r="B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3753.86</v>
      </c>
      <c r="C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3742.3</v>
      </c>
      <c r="D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3766.6099999999997</v>
      </c>
      <c r="E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3766.67</v>
      </c>
      <c r="F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3766.76</v>
      </c>
      <c r="G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3767.02</v>
      </c>
      <c r="H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3789.36</v>
      </c>
      <c r="I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3867.31</v>
      </c>
      <c r="J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3803.98</v>
      </c>
      <c r="K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3830.26</v>
      </c>
      <c r="L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3830.37</v>
      </c>
      <c r="M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3740</v>
      </c>
      <c r="N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3741.49</v>
      </c>
      <c r="O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3741.37</v>
      </c>
      <c r="P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3741.33</v>
      </c>
      <c r="Q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3787.45</v>
      </c>
      <c r="R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3775.52</v>
      </c>
      <c r="S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3794.7</v>
      </c>
      <c r="T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3864.81</v>
      </c>
      <c r="U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3862.8</v>
      </c>
      <c r="V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3824.47</v>
      </c>
      <c r="W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3813.58</v>
      </c>
      <c r="X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4011.77</v>
      </c>
      <c r="Y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3875.48</v>
      </c>
    </row>
    <row r="589" spans="1:25" x14ac:dyDescent="0.2">
      <c r="A589" s="79">
        <f t="shared" si="18"/>
        <v>42691</v>
      </c>
      <c r="B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3757.88</v>
      </c>
      <c r="C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3794.08</v>
      </c>
      <c r="D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3793.85</v>
      </c>
      <c r="E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3822.33</v>
      </c>
      <c r="F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3822.38</v>
      </c>
      <c r="G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3793.8</v>
      </c>
      <c r="H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3751.02</v>
      </c>
      <c r="I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3886.13</v>
      </c>
      <c r="J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3780.81</v>
      </c>
      <c r="K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3774.9700000000003</v>
      </c>
      <c r="L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3750.04</v>
      </c>
      <c r="M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3839.31</v>
      </c>
      <c r="N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3787.39</v>
      </c>
      <c r="O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3787.46</v>
      </c>
      <c r="P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3785.54</v>
      </c>
      <c r="Q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3832.69</v>
      </c>
      <c r="R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3787.77</v>
      </c>
      <c r="S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3872.2799999999997</v>
      </c>
      <c r="T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3878.77</v>
      </c>
      <c r="U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3880.4</v>
      </c>
      <c r="V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3833.06</v>
      </c>
      <c r="W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3897.4700000000003</v>
      </c>
      <c r="X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4056.08</v>
      </c>
      <c r="Y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3930.57</v>
      </c>
    </row>
    <row r="590" spans="1:25" x14ac:dyDescent="0.2">
      <c r="A590" s="79">
        <f t="shared" si="18"/>
        <v>42692</v>
      </c>
      <c r="B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3743.2799999999997</v>
      </c>
      <c r="C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3742.92</v>
      </c>
      <c r="D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3757.31</v>
      </c>
      <c r="E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3767.25</v>
      </c>
      <c r="F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3767.26</v>
      </c>
      <c r="G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3742.85</v>
      </c>
      <c r="H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3779.81</v>
      </c>
      <c r="I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3845.83</v>
      </c>
      <c r="J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3738.63</v>
      </c>
      <c r="K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3749.48</v>
      </c>
      <c r="L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3749.88</v>
      </c>
      <c r="M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3858.9700000000003</v>
      </c>
      <c r="N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3835.5299999999997</v>
      </c>
      <c r="O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3836.31</v>
      </c>
      <c r="P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3834.12</v>
      </c>
      <c r="Q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3832.24</v>
      </c>
      <c r="R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3789.9</v>
      </c>
      <c r="S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3891.84</v>
      </c>
      <c r="T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3900.74</v>
      </c>
      <c r="U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3896.15</v>
      </c>
      <c r="V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3862.11</v>
      </c>
      <c r="W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3865.82</v>
      </c>
      <c r="X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4046.35</v>
      </c>
      <c r="Y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3924.38</v>
      </c>
    </row>
    <row r="591" spans="1:25" x14ac:dyDescent="0.2">
      <c r="A591" s="79">
        <f t="shared" si="18"/>
        <v>42693</v>
      </c>
      <c r="B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3768.7799999999997</v>
      </c>
      <c r="C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3768.74</v>
      </c>
      <c r="D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3759.95</v>
      </c>
      <c r="E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3788.9</v>
      </c>
      <c r="F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3789.09</v>
      </c>
      <c r="G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3760.2</v>
      </c>
      <c r="H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3752.34</v>
      </c>
      <c r="I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3886.1800000000003</v>
      </c>
      <c r="J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3977.25</v>
      </c>
      <c r="K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3777.39</v>
      </c>
      <c r="L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3777.77</v>
      </c>
      <c r="M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3778.0699999999997</v>
      </c>
      <c r="N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3875.37</v>
      </c>
      <c r="O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3874.75</v>
      </c>
      <c r="P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3875.21</v>
      </c>
      <c r="Q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3937.14</v>
      </c>
      <c r="R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3995.37</v>
      </c>
      <c r="S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4108.2</v>
      </c>
      <c r="T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4174.37</v>
      </c>
      <c r="U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4149.7700000000004</v>
      </c>
      <c r="V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4086.98</v>
      </c>
      <c r="W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4039.23</v>
      </c>
      <c r="X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4176.49</v>
      </c>
      <c r="Y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4099</v>
      </c>
    </row>
    <row r="592" spans="1:25" x14ac:dyDescent="0.2">
      <c r="A592" s="79">
        <f t="shared" si="18"/>
        <v>42694</v>
      </c>
      <c r="B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3766.4</v>
      </c>
      <c r="C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3761.52</v>
      </c>
      <c r="D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3790.21</v>
      </c>
      <c r="E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3802.5299999999997</v>
      </c>
      <c r="F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3790.3199999999997</v>
      </c>
      <c r="G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3760.9700000000003</v>
      </c>
      <c r="H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3758.74</v>
      </c>
      <c r="I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3867.76</v>
      </c>
      <c r="J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3916.67</v>
      </c>
      <c r="K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3742.98</v>
      </c>
      <c r="L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3775.16</v>
      </c>
      <c r="M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3775.49</v>
      </c>
      <c r="N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3775.5299999999997</v>
      </c>
      <c r="O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3775.59</v>
      </c>
      <c r="P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3775.65</v>
      </c>
      <c r="Q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3774.98</v>
      </c>
      <c r="R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3770.85</v>
      </c>
      <c r="S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3866.7</v>
      </c>
      <c r="T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3968.29</v>
      </c>
      <c r="U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3969.4700000000003</v>
      </c>
      <c r="V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3918.59</v>
      </c>
      <c r="W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3850.12</v>
      </c>
      <c r="X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4036.13</v>
      </c>
      <c r="Y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3931.48</v>
      </c>
    </row>
    <row r="593" spans="1:25" x14ac:dyDescent="0.2">
      <c r="A593" s="79">
        <f t="shared" si="18"/>
        <v>42695</v>
      </c>
      <c r="B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3743.71</v>
      </c>
      <c r="C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3743.38</v>
      </c>
      <c r="D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3758.02</v>
      </c>
      <c r="E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3767.94</v>
      </c>
      <c r="F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3767.98</v>
      </c>
      <c r="G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3743.93</v>
      </c>
      <c r="H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3777.37</v>
      </c>
      <c r="I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3845.99</v>
      </c>
      <c r="J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3738.81</v>
      </c>
      <c r="K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3750.71</v>
      </c>
      <c r="L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3781.3</v>
      </c>
      <c r="M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3897</v>
      </c>
      <c r="N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3872.2200000000003</v>
      </c>
      <c r="O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3872.36</v>
      </c>
      <c r="P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3870.58</v>
      </c>
      <c r="Q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3869.5</v>
      </c>
      <c r="R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3829.57</v>
      </c>
      <c r="S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3935.5</v>
      </c>
      <c r="T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3939.16</v>
      </c>
      <c r="U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3904.9700000000003</v>
      </c>
      <c r="V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3868.1</v>
      </c>
      <c r="W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3957.7</v>
      </c>
      <c r="X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4053.12</v>
      </c>
      <c r="Y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3943.6</v>
      </c>
    </row>
    <row r="594" spans="1:25" x14ac:dyDescent="0.2">
      <c r="A594" s="79">
        <f t="shared" si="18"/>
        <v>42696</v>
      </c>
      <c r="B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3779.1</v>
      </c>
      <c r="C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3765.24</v>
      </c>
      <c r="D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3743.52</v>
      </c>
      <c r="E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3758.11</v>
      </c>
      <c r="F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3768.38</v>
      </c>
      <c r="G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3744.7799999999997</v>
      </c>
      <c r="H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3777.92</v>
      </c>
      <c r="I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3832.33</v>
      </c>
      <c r="J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3738.92</v>
      </c>
      <c r="K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3751.9</v>
      </c>
      <c r="L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3778.4</v>
      </c>
      <c r="M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3886.73</v>
      </c>
      <c r="N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3869.07</v>
      </c>
      <c r="O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3869.35</v>
      </c>
      <c r="P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3852.02</v>
      </c>
      <c r="Q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3870.04</v>
      </c>
      <c r="R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3857.62</v>
      </c>
      <c r="S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3939.87</v>
      </c>
      <c r="T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3948.01</v>
      </c>
      <c r="U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3922.0699999999997</v>
      </c>
      <c r="V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3894.86</v>
      </c>
      <c r="W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3911.84</v>
      </c>
      <c r="X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4075.58</v>
      </c>
      <c r="Y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3961.54</v>
      </c>
    </row>
    <row r="595" spans="1:25" x14ac:dyDescent="0.2">
      <c r="A595" s="79">
        <f t="shared" si="18"/>
        <v>42697</v>
      </c>
      <c r="B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3821.26</v>
      </c>
      <c r="C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3780.36</v>
      </c>
      <c r="D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3743.36</v>
      </c>
      <c r="E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3758.31</v>
      </c>
      <c r="F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3748.53</v>
      </c>
      <c r="G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3766.51</v>
      </c>
      <c r="H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3794.0699999999997</v>
      </c>
      <c r="I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3831.51</v>
      </c>
      <c r="J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3738.55</v>
      </c>
      <c r="K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3751.87</v>
      </c>
      <c r="L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3737.74</v>
      </c>
      <c r="M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3897.86</v>
      </c>
      <c r="N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3878.01</v>
      </c>
      <c r="O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3877.65</v>
      </c>
      <c r="P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3878.36</v>
      </c>
      <c r="Q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3896.74</v>
      </c>
      <c r="R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3867.86</v>
      </c>
      <c r="S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3956.04</v>
      </c>
      <c r="T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3960.9700000000003</v>
      </c>
      <c r="U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3924.96</v>
      </c>
      <c r="V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3898.44</v>
      </c>
      <c r="W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3915.2</v>
      </c>
      <c r="X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4098.67</v>
      </c>
      <c r="Y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3987.41</v>
      </c>
    </row>
    <row r="596" spans="1:25" x14ac:dyDescent="0.2">
      <c r="A596" s="79">
        <f t="shared" si="18"/>
        <v>42698</v>
      </c>
      <c r="B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3847.67</v>
      </c>
      <c r="C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3793.35</v>
      </c>
      <c r="D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3779.02</v>
      </c>
      <c r="E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3767.1800000000003</v>
      </c>
      <c r="F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3781.87</v>
      </c>
      <c r="G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3836.61</v>
      </c>
      <c r="H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3882.29</v>
      </c>
      <c r="I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3767.11</v>
      </c>
      <c r="J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3790.71</v>
      </c>
      <c r="K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3801.75</v>
      </c>
      <c r="L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3802.0299999999997</v>
      </c>
      <c r="M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3900.85</v>
      </c>
      <c r="N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3848.44</v>
      </c>
      <c r="O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3848.08</v>
      </c>
      <c r="P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3862.21</v>
      </c>
      <c r="Q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3847.9700000000003</v>
      </c>
      <c r="R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3856.28</v>
      </c>
      <c r="S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3995.88</v>
      </c>
      <c r="T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3999.41</v>
      </c>
      <c r="U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3972.04</v>
      </c>
      <c r="V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3940.72</v>
      </c>
      <c r="W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3976.59</v>
      </c>
      <c r="X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4131.87</v>
      </c>
      <c r="Y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4015.45</v>
      </c>
    </row>
    <row r="597" spans="1:25" x14ac:dyDescent="0.2">
      <c r="A597" s="79">
        <f t="shared" si="18"/>
        <v>42699</v>
      </c>
      <c r="B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3796.4700000000003</v>
      </c>
      <c r="C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3761.86</v>
      </c>
      <c r="D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3754.62</v>
      </c>
      <c r="E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3750.56</v>
      </c>
      <c r="F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3757.26</v>
      </c>
      <c r="G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3814.66</v>
      </c>
      <c r="H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3922.95</v>
      </c>
      <c r="I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3775.0299999999997</v>
      </c>
      <c r="J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3811.79</v>
      </c>
      <c r="K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3823.51</v>
      </c>
      <c r="L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3822.32</v>
      </c>
      <c r="M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3941.54</v>
      </c>
      <c r="N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3874.71</v>
      </c>
      <c r="O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3875.51</v>
      </c>
      <c r="P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3895.86</v>
      </c>
      <c r="Q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3887.69</v>
      </c>
      <c r="R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3846.15</v>
      </c>
      <c r="S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4105.67</v>
      </c>
      <c r="T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4106.51</v>
      </c>
      <c r="U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4040.8</v>
      </c>
      <c r="V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3999.61</v>
      </c>
      <c r="W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4051.53</v>
      </c>
      <c r="X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4091.52</v>
      </c>
      <c r="Y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3986.15</v>
      </c>
    </row>
    <row r="598" spans="1:25" x14ac:dyDescent="0.2">
      <c r="A598" s="79">
        <f t="shared" si="18"/>
        <v>42700</v>
      </c>
      <c r="B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3872.0299999999997</v>
      </c>
      <c r="C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3772.67</v>
      </c>
      <c r="D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3759.9</v>
      </c>
      <c r="E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3756.61</v>
      </c>
      <c r="F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3756.55</v>
      </c>
      <c r="G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3756.7</v>
      </c>
      <c r="H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3845.3</v>
      </c>
      <c r="I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4030.49</v>
      </c>
      <c r="J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4158.7700000000004</v>
      </c>
      <c r="K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3793.41</v>
      </c>
      <c r="L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3793.5699999999997</v>
      </c>
      <c r="M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3793.26</v>
      </c>
      <c r="N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3793.83</v>
      </c>
      <c r="O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3794.13</v>
      </c>
      <c r="P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3793.94</v>
      </c>
      <c r="Q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3793.7</v>
      </c>
      <c r="R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3806.05</v>
      </c>
      <c r="S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4096.5599999999995</v>
      </c>
      <c r="T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4098.05</v>
      </c>
      <c r="U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4087.09</v>
      </c>
      <c r="V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4103.24</v>
      </c>
      <c r="W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3958.16</v>
      </c>
      <c r="X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4164.87</v>
      </c>
      <c r="Y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4041.69</v>
      </c>
    </row>
    <row r="599" spans="1:25" x14ac:dyDescent="0.2">
      <c r="A599" s="79">
        <f t="shared" si="18"/>
        <v>42701</v>
      </c>
      <c r="B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3889.74</v>
      </c>
      <c r="C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3784.75</v>
      </c>
      <c r="D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3767.91</v>
      </c>
      <c r="E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3771.14</v>
      </c>
      <c r="F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3759.11</v>
      </c>
      <c r="G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3780.49</v>
      </c>
      <c r="H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3849.15</v>
      </c>
      <c r="I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3977.14</v>
      </c>
      <c r="J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3914.77</v>
      </c>
      <c r="K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3795.67</v>
      </c>
      <c r="L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3742.37</v>
      </c>
      <c r="M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3742.37</v>
      </c>
      <c r="N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3742.08</v>
      </c>
      <c r="O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3742.32</v>
      </c>
      <c r="P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3741.99</v>
      </c>
      <c r="Q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3743.74</v>
      </c>
      <c r="R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3778.09</v>
      </c>
      <c r="S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3934.33</v>
      </c>
      <c r="T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4019.46</v>
      </c>
      <c r="U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4013.06</v>
      </c>
      <c r="V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4023.9</v>
      </c>
      <c r="W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3903.69</v>
      </c>
      <c r="X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4121.53</v>
      </c>
      <c r="Y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3989.33</v>
      </c>
    </row>
    <row r="600" spans="1:25" x14ac:dyDescent="0.2">
      <c r="A600" s="79">
        <f t="shared" si="18"/>
        <v>42702</v>
      </c>
      <c r="B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3863.97</v>
      </c>
      <c r="C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3799.71</v>
      </c>
      <c r="D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3755.13</v>
      </c>
      <c r="E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3754.62</v>
      </c>
      <c r="F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3755.02</v>
      </c>
      <c r="G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3758.19</v>
      </c>
      <c r="H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3867.24</v>
      </c>
      <c r="I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3775.05</v>
      </c>
      <c r="J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3772.96</v>
      </c>
      <c r="K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3790.23</v>
      </c>
      <c r="L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3790.46</v>
      </c>
      <c r="M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3785.89</v>
      </c>
      <c r="N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3785.52</v>
      </c>
      <c r="O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3785.04</v>
      </c>
      <c r="P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3785.01</v>
      </c>
      <c r="Q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3784.01</v>
      </c>
      <c r="R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3789</v>
      </c>
      <c r="S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3962.62</v>
      </c>
      <c r="T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3977.4</v>
      </c>
      <c r="U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3958.46</v>
      </c>
      <c r="V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3923.81</v>
      </c>
      <c r="W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3967.44</v>
      </c>
      <c r="X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4092.96</v>
      </c>
      <c r="Y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3988.2200000000003</v>
      </c>
    </row>
    <row r="601" spans="1:25" x14ac:dyDescent="0.2">
      <c r="A601" s="79">
        <f t="shared" si="18"/>
        <v>42703</v>
      </c>
      <c r="B601" s="10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3890.32</v>
      </c>
      <c r="C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3836.09</v>
      </c>
      <c r="D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3800.78</v>
      </c>
      <c r="E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3785.33</v>
      </c>
      <c r="F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3786.33</v>
      </c>
      <c r="G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3784.88</v>
      </c>
      <c r="H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3868.01</v>
      </c>
      <c r="I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3794.14</v>
      </c>
      <c r="J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3739.91</v>
      </c>
      <c r="K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3748.84</v>
      </c>
      <c r="L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3749.04</v>
      </c>
      <c r="M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3802.6</v>
      </c>
      <c r="N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3789.3</v>
      </c>
      <c r="O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3774.73</v>
      </c>
      <c r="P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3775.4</v>
      </c>
      <c r="Q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3788.78</v>
      </c>
      <c r="R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3779.1400000000003</v>
      </c>
      <c r="S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3943.17</v>
      </c>
      <c r="T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3946.92</v>
      </c>
      <c r="U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3948.45</v>
      </c>
      <c r="V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3912.83</v>
      </c>
      <c r="W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3957.42</v>
      </c>
      <c r="X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4104.25</v>
      </c>
      <c r="Y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3996.36</v>
      </c>
    </row>
    <row r="602" spans="1:25" x14ac:dyDescent="0.2">
      <c r="A602" s="79">
        <f t="shared" si="18"/>
        <v>42704</v>
      </c>
      <c r="B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3891.99</v>
      </c>
      <c r="C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3835.96</v>
      </c>
      <c r="D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3801.85</v>
      </c>
      <c r="E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3787.89</v>
      </c>
      <c r="F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3788.3</v>
      </c>
      <c r="G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3788.74</v>
      </c>
      <c r="H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3895.17</v>
      </c>
      <c r="I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3793.37</v>
      </c>
      <c r="J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3742.0699999999997</v>
      </c>
      <c r="K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3748.49</v>
      </c>
      <c r="L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3804.81</v>
      </c>
      <c r="M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3887.19</v>
      </c>
      <c r="N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3888.46</v>
      </c>
      <c r="O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3888.35</v>
      </c>
      <c r="P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3886.31</v>
      </c>
      <c r="Q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3881.48</v>
      </c>
      <c r="R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3800.6400000000003</v>
      </c>
      <c r="S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4062.3199999999997</v>
      </c>
      <c r="T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4057.22</v>
      </c>
      <c r="U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4025.91</v>
      </c>
      <c r="V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3979.24</v>
      </c>
      <c r="W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3971.66</v>
      </c>
      <c r="X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4144.97</v>
      </c>
      <c r="Y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4029.77</v>
      </c>
    </row>
    <row r="603" spans="1:25" hidden="1" x14ac:dyDescent="0.2">
      <c r="A603" s="79">
        <f t="shared" si="18"/>
        <v>42705</v>
      </c>
      <c r="B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C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D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E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F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G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H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I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J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K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L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M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N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O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P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Q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R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S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T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U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V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W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X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  <c r="Y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3083</v>
      </c>
    </row>
    <row r="605" spans="1:25" x14ac:dyDescent="0.25">
      <c r="A605" s="87" t="s">
        <v>149</v>
      </c>
      <c r="B605" s="78"/>
      <c r="C605" s="78"/>
      <c r="D605" s="78"/>
    </row>
    <row r="606" spans="1:25" ht="12.75" customHeight="1" x14ac:dyDescent="0.2">
      <c r="A606" s="169" t="s">
        <v>48</v>
      </c>
      <c r="B606" s="172" t="s">
        <v>153</v>
      </c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4"/>
    </row>
    <row r="607" spans="1:25" ht="12.75" customHeight="1" x14ac:dyDescent="0.2">
      <c r="A607" s="170"/>
      <c r="B607" s="175"/>
      <c r="C607" s="176"/>
      <c r="D607" s="176"/>
      <c r="E607" s="176"/>
      <c r="F607" s="176"/>
      <c r="G607" s="176"/>
      <c r="H607" s="17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7"/>
    </row>
    <row r="608" spans="1:25" s="111" customFormat="1" ht="12.75" customHeight="1" x14ac:dyDescent="0.2">
      <c r="A608" s="170"/>
      <c r="B608" s="210" t="s">
        <v>122</v>
      </c>
      <c r="C608" s="206" t="s">
        <v>123</v>
      </c>
      <c r="D608" s="206" t="s">
        <v>124</v>
      </c>
      <c r="E608" s="206" t="s">
        <v>125</v>
      </c>
      <c r="F608" s="206" t="s">
        <v>126</v>
      </c>
      <c r="G608" s="206" t="s">
        <v>127</v>
      </c>
      <c r="H608" s="206" t="s">
        <v>128</v>
      </c>
      <c r="I608" s="206" t="s">
        <v>129</v>
      </c>
      <c r="J608" s="206" t="s">
        <v>130</v>
      </c>
      <c r="K608" s="206" t="s">
        <v>131</v>
      </c>
      <c r="L608" s="206" t="s">
        <v>132</v>
      </c>
      <c r="M608" s="206" t="s">
        <v>133</v>
      </c>
      <c r="N608" s="208" t="s">
        <v>134</v>
      </c>
      <c r="O608" s="206" t="s">
        <v>135</v>
      </c>
      <c r="P608" s="206" t="s">
        <v>136</v>
      </c>
      <c r="Q608" s="206" t="s">
        <v>137</v>
      </c>
      <c r="R608" s="206" t="s">
        <v>138</v>
      </c>
      <c r="S608" s="206" t="s">
        <v>139</v>
      </c>
      <c r="T608" s="206" t="s">
        <v>140</v>
      </c>
      <c r="U608" s="206" t="s">
        <v>141</v>
      </c>
      <c r="V608" s="206" t="s">
        <v>142</v>
      </c>
      <c r="W608" s="206" t="s">
        <v>143</v>
      </c>
      <c r="X608" s="206" t="s">
        <v>144</v>
      </c>
      <c r="Y608" s="206" t="s">
        <v>145</v>
      </c>
    </row>
    <row r="609" spans="1:27" s="111" customFormat="1" ht="11.25" customHeight="1" x14ac:dyDescent="0.2">
      <c r="A609" s="171"/>
      <c r="B609" s="211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9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</row>
    <row r="610" spans="1:27" ht="15.75" customHeight="1" x14ac:dyDescent="0.2">
      <c r="A610" s="79">
        <f>A573</f>
        <v>42675</v>
      </c>
      <c r="B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D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L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S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8">
        <f>VLOOKUP($A610+ROUND((COLUMN()-2)/24,5),АТС!$A$41:$F$736,4)+VLOOKUP($A610+ROUND((COLUMN()-2)/24,5),'Расчет сбытовых надбавок'!$B$1537:'Расчет сбытовых надбавок'!$G$2280,3)</f>
        <v>210.82000000000002</v>
      </c>
      <c r="X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80"/>
    </row>
    <row r="611" spans="1:27" x14ac:dyDescent="0.2">
      <c r="A611" s="79">
        <f>A610+1</f>
        <v>42676</v>
      </c>
      <c r="B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F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L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8">
        <f>VLOOKUP($A611+ROUND((COLUMN()-2)/24,5),АТС!$A$41:$F$736,4)+VLOOKUP($A611+ROUND((COLUMN()-2)/24,5),'Расчет сбытовых надбавок'!$B$1537:'Расчет сбытовых надбавок'!$G$2280,3)</f>
        <v>87.76</v>
      </c>
      <c r="T611" s="98">
        <f>VLOOKUP($A611+ROUND((COLUMN()-2)/24,5),АТС!$A$41:$F$736,4)+VLOOKUP($A611+ROUND((COLUMN()-2)/24,5),'Расчет сбытовых надбавок'!$B$1537:'Расчет сбытовых надбавок'!$G$2280,3)</f>
        <v>65.08</v>
      </c>
      <c r="U611" s="98">
        <f>VLOOKUP($A611+ROUND((COLUMN()-2)/24,5),АТС!$A$41:$F$736,4)+VLOOKUP($A611+ROUND((COLUMN()-2)/24,5),'Расчет сбытовых надбавок'!$B$1537:'Расчет сбытовых надбавок'!$G$2280,3)</f>
        <v>14.7</v>
      </c>
      <c r="V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Y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</row>
    <row r="612" spans="1:27" x14ac:dyDescent="0.2">
      <c r="A612" s="79">
        <f t="shared" ref="A612:A640" si="19">A611+1</f>
        <v>42677</v>
      </c>
      <c r="B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8">
        <f>VLOOKUP($A612+ROUND((COLUMN()-2)/24,5),АТС!$A$41:$F$736,4)+VLOOKUP($A612+ROUND((COLUMN()-2)/24,5),'Расчет сбытовых надбавок'!$B$1537:'Расчет сбытовых надбавок'!$G$2280,3)</f>
        <v>571.72</v>
      </c>
      <c r="D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E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8">
        <f>VLOOKUP($A612+ROUND((COLUMN()-2)/24,5),АТС!$A$41:$F$736,4)+VLOOKUP($A612+ROUND((COLUMN()-2)/24,5),'Расчет сбытовых надбавок'!$B$1537:'Расчет сбытовых надбавок'!$G$2280,3)</f>
        <v>55.65</v>
      </c>
      <c r="G612" s="98">
        <f>VLOOKUP($A612+ROUND((COLUMN()-2)/24,5),АТС!$A$41:$F$736,4)+VLOOKUP($A612+ROUND((COLUMN()-2)/24,5),'Расчет сбытовых надбавок'!$B$1537:'Расчет сбытовых надбавок'!$G$2280,3)</f>
        <v>261.39</v>
      </c>
      <c r="H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8">
        <f>VLOOKUP($A612+ROUND((COLUMN()-2)/24,5),АТС!$A$41:$F$736,4)+VLOOKUP($A612+ROUND((COLUMN()-2)/24,5),'Расчет сбытовых надбавок'!$B$1537:'Расчет сбытовых надбавок'!$G$2280,3)</f>
        <v>33.58</v>
      </c>
      <c r="J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S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8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9">
        <f t="shared" si="19"/>
        <v>42678</v>
      </c>
      <c r="B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8">
        <f>VLOOKUP($A613+ROUND((COLUMN()-2)/24,5),АТС!$A$41:$F$736,4)+VLOOKUP($A613+ROUND((COLUMN()-2)/24,5),'Расчет сбытовых надбавок'!$B$1537:'Расчет сбытовых надбавок'!$G$2280,3)</f>
        <v>44.800000000000004</v>
      </c>
      <c r="G613" s="98">
        <f>VLOOKUP($A613+ROUND((COLUMN()-2)/24,5),АТС!$A$41:$F$736,4)+VLOOKUP($A613+ROUND((COLUMN()-2)/24,5),'Расчет сбытовых надбавок'!$B$1537:'Расчет сбытовых надбавок'!$G$2280,3)</f>
        <v>168.44</v>
      </c>
      <c r="H613" s="98">
        <f>VLOOKUP($A613+ROUND((COLUMN()-2)/24,5),АТС!$A$41:$F$736,4)+VLOOKUP($A613+ROUND((COLUMN()-2)/24,5),'Расчет сбытовых надбавок'!$B$1537:'Расчет сбытовых надбавок'!$G$2280,3)</f>
        <v>458.02</v>
      </c>
      <c r="I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O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P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Q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8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9">
        <f t="shared" si="19"/>
        <v>42679</v>
      </c>
      <c r="B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I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N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S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T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V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W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8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9">
        <f t="shared" si="19"/>
        <v>42680</v>
      </c>
      <c r="B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8">
        <f>VLOOKUP($A615+ROUND((COLUMN()-2)/24,5),АТС!$A$41:$F$736,4)+VLOOKUP($A615+ROUND((COLUMN()-2)/24,5),'Расчет сбытовых надбавок'!$B$1537:'Расчет сбытовых надбавок'!$G$2280,3)</f>
        <v>508.21</v>
      </c>
      <c r="H615" s="98">
        <f>VLOOKUP($A615+ROUND((COLUMN()-2)/24,5),АТС!$A$41:$F$736,4)+VLOOKUP($A615+ROUND((COLUMN()-2)/24,5),'Расчет сбытовых надбавок'!$B$1537:'Расчет сбытовых надбавок'!$G$2280,3)</f>
        <v>418.16</v>
      </c>
      <c r="I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L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M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N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O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P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Q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U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V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8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9">
        <f t="shared" si="19"/>
        <v>42681</v>
      </c>
      <c r="B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8">
        <f>VLOOKUP($A616+ROUND((COLUMN()-2)/24,5),АТС!$A$41:$F$736,4)+VLOOKUP($A616+ROUND((COLUMN()-2)/24,5),'Расчет сбытовых надбавок'!$B$1537:'Расчет сбытовых надбавок'!$G$2280,3)</f>
        <v>407.41</v>
      </c>
      <c r="H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I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Y616" s="98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9">
        <f t="shared" si="19"/>
        <v>42682</v>
      </c>
      <c r="B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C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8">
        <f>VLOOKUP($A617+ROUND((COLUMN()-2)/24,5),АТС!$A$41:$F$736,4)+VLOOKUP($A617+ROUND((COLUMN()-2)/24,5),'Расчет сбытовых надбавок'!$B$1537:'Расчет сбытовых надбавок'!$G$2280,3)</f>
        <v>167.36</v>
      </c>
      <c r="G617" s="98">
        <f>VLOOKUP($A617+ROUND((COLUMN()-2)/24,5),АТС!$A$41:$F$736,4)+VLOOKUP($A617+ROUND((COLUMN()-2)/24,5),'Расчет сбытовых надбавок'!$B$1537:'Расчет сбытовых надбавок'!$G$2280,3)</f>
        <v>357.77</v>
      </c>
      <c r="H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K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R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W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8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9">
        <f t="shared" si="19"/>
        <v>42683</v>
      </c>
      <c r="B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D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8">
        <f>VLOOKUP($A618+ROUND((COLUMN()-2)/24,5),АТС!$A$41:$F$736,4)+VLOOKUP($A618+ROUND((COLUMN()-2)/24,5),'Расчет сбытовых надбавок'!$B$1537:'Расчет сбытовых надбавок'!$G$2280,3)</f>
        <v>9.91</v>
      </c>
      <c r="F618" s="98">
        <f>VLOOKUP($A618+ROUND((COLUMN()-2)/24,5),АТС!$A$41:$F$736,4)+VLOOKUP($A618+ROUND((COLUMN()-2)/24,5),'Расчет сбытовых надбавок'!$B$1537:'Расчет сбытовых надбавок'!$G$2280,3)</f>
        <v>54.22</v>
      </c>
      <c r="G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H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I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K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O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W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8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9">
        <f t="shared" si="19"/>
        <v>42684</v>
      </c>
      <c r="B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F619" s="98">
        <f>VLOOKUP($A619+ROUND((COLUMN()-2)/24,5),АТС!$A$41:$F$736,4)+VLOOKUP($A619+ROUND((COLUMN()-2)/24,5),'Расчет сбытовых надбавок'!$B$1537:'Расчет сбытовых надбавок'!$G$2280,3)</f>
        <v>24.36</v>
      </c>
      <c r="G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J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8">
        <f>VLOOKUP($A619+ROUND((COLUMN()-2)/24,5),АТС!$A$41:$F$736,4)+VLOOKUP($A619+ROUND((COLUMN()-2)/24,5),'Расчет сбытовых надбавок'!$B$1537:'Расчет сбытовых надбавок'!$G$2280,3)</f>
        <v>47.41</v>
      </c>
      <c r="L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O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P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T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Y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</row>
    <row r="620" spans="1:27" x14ac:dyDescent="0.2">
      <c r="A620" s="79">
        <f t="shared" si="19"/>
        <v>42685</v>
      </c>
      <c r="B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I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K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P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Q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S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T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8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9">
        <f t="shared" si="19"/>
        <v>42686</v>
      </c>
      <c r="B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F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L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M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P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Q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R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V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W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X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8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9">
        <f t="shared" si="19"/>
        <v>42687</v>
      </c>
      <c r="B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I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M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N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O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S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T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X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8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9">
        <f t="shared" si="19"/>
        <v>42688</v>
      </c>
      <c r="B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C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F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N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P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R623" s="98">
        <f>VLOOKUP($A623+ROUND((COLUMN()-2)/24,5),АТС!$A$41:$F$736,4)+VLOOKUP($A623+ROUND((COLUMN()-2)/24,5),'Расчет сбытовых надбавок'!$B$1537:'Расчет сбытовых надбавок'!$G$2280,3)</f>
        <v>7.72</v>
      </c>
      <c r="S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V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Y623" s="98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9">
        <f t="shared" si="19"/>
        <v>42689</v>
      </c>
      <c r="B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D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E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F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I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L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M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N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S624" s="98">
        <f>VLOOKUP($A624+ROUND((COLUMN()-2)/24,5),АТС!$A$41:$F$736,4)+VLOOKUP($A624+ROUND((COLUMN()-2)/24,5),'Расчет сбытовых надбавок'!$B$1537:'Расчет сбытовых надбавок'!$G$2280,3)</f>
        <v>258.93</v>
      </c>
      <c r="T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U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8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9">
        <f t="shared" si="19"/>
        <v>42690</v>
      </c>
      <c r="B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E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I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J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L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N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R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W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Y625" s="98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9">
        <f t="shared" si="19"/>
        <v>42691</v>
      </c>
      <c r="B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8">
        <f>VLOOKUP($A626+ROUND((COLUMN()-2)/24,5),АТС!$A$41:$F$736,4)+VLOOKUP($A626+ROUND((COLUMN()-2)/24,5),'Расчет сбытовых надбавок'!$B$1537:'Расчет сбытовых надбавок'!$G$2280,3)</f>
        <v>0.12</v>
      </c>
      <c r="G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I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J626" s="98">
        <f>VLOOKUP($A626+ROUND((COLUMN()-2)/24,5),АТС!$A$41:$F$736,4)+VLOOKUP($A626+ROUND((COLUMN()-2)/24,5),'Расчет сбытовых надбавок'!$B$1537:'Расчет сбытовых надбавок'!$G$2280,3)</f>
        <v>63.1</v>
      </c>
      <c r="K626" s="98">
        <f>VLOOKUP($A626+ROUND((COLUMN()-2)/24,5),АТС!$A$41:$F$736,4)+VLOOKUP($A626+ROUND((COLUMN()-2)/24,5),'Расчет сбытовых надбавок'!$B$1537:'Расчет сбытовых надбавок'!$G$2280,3)</f>
        <v>10.18</v>
      </c>
      <c r="L626" s="98">
        <f>VLOOKUP($A626+ROUND((COLUMN()-2)/24,5),АТС!$A$41:$F$736,4)+VLOOKUP($A626+ROUND((COLUMN()-2)/24,5),'Расчет сбытовых надбавок'!$B$1537:'Расчет сбытовых надбавок'!$G$2280,3)</f>
        <v>6.6</v>
      </c>
      <c r="M626" s="98">
        <f>VLOOKUP($A626+ROUND((COLUMN()-2)/24,5),АТС!$A$41:$F$736,4)+VLOOKUP($A626+ROUND((COLUMN()-2)/24,5),'Расчет сбытовых надбавок'!$B$1537:'Расчет сбытовых надбавок'!$G$2280,3)</f>
        <v>10.41</v>
      </c>
      <c r="N626" s="98">
        <f>VLOOKUP($A626+ROUND((COLUMN()-2)/24,5),АТС!$A$41:$F$736,4)+VLOOKUP($A626+ROUND((COLUMN()-2)/24,5),'Расчет сбытовых надбавок'!$B$1537:'Расчет сбытовых надбавок'!$G$2280,3)</f>
        <v>17.760000000000002</v>
      </c>
      <c r="O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8">
        <f>VLOOKUP($A626+ROUND((COLUMN()-2)/24,5),АТС!$A$41:$F$736,4)+VLOOKUP($A626+ROUND((COLUMN()-2)/24,5),'Расчет сбытовых надбавок'!$B$1537:'Расчет сбытовых надбавок'!$G$2280,3)</f>
        <v>134.56</v>
      </c>
      <c r="R626" s="98">
        <f>VLOOKUP($A626+ROUND((COLUMN()-2)/24,5),АТС!$A$41:$F$736,4)+VLOOKUP($A626+ROUND((COLUMN()-2)/24,5),'Расчет сбытовых надбавок'!$B$1537:'Расчет сбытовых надбавок'!$G$2280,3)</f>
        <v>102.2</v>
      </c>
      <c r="S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T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V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Y626" s="98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9">
        <f t="shared" si="19"/>
        <v>42692</v>
      </c>
      <c r="B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8">
        <f>VLOOKUP($A627+ROUND((COLUMN()-2)/24,5),АТС!$A$41:$F$736,4)+VLOOKUP($A627+ROUND((COLUMN()-2)/24,5),'Расчет сбытовых надбавок'!$B$1537:'Расчет сбытовых надбавок'!$G$2280,3)</f>
        <v>341.59</v>
      </c>
      <c r="D627" s="98">
        <f>VLOOKUP($A627+ROUND((COLUMN()-2)/24,5),АТС!$A$41:$F$736,4)+VLOOKUP($A627+ROUND((COLUMN()-2)/24,5),'Расчет сбытовых надбавок'!$B$1537:'Расчет сбытовых надбавок'!$G$2280,3)</f>
        <v>414.53000000000003</v>
      </c>
      <c r="E627" s="98">
        <f>VLOOKUP($A627+ROUND((COLUMN()-2)/24,5),АТС!$A$41:$F$736,4)+VLOOKUP($A627+ROUND((COLUMN()-2)/24,5),'Расчет сбытовых надбавок'!$B$1537:'Расчет сбытовых надбавок'!$G$2280,3)</f>
        <v>264.99</v>
      </c>
      <c r="F627" s="98">
        <f>VLOOKUP($A627+ROUND((COLUMN()-2)/24,5),АТС!$A$41:$F$736,4)+VLOOKUP($A627+ROUND((COLUMN()-2)/24,5),'Расчет сбытовых надбавок'!$B$1537:'Расчет сбытовых надбавок'!$G$2280,3)</f>
        <v>372.67</v>
      </c>
      <c r="G627" s="98">
        <f>VLOOKUP($A627+ROUND((COLUMN()-2)/24,5),АТС!$A$41:$F$736,4)+VLOOKUP($A627+ROUND((COLUMN()-2)/24,5),'Расчет сбытовых надбавок'!$B$1537:'Расчет сбытовых надбавок'!$G$2280,3)</f>
        <v>205.16</v>
      </c>
      <c r="H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I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8">
        <f>VLOOKUP($A627+ROUND((COLUMN()-2)/24,5),АТС!$A$41:$F$736,4)+VLOOKUP($A627+ROUND((COLUMN()-2)/24,5),'Расчет сбытовых надбавок'!$B$1537:'Расчет сбытовых надбавок'!$G$2280,3)</f>
        <v>46.980000000000004</v>
      </c>
      <c r="K627" s="98">
        <f>VLOOKUP($A627+ROUND((COLUMN()-2)/24,5),АТС!$A$41:$F$736,4)+VLOOKUP($A627+ROUND((COLUMN()-2)/24,5),'Расчет сбытовых надбавок'!$B$1537:'Расчет сбытовых надбавок'!$G$2280,3)</f>
        <v>50.42</v>
      </c>
      <c r="L627" s="98">
        <f>VLOOKUP($A627+ROUND((COLUMN()-2)/24,5),АТС!$A$41:$F$736,4)+VLOOKUP($A627+ROUND((COLUMN()-2)/24,5),'Расчет сбытовых надбавок'!$B$1537:'Расчет сбытовых надбавок'!$G$2280,3)</f>
        <v>27.61</v>
      </c>
      <c r="M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8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9">
        <f t="shared" si="19"/>
        <v>42693</v>
      </c>
      <c r="B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8">
        <f>VLOOKUP($A628+ROUND((COLUMN()-2)/24,5),АТС!$A$41:$F$736,4)+VLOOKUP($A628+ROUND((COLUMN()-2)/24,5),'Расчет сбытовых надбавок'!$B$1537:'Расчет сбытовых надбавок'!$G$2280,3)</f>
        <v>11.99</v>
      </c>
      <c r="H628" s="98">
        <f>VLOOKUP($A628+ROUND((COLUMN()-2)/24,5),АТС!$A$41:$F$736,4)+VLOOKUP($A628+ROUND((COLUMN()-2)/24,5),'Расчет сбытовых надбавок'!$B$1537:'Расчет сбытовых надбавок'!$G$2280,3)</f>
        <v>227.4</v>
      </c>
      <c r="I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L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M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R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U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V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8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9">
        <f t="shared" si="19"/>
        <v>42694</v>
      </c>
      <c r="B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L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P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Q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T629" s="98">
        <f>VLOOKUP($A629+ROUND((COLUMN()-2)/24,5),АТС!$A$41:$F$736,4)+VLOOKUP($A629+ROUND((COLUMN()-2)/24,5),'Расчет сбытовых надбавок'!$B$1537:'Расчет сбытовых надбавок'!$G$2280,3)</f>
        <v>733.4</v>
      </c>
      <c r="U629" s="98">
        <f>VLOOKUP($A629+ROUND((COLUMN()-2)/24,5),АТС!$A$41:$F$736,4)+VLOOKUP($A629+ROUND((COLUMN()-2)/24,5),'Расчет сбытовых надбавок'!$B$1537:'Расчет сбытовых надбавок'!$G$2280,3)</f>
        <v>729.05000000000007</v>
      </c>
      <c r="V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W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8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9">
        <f t="shared" si="19"/>
        <v>42695</v>
      </c>
      <c r="B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G630" s="98">
        <f>VLOOKUP($A630+ROUND((COLUMN()-2)/24,5),АТС!$A$41:$F$736,4)+VLOOKUP($A630+ROUND((COLUMN()-2)/24,5),'Расчет сбытовых надбавок'!$B$1537:'Расчет сбытовых надбавок'!$G$2280,3)</f>
        <v>246.77</v>
      </c>
      <c r="H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8">
        <f>VLOOKUP($A630+ROUND((COLUMN()-2)/24,5),АТС!$A$41:$F$736,4)+VLOOKUP($A630+ROUND((COLUMN()-2)/24,5),'Расчет сбытовых надбавок'!$B$1537:'Расчет сбытовых надбавок'!$G$2280,3)</f>
        <v>1.42</v>
      </c>
      <c r="K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8">
        <f>VLOOKUP($A630+ROUND((COLUMN()-2)/24,5),АТС!$A$41:$F$736,4)+VLOOKUP($A630+ROUND((COLUMN()-2)/24,5),'Расчет сбытовых надбавок'!$B$1537:'Расчет сбытовых надбавок'!$G$2280,3)</f>
        <v>13.46</v>
      </c>
      <c r="Q630" s="98">
        <f>VLOOKUP($A630+ROUND((COLUMN()-2)/24,5),АТС!$A$41:$F$736,4)+VLOOKUP($A630+ROUND((COLUMN()-2)/24,5),'Расчет сбытовых надбавок'!$B$1537:'Расчет сбытовых надбавок'!$G$2280,3)</f>
        <v>15.15</v>
      </c>
      <c r="R630" s="98">
        <f>VLOOKUP($A630+ROUND((COLUMN()-2)/24,5),АТС!$A$41:$F$736,4)+VLOOKUP($A630+ROUND((COLUMN()-2)/24,5),'Расчет сбытовых надбавок'!$B$1537:'Расчет сбытовых надбавок'!$G$2280,3)</f>
        <v>45.04</v>
      </c>
      <c r="S630" s="98">
        <f>VLOOKUP($A630+ROUND((COLUMN()-2)/24,5),АТС!$A$41:$F$736,4)+VLOOKUP($A630+ROUND((COLUMN()-2)/24,5),'Расчет сбытовых надбавок'!$B$1537:'Расчет сбытовых надбавок'!$G$2280,3)</f>
        <v>0.22999999999999998</v>
      </c>
      <c r="T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8">
        <f>VLOOKUP($A630+ROUND((COLUMN()-2)/24,5),АТС!$A$41:$F$736,4)+VLOOKUP($A630+ROUND((COLUMN()-2)/24,5),'Расчет сбытовых надбавок'!$B$1537:'Расчет сбытовых надбавок'!$G$2280,3)</f>
        <v>6.0000000000000005E-2</v>
      </c>
      <c r="V630" s="98">
        <f>VLOOKUP($A630+ROUND((COLUMN()-2)/24,5),АТС!$A$41:$F$736,4)+VLOOKUP($A630+ROUND((COLUMN()-2)/24,5),'Расчет сбытовых надбавок'!$B$1537:'Расчет сбытовых надбавок'!$G$2280,3)</f>
        <v>14.760000000000002</v>
      </c>
      <c r="W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X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Y630" s="98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9">
        <f t="shared" si="19"/>
        <v>42696</v>
      </c>
      <c r="B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E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F631" s="98">
        <f>VLOOKUP($A631+ROUND((COLUMN()-2)/24,5),АТС!$A$41:$F$736,4)+VLOOKUP($A631+ROUND((COLUMN()-2)/24,5),'Расчет сбытовых надбавок'!$B$1537:'Расчет сбытовых надбавок'!$G$2280,3)</f>
        <v>171.31</v>
      </c>
      <c r="G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H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I631" s="98">
        <f>VLOOKUP($A631+ROUND((COLUMN()-2)/24,5),АТС!$A$41:$F$736,4)+VLOOKUP($A631+ROUND((COLUMN()-2)/24,5),'Расчет сбытовых надбавок'!$B$1537:'Расчет сбытовых надбавок'!$G$2280,3)</f>
        <v>2.12</v>
      </c>
      <c r="J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O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S631" s="98">
        <f>VLOOKUP($A631+ROUND((COLUMN()-2)/24,5),АТС!$A$41:$F$736,4)+VLOOKUP($A631+ROUND((COLUMN()-2)/24,5),'Расчет сбытовых надбавок'!$B$1537:'Расчет сбытовых надбавок'!$G$2280,3)</f>
        <v>261.27</v>
      </c>
      <c r="T631" s="98">
        <f>VLOOKUP($A631+ROUND((COLUMN()-2)/24,5),АТС!$A$41:$F$736,4)+VLOOKUP($A631+ROUND((COLUMN()-2)/24,5),'Расчет сбытовых надбавок'!$B$1537:'Расчет сбытовых надбавок'!$G$2280,3)</f>
        <v>200.91</v>
      </c>
      <c r="U631" s="98">
        <f>VLOOKUP($A631+ROUND((COLUMN()-2)/24,5),АТС!$A$41:$F$736,4)+VLOOKUP($A631+ROUND((COLUMN()-2)/24,5),'Расчет сбытовых надбавок'!$B$1537:'Расчет сбытовых надбавок'!$G$2280,3)</f>
        <v>0.6399999999999999</v>
      </c>
      <c r="V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8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9">
        <f t="shared" si="19"/>
        <v>42697</v>
      </c>
      <c r="B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C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D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8">
        <f>VLOOKUP($A632+ROUND((COLUMN()-2)/24,5),АТС!$A$41:$F$736,4)+VLOOKUP($A632+ROUND((COLUMN()-2)/24,5),'Расчет сбытовых надбавок'!$B$1537:'Расчет сбытовых надбавок'!$G$2280,3)</f>
        <v>51.35</v>
      </c>
      <c r="G632" s="98">
        <f>VLOOKUP($A632+ROUND((COLUMN()-2)/24,5),АТС!$A$41:$F$736,4)+VLOOKUP($A632+ROUND((COLUMN()-2)/24,5),'Расчет сбытовых надбавок'!$B$1537:'Расчет сбытовых надбавок'!$G$2280,3)</f>
        <v>57.57</v>
      </c>
      <c r="H632" s="98">
        <f>VLOOKUP($A632+ROUND((COLUMN()-2)/24,5),АТС!$A$41:$F$736,4)+VLOOKUP($A632+ROUND((COLUMN()-2)/24,5),'Расчет сбытовых надбавок'!$B$1537:'Расчет сбытовых надбавок'!$G$2280,3)</f>
        <v>113.36</v>
      </c>
      <c r="I632" s="98">
        <f>VLOOKUP($A632+ROUND((COLUMN()-2)/24,5),АТС!$A$41:$F$736,4)+VLOOKUP($A632+ROUND((COLUMN()-2)/24,5),'Расчет сбытовых надбавок'!$B$1537:'Расчет сбытовых надбавок'!$G$2280,3)</f>
        <v>53.44</v>
      </c>
      <c r="J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8">
        <f>VLOOKUP($A632+ROUND((COLUMN()-2)/24,5),АТС!$A$41:$F$736,4)+VLOOKUP($A632+ROUND((COLUMN()-2)/24,5),'Расчет сбытовых надбавок'!$B$1537:'Расчет сбытовых надбавок'!$G$2280,3)</f>
        <v>0.77999999999999992</v>
      </c>
      <c r="S632" s="98">
        <f>VLOOKUP($A632+ROUND((COLUMN()-2)/24,5),АТС!$A$41:$F$736,4)+VLOOKUP($A632+ROUND((COLUMN()-2)/24,5),'Расчет сбытовых надбавок'!$B$1537:'Расчет сбытовых надбавок'!$G$2280,3)</f>
        <v>0.84</v>
      </c>
      <c r="T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U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8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9">
        <f t="shared" si="19"/>
        <v>42698</v>
      </c>
      <c r="B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8">
        <f>VLOOKUP($A633+ROUND((COLUMN()-2)/24,5),АТС!$A$41:$F$736,4)+VLOOKUP($A633+ROUND((COLUMN()-2)/24,5),'Расчет сбытовых надбавок'!$B$1537:'Расчет сбытовых надбавок'!$G$2280,3)</f>
        <v>965.74</v>
      </c>
      <c r="F633" s="98">
        <f>VLOOKUP($A633+ROUND((COLUMN()-2)/24,5),АТС!$A$41:$F$736,4)+VLOOKUP($A633+ROUND((COLUMN()-2)/24,5),'Расчет сбытовых надбавок'!$B$1537:'Расчет сбытовых надбавок'!$G$2280,3)</f>
        <v>994.97</v>
      </c>
      <c r="G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H633" s="98">
        <f>VLOOKUP($A633+ROUND((COLUMN()-2)/24,5),АТС!$A$41:$F$736,4)+VLOOKUP($A633+ROUND((COLUMN()-2)/24,5),'Расчет сбытовых надбавок'!$B$1537:'Расчет сбытовых надбавок'!$G$2280,3)</f>
        <v>948.72</v>
      </c>
      <c r="I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L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M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O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P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8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9">
        <f t="shared" si="19"/>
        <v>42699</v>
      </c>
      <c r="B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8">
        <f>VLOOKUP($A634+ROUND((COLUMN()-2)/24,5),АТС!$A$41:$F$736,4)+VLOOKUP($A634+ROUND((COLUMN()-2)/24,5),'Расчет сбытовых надбавок'!$B$1537:'Расчет сбытовых надбавок'!$G$2280,3)</f>
        <v>467.89</v>
      </c>
      <c r="G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I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P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8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9">
        <f t="shared" si="19"/>
        <v>42700</v>
      </c>
      <c r="B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8">
        <f>VLOOKUP($A635+ROUND((COLUMN()-2)/24,5),АТС!$A$41:$F$736,4)+VLOOKUP($A635+ROUND((COLUMN()-2)/24,5),'Расчет сбытовых надбавок'!$B$1537:'Расчет сбытовых надбавок'!$G$2280,3)</f>
        <v>11.22</v>
      </c>
      <c r="H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M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8">
        <f>VLOOKUP($A635+ROUND((COLUMN()-2)/24,5),АТС!$A$41:$F$736,4)+VLOOKUP($A635+ROUND((COLUMN()-2)/24,5),'Расчет сбытовых надбавок'!$B$1537:'Расчет сбытовых надбавок'!$G$2280,3)</f>
        <v>96.89</v>
      </c>
      <c r="O635" s="98">
        <f>VLOOKUP($A635+ROUND((COLUMN()-2)/24,5),АТС!$A$41:$F$736,4)+VLOOKUP($A635+ROUND((COLUMN()-2)/24,5),'Расчет сбытовых надбавок'!$B$1537:'Расчет сбытовых надбавок'!$G$2280,3)</f>
        <v>104.47</v>
      </c>
      <c r="P635" s="98">
        <f>VLOOKUP($A635+ROUND((COLUMN()-2)/24,5),АТС!$A$41:$F$736,4)+VLOOKUP($A635+ROUND((COLUMN()-2)/24,5),'Расчет сбытовых надбавок'!$B$1537:'Расчет сбытовых надбавок'!$G$2280,3)</f>
        <v>113.41</v>
      </c>
      <c r="Q635" s="98">
        <f>VLOOKUP($A635+ROUND((COLUMN()-2)/24,5),АТС!$A$41:$F$736,4)+VLOOKUP($A635+ROUND((COLUMN()-2)/24,5),'Расчет сбытовых надбавок'!$B$1537:'Расчет сбытовых надбавок'!$G$2280,3)</f>
        <v>120.68</v>
      </c>
      <c r="R635" s="98">
        <f>VLOOKUP($A635+ROUND((COLUMN()-2)/24,5),АТС!$A$41:$F$736,4)+VLOOKUP($A635+ROUND((COLUMN()-2)/24,5),'Расчет сбытовых надбавок'!$B$1537:'Расчет сбытовых надбавок'!$G$2280,3)</f>
        <v>613.96</v>
      </c>
      <c r="S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U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V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W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</row>
    <row r="636" spans="1:25" x14ac:dyDescent="0.2">
      <c r="A636" s="79">
        <f t="shared" si="19"/>
        <v>42701</v>
      </c>
      <c r="B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8">
        <f>VLOOKUP($A636+ROUND((COLUMN()-2)/24,5),АТС!$A$41:$F$736,4)+VLOOKUP($A636+ROUND((COLUMN()-2)/24,5),'Расчет сбытовых надбавок'!$B$1537:'Расчет сбытовых надбавок'!$G$2280,3)</f>
        <v>163.09</v>
      </c>
      <c r="G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8">
        <f>VLOOKUP($A636+ROUND((COLUMN()-2)/24,5),АТС!$A$41:$F$736,4)+VLOOKUP($A636+ROUND((COLUMN()-2)/24,5),'Расчет сбытовых надбавок'!$B$1537:'Расчет сбытовых надбавок'!$G$2280,3)</f>
        <v>29.53</v>
      </c>
      <c r="J636" s="98">
        <f>VLOOKUP($A636+ROUND((COLUMN()-2)/24,5),АТС!$A$41:$F$736,4)+VLOOKUP($A636+ROUND((COLUMN()-2)/24,5),'Расчет сбытовых надбавок'!$B$1537:'Расчет сбытовых надбавок'!$G$2280,3)</f>
        <v>160.98000000000002</v>
      </c>
      <c r="K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L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O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P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8">
        <f>VLOOKUP($A636+ROUND((COLUMN()-2)/24,5),АТС!$A$41:$F$736,4)+VLOOKUP($A636+ROUND((COLUMN()-2)/24,5),'Расчет сбытовых надбавок'!$B$1537:'Расчет сбытовых надбавок'!$G$2280,3)</f>
        <v>0.16999999999999998</v>
      </c>
      <c r="R636" s="98">
        <f>VLOOKUP($A636+ROUND((COLUMN()-2)/24,5),АТС!$A$41:$F$736,4)+VLOOKUP($A636+ROUND((COLUMN()-2)/24,5),'Расчет сбытовых надбавок'!$B$1537:'Расчет сбытовых надбавок'!$G$2280,3)</f>
        <v>122.89999999999999</v>
      </c>
      <c r="S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T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W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8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9">
        <f t="shared" si="19"/>
        <v>42702</v>
      </c>
      <c r="B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8">
        <f>VLOOKUP($A637+ROUND((COLUMN()-2)/24,5),АТС!$A$41:$F$736,4)+VLOOKUP($A637+ROUND((COLUMN()-2)/24,5),'Расчет сбытовых надбавок'!$B$1537:'Расчет сбытовых надбавок'!$G$2280,3)</f>
        <v>38.01</v>
      </c>
      <c r="H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R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X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8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9">
        <f t="shared" si="19"/>
        <v>42703</v>
      </c>
      <c r="B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E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F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G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O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W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Y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</row>
    <row r="639" spans="1:25" x14ac:dyDescent="0.2">
      <c r="A639" s="79">
        <f t="shared" si="19"/>
        <v>42704</v>
      </c>
      <c r="B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D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E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J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L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P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8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9">
        <f t="shared" si="19"/>
        <v>42705</v>
      </c>
      <c r="B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8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1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92"/>
    </row>
    <row r="642" spans="1:27" x14ac:dyDescent="0.25">
      <c r="A642" s="87" t="s">
        <v>150</v>
      </c>
      <c r="B642" s="78"/>
      <c r="C642" s="78"/>
      <c r="D642" s="78"/>
    </row>
    <row r="643" spans="1:27" ht="12.75" customHeight="1" x14ac:dyDescent="0.2">
      <c r="A643" s="169" t="s">
        <v>48</v>
      </c>
      <c r="B643" s="172" t="s">
        <v>153</v>
      </c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4"/>
    </row>
    <row r="644" spans="1:27" ht="12.75" customHeight="1" x14ac:dyDescent="0.2">
      <c r="A644" s="170"/>
      <c r="B644" s="175"/>
      <c r="C644" s="176"/>
      <c r="D644" s="176"/>
      <c r="E644" s="176"/>
      <c r="F644" s="176"/>
      <c r="G644" s="176"/>
      <c r="H644" s="176"/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7"/>
    </row>
    <row r="645" spans="1:27" s="111" customFormat="1" ht="12.75" customHeight="1" x14ac:dyDescent="0.2">
      <c r="A645" s="170"/>
      <c r="B645" s="210" t="s">
        <v>122</v>
      </c>
      <c r="C645" s="206" t="s">
        <v>123</v>
      </c>
      <c r="D645" s="206" t="s">
        <v>124</v>
      </c>
      <c r="E645" s="206" t="s">
        <v>125</v>
      </c>
      <c r="F645" s="206" t="s">
        <v>126</v>
      </c>
      <c r="G645" s="206" t="s">
        <v>127</v>
      </c>
      <c r="H645" s="206" t="s">
        <v>128</v>
      </c>
      <c r="I645" s="206" t="s">
        <v>129</v>
      </c>
      <c r="J645" s="206" t="s">
        <v>130</v>
      </c>
      <c r="K645" s="206" t="s">
        <v>131</v>
      </c>
      <c r="L645" s="206" t="s">
        <v>132</v>
      </c>
      <c r="M645" s="206" t="s">
        <v>133</v>
      </c>
      <c r="N645" s="208" t="s">
        <v>134</v>
      </c>
      <c r="O645" s="206" t="s">
        <v>135</v>
      </c>
      <c r="P645" s="206" t="s">
        <v>136</v>
      </c>
      <c r="Q645" s="206" t="s">
        <v>137</v>
      </c>
      <c r="R645" s="206" t="s">
        <v>138</v>
      </c>
      <c r="S645" s="206" t="s">
        <v>139</v>
      </c>
      <c r="T645" s="206" t="s">
        <v>140</v>
      </c>
      <c r="U645" s="206" t="s">
        <v>141</v>
      </c>
      <c r="V645" s="206" t="s">
        <v>142</v>
      </c>
      <c r="W645" s="206" t="s">
        <v>143</v>
      </c>
      <c r="X645" s="206" t="s">
        <v>144</v>
      </c>
      <c r="Y645" s="206" t="s">
        <v>145</v>
      </c>
    </row>
    <row r="646" spans="1:27" s="111" customFormat="1" ht="11.25" customHeight="1" x14ac:dyDescent="0.2">
      <c r="A646" s="171"/>
      <c r="B646" s="211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9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</row>
    <row r="647" spans="1:27" ht="15.75" customHeight="1" x14ac:dyDescent="0.2">
      <c r="A647" s="79">
        <f>A610</f>
        <v>42675</v>
      </c>
      <c r="B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D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L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S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8">
        <f>VLOOKUP($A647+ROUND((COLUMN()-2)/24,5),АТС!$A$41:$F$736,4)+VLOOKUP($A647+ROUND((COLUMN()-2)/24,5),'Расчет сбытовых надбавок'!$B$1537:'Расчет сбытовых надбавок'!$G$2280,4)</f>
        <v>209.04000000000002</v>
      </c>
      <c r="X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80"/>
    </row>
    <row r="648" spans="1:27" x14ac:dyDescent="0.2">
      <c r="A648" s="79">
        <f>A647+1</f>
        <v>42676</v>
      </c>
      <c r="B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F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L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8">
        <f>VLOOKUP($A648+ROUND((COLUMN()-2)/24,5),АТС!$A$41:$F$736,4)+VLOOKUP($A648+ROUND((COLUMN()-2)/24,5),'Расчет сбытовых надбавок'!$B$1537:'Расчет сбытовых надбавок'!$G$2280,4)</f>
        <v>87.02000000000001</v>
      </c>
      <c r="T648" s="98">
        <f>VLOOKUP($A648+ROUND((COLUMN()-2)/24,5),АТС!$A$41:$F$736,4)+VLOOKUP($A648+ROUND((COLUMN()-2)/24,5),'Расчет сбытовых надбавок'!$B$1537:'Расчет сбытовых надбавок'!$G$2280,4)</f>
        <v>64.53</v>
      </c>
      <c r="U648" s="98">
        <f>VLOOKUP($A648+ROUND((COLUMN()-2)/24,5),АТС!$A$41:$F$736,4)+VLOOKUP($A648+ROUND((COLUMN()-2)/24,5),'Расчет сбытовых надбавок'!$B$1537:'Расчет сбытовых надбавок'!$G$2280,4)</f>
        <v>14.58</v>
      </c>
      <c r="V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Y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</row>
    <row r="649" spans="1:27" x14ac:dyDescent="0.2">
      <c r="A649" s="79">
        <f t="shared" ref="A649:A677" si="20">A648+1</f>
        <v>42677</v>
      </c>
      <c r="B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8">
        <f>VLOOKUP($A649+ROUND((COLUMN()-2)/24,5),АТС!$A$41:$F$736,4)+VLOOKUP($A649+ROUND((COLUMN()-2)/24,5),'Расчет сбытовых надбавок'!$B$1537:'Расчет сбытовых надбавок'!$G$2280,4)</f>
        <v>566.89</v>
      </c>
      <c r="D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E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8">
        <f>VLOOKUP($A649+ROUND((COLUMN()-2)/24,5),АТС!$A$41:$F$736,4)+VLOOKUP($A649+ROUND((COLUMN()-2)/24,5),'Расчет сбытовых надбавок'!$B$1537:'Расчет сбытовых надбавок'!$G$2280,4)</f>
        <v>55.18</v>
      </c>
      <c r="G649" s="98">
        <f>VLOOKUP($A649+ROUND((COLUMN()-2)/24,5),АТС!$A$41:$F$736,4)+VLOOKUP($A649+ROUND((COLUMN()-2)/24,5),'Расчет сбытовых надбавок'!$B$1537:'Расчет сбытовых надбавок'!$G$2280,4)</f>
        <v>259.18</v>
      </c>
      <c r="H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8">
        <f>VLOOKUP($A649+ROUND((COLUMN()-2)/24,5),АТС!$A$41:$F$736,4)+VLOOKUP($A649+ROUND((COLUMN()-2)/24,5),'Расчет сбытовых надбавок'!$B$1537:'Расчет сбытовых надбавок'!$G$2280,4)</f>
        <v>33.29</v>
      </c>
      <c r="J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S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8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9">
        <f t="shared" si="20"/>
        <v>42678</v>
      </c>
      <c r="B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8">
        <f>VLOOKUP($A650+ROUND((COLUMN()-2)/24,5),АТС!$A$41:$F$736,4)+VLOOKUP($A650+ROUND((COLUMN()-2)/24,5),'Расчет сбытовых надбавок'!$B$1537:'Расчет сбытовых надбавок'!$G$2280,4)</f>
        <v>44.42</v>
      </c>
      <c r="G650" s="98">
        <f>VLOOKUP($A650+ROUND((COLUMN()-2)/24,5),АТС!$A$41:$F$736,4)+VLOOKUP($A650+ROUND((COLUMN()-2)/24,5),'Расчет сбытовых надбавок'!$B$1537:'Расчет сбытовых надбавок'!$G$2280,4)</f>
        <v>167.01</v>
      </c>
      <c r="H650" s="98">
        <f>VLOOKUP($A650+ROUND((COLUMN()-2)/24,5),АТС!$A$41:$F$736,4)+VLOOKUP($A650+ROUND((COLUMN()-2)/24,5),'Расчет сбытовых надбавок'!$B$1537:'Расчет сбытовых надбавок'!$G$2280,4)</f>
        <v>454.16</v>
      </c>
      <c r="I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O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P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Q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8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9">
        <f t="shared" si="20"/>
        <v>42679</v>
      </c>
      <c r="B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I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N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S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T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V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W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8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9">
        <f t="shared" si="20"/>
        <v>42680</v>
      </c>
      <c r="B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8">
        <f>VLOOKUP($A652+ROUND((COLUMN()-2)/24,5),АТС!$A$41:$F$736,4)+VLOOKUP($A652+ROUND((COLUMN()-2)/24,5),'Расчет сбытовых надбавок'!$B$1537:'Расчет сбытовых надбавок'!$G$2280,4)</f>
        <v>503.91999999999996</v>
      </c>
      <c r="H652" s="98">
        <f>VLOOKUP($A652+ROUND((COLUMN()-2)/24,5),АТС!$A$41:$F$736,4)+VLOOKUP($A652+ROUND((COLUMN()-2)/24,5),'Расчет сбытовых надбавок'!$B$1537:'Расчет сбытовых надбавок'!$G$2280,4)</f>
        <v>414.63</v>
      </c>
      <c r="I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L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M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N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O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P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Q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U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V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8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9">
        <f t="shared" si="20"/>
        <v>42681</v>
      </c>
      <c r="B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8">
        <f>VLOOKUP($A653+ROUND((COLUMN()-2)/24,5),АТС!$A$41:$F$736,4)+VLOOKUP($A653+ROUND((COLUMN()-2)/24,5),'Расчет сбытовых надбавок'!$B$1537:'Расчет сбытовых надбавок'!$G$2280,4)</f>
        <v>403.97</v>
      </c>
      <c r="H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I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Y653" s="98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9">
        <f t="shared" si="20"/>
        <v>42682</v>
      </c>
      <c r="B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C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8">
        <f>VLOOKUP($A654+ROUND((COLUMN()-2)/24,5),АТС!$A$41:$F$736,4)+VLOOKUP($A654+ROUND((COLUMN()-2)/24,5),'Расчет сбытовых надбавок'!$B$1537:'Расчет сбытовых надбавок'!$G$2280,4)</f>
        <v>165.95000000000002</v>
      </c>
      <c r="G654" s="98">
        <f>VLOOKUP($A654+ROUND((COLUMN()-2)/24,5),АТС!$A$41:$F$736,4)+VLOOKUP($A654+ROUND((COLUMN()-2)/24,5),'Расчет сбытовых надбавок'!$B$1537:'Расчет сбытовых надбавок'!$G$2280,4)</f>
        <v>354.75</v>
      </c>
      <c r="H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K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R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W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8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9">
        <f t="shared" si="20"/>
        <v>42683</v>
      </c>
      <c r="B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D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8">
        <f>VLOOKUP($A655+ROUND((COLUMN()-2)/24,5),АТС!$A$41:$F$736,4)+VLOOKUP($A655+ROUND((COLUMN()-2)/24,5),'Расчет сбытовых надбавок'!$B$1537:'Расчет сбытовых надбавок'!$G$2280,4)</f>
        <v>9.83</v>
      </c>
      <c r="F655" s="98">
        <f>VLOOKUP($A655+ROUND((COLUMN()-2)/24,5),АТС!$A$41:$F$736,4)+VLOOKUP($A655+ROUND((COLUMN()-2)/24,5),'Расчет сбытовых надбавок'!$B$1537:'Расчет сбытовых надбавок'!$G$2280,4)</f>
        <v>53.76</v>
      </c>
      <c r="G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H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I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K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O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W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8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9">
        <f t="shared" si="20"/>
        <v>42684</v>
      </c>
      <c r="B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F656" s="98">
        <f>VLOOKUP($A656+ROUND((COLUMN()-2)/24,5),АТС!$A$41:$F$736,4)+VLOOKUP($A656+ROUND((COLUMN()-2)/24,5),'Расчет сбытовых надбавок'!$B$1537:'Расчет сбытовых надбавок'!$G$2280,4)</f>
        <v>24.15</v>
      </c>
      <c r="G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J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8">
        <f>VLOOKUP($A656+ROUND((COLUMN()-2)/24,5),АТС!$A$41:$F$736,4)+VLOOKUP($A656+ROUND((COLUMN()-2)/24,5),'Расчет сбытовых надбавок'!$B$1537:'Расчет сбытовых надбавок'!$G$2280,4)</f>
        <v>47.01</v>
      </c>
      <c r="L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O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P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T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Y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</row>
    <row r="657" spans="1:25" x14ac:dyDescent="0.2">
      <c r="A657" s="79">
        <f t="shared" si="20"/>
        <v>42685</v>
      </c>
      <c r="B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I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K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P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Q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S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T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8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9">
        <f t="shared" si="20"/>
        <v>42686</v>
      </c>
      <c r="B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F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L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M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P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Q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R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V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W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X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8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9">
        <f t="shared" si="20"/>
        <v>42687</v>
      </c>
      <c r="B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I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M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N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O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S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T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X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8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9">
        <f t="shared" si="20"/>
        <v>42688</v>
      </c>
      <c r="B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C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F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N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P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R660" s="98">
        <f>VLOOKUP($A660+ROUND((COLUMN()-2)/24,5),АТС!$A$41:$F$736,4)+VLOOKUP($A660+ROUND((COLUMN()-2)/24,5),'Расчет сбытовых надбавок'!$B$1537:'Расчет сбытовых надбавок'!$G$2280,4)</f>
        <v>7.66</v>
      </c>
      <c r="S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V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Y660" s="98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9">
        <f t="shared" si="20"/>
        <v>42689</v>
      </c>
      <c r="B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D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E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F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I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L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M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N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S661" s="98">
        <f>VLOOKUP($A661+ROUND((COLUMN()-2)/24,5),АТС!$A$41:$F$736,4)+VLOOKUP($A661+ROUND((COLUMN()-2)/24,5),'Расчет сбытовых надбавок'!$B$1537:'Расчет сбытовых надбавок'!$G$2280,4)</f>
        <v>256.75</v>
      </c>
      <c r="T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U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8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9">
        <f t="shared" si="20"/>
        <v>42690</v>
      </c>
      <c r="B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E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I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J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L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N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R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W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Y662" s="98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9">
        <f t="shared" si="20"/>
        <v>42691</v>
      </c>
      <c r="B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8">
        <f>VLOOKUP($A663+ROUND((COLUMN()-2)/24,5),АТС!$A$41:$F$736,4)+VLOOKUP($A663+ROUND((COLUMN()-2)/24,5),'Расчет сбытовых надбавок'!$B$1537:'Расчет сбытовых надбавок'!$G$2280,4)</f>
        <v>0.12</v>
      </c>
      <c r="G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I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J663" s="98">
        <f>VLOOKUP($A663+ROUND((COLUMN()-2)/24,5),АТС!$A$41:$F$736,4)+VLOOKUP($A663+ROUND((COLUMN()-2)/24,5),'Расчет сбытовых надбавок'!$B$1537:'Расчет сбытовых надбавок'!$G$2280,4)</f>
        <v>62.57</v>
      </c>
      <c r="K663" s="98">
        <f>VLOOKUP($A663+ROUND((COLUMN()-2)/24,5),АТС!$A$41:$F$736,4)+VLOOKUP($A663+ROUND((COLUMN()-2)/24,5),'Расчет сбытовых надбавок'!$B$1537:'Расчет сбытовых надбавок'!$G$2280,4)</f>
        <v>10.09</v>
      </c>
      <c r="L663" s="98">
        <f>VLOOKUP($A663+ROUND((COLUMN()-2)/24,5),АТС!$A$41:$F$736,4)+VLOOKUP($A663+ROUND((COLUMN()-2)/24,5),'Расчет сбытовых надбавок'!$B$1537:'Расчет сбытовых надбавок'!$G$2280,4)</f>
        <v>6.54</v>
      </c>
      <c r="M663" s="98">
        <f>VLOOKUP($A663+ROUND((COLUMN()-2)/24,5),АТС!$A$41:$F$736,4)+VLOOKUP($A663+ROUND((COLUMN()-2)/24,5),'Расчет сбытовых надбавок'!$B$1537:'Расчет сбытовых надбавок'!$G$2280,4)</f>
        <v>10.33</v>
      </c>
      <c r="N663" s="98">
        <f>VLOOKUP($A663+ROUND((COLUMN()-2)/24,5),АТС!$A$41:$F$736,4)+VLOOKUP($A663+ROUND((COLUMN()-2)/24,5),'Расчет сбытовых надбавок'!$B$1537:'Расчет сбытовых надбавок'!$G$2280,4)</f>
        <v>17.61</v>
      </c>
      <c r="O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8">
        <f>VLOOKUP($A663+ROUND((COLUMN()-2)/24,5),АТС!$A$41:$F$736,4)+VLOOKUP($A663+ROUND((COLUMN()-2)/24,5),'Расчет сбытовых надбавок'!$B$1537:'Расчет сбытовых надбавок'!$G$2280,4)</f>
        <v>133.42000000000002</v>
      </c>
      <c r="R663" s="98">
        <f>VLOOKUP($A663+ROUND((COLUMN()-2)/24,5),АТС!$A$41:$F$736,4)+VLOOKUP($A663+ROUND((COLUMN()-2)/24,5),'Расчет сбытовых надбавок'!$B$1537:'Расчет сбытовых надбавок'!$G$2280,4)</f>
        <v>101.33</v>
      </c>
      <c r="S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T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V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Y663" s="98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9">
        <f t="shared" si="20"/>
        <v>42692</v>
      </c>
      <c r="B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8">
        <f>VLOOKUP($A664+ROUND((COLUMN()-2)/24,5),АТС!$A$41:$F$736,4)+VLOOKUP($A664+ROUND((COLUMN()-2)/24,5),'Расчет сбытовых надбавок'!$B$1537:'Расчет сбытовых надбавок'!$G$2280,4)</f>
        <v>338.71</v>
      </c>
      <c r="D664" s="98">
        <f>VLOOKUP($A664+ROUND((COLUMN()-2)/24,5),АТС!$A$41:$F$736,4)+VLOOKUP($A664+ROUND((COLUMN()-2)/24,5),'Расчет сбытовых надбавок'!$B$1537:'Расчет сбытовых надбавок'!$G$2280,4)</f>
        <v>411.03000000000003</v>
      </c>
      <c r="E664" s="98">
        <f>VLOOKUP($A664+ROUND((COLUMN()-2)/24,5),АТС!$A$41:$F$736,4)+VLOOKUP($A664+ROUND((COLUMN()-2)/24,5),'Расчет сбытовых надбавок'!$B$1537:'Расчет сбытовых надбавок'!$G$2280,4)</f>
        <v>262.76</v>
      </c>
      <c r="F664" s="98">
        <f>VLOOKUP($A664+ROUND((COLUMN()-2)/24,5),АТС!$A$41:$F$736,4)+VLOOKUP($A664+ROUND((COLUMN()-2)/24,5),'Расчет сбытовых надбавок'!$B$1537:'Расчет сбытовых надбавок'!$G$2280,4)</f>
        <v>369.53000000000003</v>
      </c>
      <c r="G664" s="98">
        <f>VLOOKUP($A664+ROUND((COLUMN()-2)/24,5),АТС!$A$41:$F$736,4)+VLOOKUP($A664+ROUND((COLUMN()-2)/24,5),'Расчет сбытовых надбавок'!$B$1537:'Расчет сбытовых надбавок'!$G$2280,4)</f>
        <v>203.43</v>
      </c>
      <c r="H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I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8">
        <f>VLOOKUP($A664+ROUND((COLUMN()-2)/24,5),АТС!$A$41:$F$736,4)+VLOOKUP($A664+ROUND((COLUMN()-2)/24,5),'Расчет сбытовых надбавок'!$B$1537:'Расчет сбытовых надбавок'!$G$2280,4)</f>
        <v>46.59</v>
      </c>
      <c r="K664" s="98">
        <f>VLOOKUP($A664+ROUND((COLUMN()-2)/24,5),АТС!$A$41:$F$736,4)+VLOOKUP($A664+ROUND((COLUMN()-2)/24,5),'Расчет сбытовых надбавок'!$B$1537:'Расчет сбытовых надбавок'!$G$2280,4)</f>
        <v>50</v>
      </c>
      <c r="L664" s="98">
        <f>VLOOKUP($A664+ROUND((COLUMN()-2)/24,5),АТС!$A$41:$F$736,4)+VLOOKUP($A664+ROUND((COLUMN()-2)/24,5),'Расчет сбытовых надбавок'!$B$1537:'Расчет сбытовых надбавок'!$G$2280,4)</f>
        <v>27.37</v>
      </c>
      <c r="M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8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9">
        <f t="shared" si="20"/>
        <v>42693</v>
      </c>
      <c r="B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8">
        <f>VLOOKUP($A665+ROUND((COLUMN()-2)/24,5),АТС!$A$41:$F$736,4)+VLOOKUP($A665+ROUND((COLUMN()-2)/24,5),'Расчет сбытовых надбавок'!$B$1537:'Расчет сбытовых надбавок'!$G$2280,4)</f>
        <v>11.89</v>
      </c>
      <c r="H665" s="98">
        <f>VLOOKUP($A665+ROUND((COLUMN()-2)/24,5),АТС!$A$41:$F$736,4)+VLOOKUP($A665+ROUND((COLUMN()-2)/24,5),'Расчет сбытовых надбавок'!$B$1537:'Расчет сбытовых надбавок'!$G$2280,4)</f>
        <v>225.48000000000002</v>
      </c>
      <c r="I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L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M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R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U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V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8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9">
        <f t="shared" si="20"/>
        <v>42694</v>
      </c>
      <c r="B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L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P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Q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T666" s="98">
        <f>VLOOKUP($A666+ROUND((COLUMN()-2)/24,5),АТС!$A$41:$F$736,4)+VLOOKUP($A666+ROUND((COLUMN()-2)/24,5),'Расчет сбытовых надбавок'!$B$1537:'Расчет сбытовых надбавок'!$G$2280,4)</f>
        <v>727.21</v>
      </c>
      <c r="U666" s="98">
        <f>VLOOKUP($A666+ROUND((COLUMN()-2)/24,5),АТС!$A$41:$F$736,4)+VLOOKUP($A666+ROUND((COLUMN()-2)/24,5),'Расчет сбытовых надбавок'!$B$1537:'Расчет сбытовых надбавок'!$G$2280,4)</f>
        <v>722.89</v>
      </c>
      <c r="V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W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8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9">
        <f t="shared" si="20"/>
        <v>42695</v>
      </c>
      <c r="B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G667" s="98">
        <f>VLOOKUP($A667+ROUND((COLUMN()-2)/24,5),АТС!$A$41:$F$736,4)+VLOOKUP($A667+ROUND((COLUMN()-2)/24,5),'Расчет сбытовых надбавок'!$B$1537:'Расчет сбытовых надбавок'!$G$2280,4)</f>
        <v>244.68</v>
      </c>
      <c r="H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8">
        <f>VLOOKUP($A667+ROUND((COLUMN()-2)/24,5),АТС!$A$41:$F$736,4)+VLOOKUP($A667+ROUND((COLUMN()-2)/24,5),'Расчет сбытовых надбавок'!$B$1537:'Расчет сбытовых надбавок'!$G$2280,4)</f>
        <v>1.4100000000000001</v>
      </c>
      <c r="K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8">
        <f>VLOOKUP($A667+ROUND((COLUMN()-2)/24,5),АТС!$A$41:$F$736,4)+VLOOKUP($A667+ROUND((COLUMN()-2)/24,5),'Расчет сбытовых надбавок'!$B$1537:'Расчет сбытовых надбавок'!$G$2280,4)</f>
        <v>13.350000000000001</v>
      </c>
      <c r="Q667" s="98">
        <f>VLOOKUP($A667+ROUND((COLUMN()-2)/24,5),АТС!$A$41:$F$736,4)+VLOOKUP($A667+ROUND((COLUMN()-2)/24,5),'Расчет сбытовых надбавок'!$B$1537:'Расчет сбытовых надбавок'!$G$2280,4)</f>
        <v>15.02</v>
      </c>
      <c r="R667" s="98">
        <f>VLOOKUP($A667+ROUND((COLUMN()-2)/24,5),АТС!$A$41:$F$736,4)+VLOOKUP($A667+ROUND((COLUMN()-2)/24,5),'Расчет сбытовых надбавок'!$B$1537:'Расчет сбытовых надбавок'!$G$2280,4)</f>
        <v>44.660000000000004</v>
      </c>
      <c r="S667" s="98">
        <f>VLOOKUP($A667+ROUND((COLUMN()-2)/24,5),АТС!$A$41:$F$736,4)+VLOOKUP($A667+ROUND((COLUMN()-2)/24,5),'Расчет сбытовых надбавок'!$B$1537:'Расчет сбытовых надбавок'!$G$2280,4)</f>
        <v>0.22999999999999998</v>
      </c>
      <c r="T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8">
        <f>VLOOKUP($A667+ROUND((COLUMN()-2)/24,5),АТС!$A$41:$F$736,4)+VLOOKUP($A667+ROUND((COLUMN()-2)/24,5),'Расчет сбытовых надбавок'!$B$1537:'Расчет сбытовых надбавок'!$G$2280,4)</f>
        <v>6.0000000000000005E-2</v>
      </c>
      <c r="V667" s="98">
        <f>VLOOKUP($A667+ROUND((COLUMN()-2)/24,5),АТС!$A$41:$F$736,4)+VLOOKUP($A667+ROUND((COLUMN()-2)/24,5),'Расчет сбытовых надбавок'!$B$1537:'Расчет сбытовых надбавок'!$G$2280,4)</f>
        <v>14.63</v>
      </c>
      <c r="W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X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Y667" s="98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9">
        <f t="shared" si="20"/>
        <v>42696</v>
      </c>
      <c r="B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E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F668" s="98">
        <f>VLOOKUP($A668+ROUND((COLUMN()-2)/24,5),АТС!$A$41:$F$736,4)+VLOOKUP($A668+ROUND((COLUMN()-2)/24,5),'Расчет сбытовых надбавок'!$B$1537:'Расчет сбытовых надбавок'!$G$2280,4)</f>
        <v>169.86</v>
      </c>
      <c r="G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H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I668" s="98">
        <f>VLOOKUP($A668+ROUND((COLUMN()-2)/24,5),АТС!$A$41:$F$736,4)+VLOOKUP($A668+ROUND((COLUMN()-2)/24,5),'Расчет сбытовых надбавок'!$B$1537:'Расчет сбытовых надбавок'!$G$2280,4)</f>
        <v>2.1</v>
      </c>
      <c r="J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O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S668" s="98">
        <f>VLOOKUP($A668+ROUND((COLUMN()-2)/24,5),АТС!$A$41:$F$736,4)+VLOOKUP($A668+ROUND((COLUMN()-2)/24,5),'Расчет сбытовых надбавок'!$B$1537:'Расчет сбытовых надбавок'!$G$2280,4)</f>
        <v>259.06</v>
      </c>
      <c r="T668" s="98">
        <f>VLOOKUP($A668+ROUND((COLUMN()-2)/24,5),АТС!$A$41:$F$736,4)+VLOOKUP($A668+ROUND((COLUMN()-2)/24,5),'Расчет сбытовых надбавок'!$B$1537:'Расчет сбытовых надбавок'!$G$2280,4)</f>
        <v>199.20999999999998</v>
      </c>
      <c r="U668" s="98">
        <f>VLOOKUP($A668+ROUND((COLUMN()-2)/24,5),АТС!$A$41:$F$736,4)+VLOOKUP($A668+ROUND((COLUMN()-2)/24,5),'Расчет сбытовых надбавок'!$B$1537:'Расчет сбытовых надбавок'!$G$2280,4)</f>
        <v>0.62999999999999989</v>
      </c>
      <c r="V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8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9">
        <f t="shared" si="20"/>
        <v>42697</v>
      </c>
      <c r="B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C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D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8">
        <f>VLOOKUP($A669+ROUND((COLUMN()-2)/24,5),АТС!$A$41:$F$736,4)+VLOOKUP($A669+ROUND((COLUMN()-2)/24,5),'Расчет сбытовых надбавок'!$B$1537:'Расчет сбытовых надбавок'!$G$2280,4)</f>
        <v>50.92</v>
      </c>
      <c r="G669" s="98">
        <f>VLOOKUP($A669+ROUND((COLUMN()-2)/24,5),АТС!$A$41:$F$736,4)+VLOOKUP($A669+ROUND((COLUMN()-2)/24,5),'Расчет сбытовых надбавок'!$B$1537:'Расчет сбытовых надбавок'!$G$2280,4)</f>
        <v>57.08</v>
      </c>
      <c r="H669" s="98">
        <f>VLOOKUP($A669+ROUND((COLUMN()-2)/24,5),АТС!$A$41:$F$736,4)+VLOOKUP($A669+ROUND((COLUMN()-2)/24,5),'Расчет сбытовых надбавок'!$B$1537:'Расчет сбытовых надбавок'!$G$2280,4)</f>
        <v>112.39999999999999</v>
      </c>
      <c r="I669" s="98">
        <f>VLOOKUP($A669+ROUND((COLUMN()-2)/24,5),АТС!$A$41:$F$736,4)+VLOOKUP($A669+ROUND((COLUMN()-2)/24,5),'Расчет сбытовых надбавок'!$B$1537:'Расчет сбытовых надбавок'!$G$2280,4)</f>
        <v>52.989999999999995</v>
      </c>
      <c r="J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8">
        <f>VLOOKUP($A669+ROUND((COLUMN()-2)/24,5),АТС!$A$41:$F$736,4)+VLOOKUP($A669+ROUND((COLUMN()-2)/24,5),'Расчет сбытовых надбавок'!$B$1537:'Расчет сбытовых надбавок'!$G$2280,4)</f>
        <v>0.77</v>
      </c>
      <c r="S669" s="98">
        <f>VLOOKUP($A669+ROUND((COLUMN()-2)/24,5),АТС!$A$41:$F$736,4)+VLOOKUP($A669+ROUND((COLUMN()-2)/24,5),'Расчет сбытовых надбавок'!$B$1537:'Расчет сбытовых надбавок'!$G$2280,4)</f>
        <v>0.83</v>
      </c>
      <c r="T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U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8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9">
        <f t="shared" si="20"/>
        <v>42698</v>
      </c>
      <c r="B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8">
        <f>VLOOKUP($A670+ROUND((COLUMN()-2)/24,5),АТС!$A$41:$F$736,4)+VLOOKUP($A670+ROUND((COLUMN()-2)/24,5),'Расчет сбытовых надбавок'!$B$1537:'Расчет сбытовых надбавок'!$G$2280,4)</f>
        <v>957.59</v>
      </c>
      <c r="F670" s="98">
        <f>VLOOKUP($A670+ROUND((COLUMN()-2)/24,5),АТС!$A$41:$F$736,4)+VLOOKUP($A670+ROUND((COLUMN()-2)/24,5),'Расчет сбытовых надбавок'!$B$1537:'Расчет сбытовых надбавок'!$G$2280,4)</f>
        <v>986.57</v>
      </c>
      <c r="G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H670" s="98">
        <f>VLOOKUP($A670+ROUND((COLUMN()-2)/24,5),АТС!$A$41:$F$736,4)+VLOOKUP($A670+ROUND((COLUMN()-2)/24,5),'Расчет сбытовых надбавок'!$B$1537:'Расчет сбытовых надбавок'!$G$2280,4)</f>
        <v>940.71</v>
      </c>
      <c r="I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L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M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O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P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8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9">
        <f t="shared" si="20"/>
        <v>42699</v>
      </c>
      <c r="B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8">
        <f>VLOOKUP($A671+ROUND((COLUMN()-2)/24,5),АТС!$A$41:$F$736,4)+VLOOKUP($A671+ROUND((COLUMN()-2)/24,5),'Расчет сбытовых надбавок'!$B$1537:'Расчет сбытовых надбавок'!$G$2280,4)</f>
        <v>463.94</v>
      </c>
      <c r="G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I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P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8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9">
        <f t="shared" si="20"/>
        <v>42700</v>
      </c>
      <c r="B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8">
        <f>VLOOKUP($A672+ROUND((COLUMN()-2)/24,5),АТС!$A$41:$F$736,4)+VLOOKUP($A672+ROUND((COLUMN()-2)/24,5),'Расчет сбытовых надбавок'!$B$1537:'Расчет сбытовых надбавок'!$G$2280,4)</f>
        <v>11.120000000000001</v>
      </c>
      <c r="H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M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8">
        <f>VLOOKUP($A672+ROUND((COLUMN()-2)/24,5),АТС!$A$41:$F$736,4)+VLOOKUP($A672+ROUND((COLUMN()-2)/24,5),'Расчет сбытовых надбавок'!$B$1537:'Расчет сбытовых надбавок'!$G$2280,4)</f>
        <v>96.08</v>
      </c>
      <c r="O672" s="98">
        <f>VLOOKUP($A672+ROUND((COLUMN()-2)/24,5),АТС!$A$41:$F$736,4)+VLOOKUP($A672+ROUND((COLUMN()-2)/24,5),'Расчет сбытовых надбавок'!$B$1537:'Расчет сбытовых надбавок'!$G$2280,4)</f>
        <v>103.59</v>
      </c>
      <c r="P672" s="98">
        <f>VLOOKUP($A672+ROUND((COLUMN()-2)/24,5),АТС!$A$41:$F$736,4)+VLOOKUP($A672+ROUND((COLUMN()-2)/24,5),'Расчет сбытовых надбавок'!$B$1537:'Расчет сбытовых надбавок'!$G$2280,4)</f>
        <v>112.46</v>
      </c>
      <c r="Q672" s="98">
        <f>VLOOKUP($A672+ROUND((COLUMN()-2)/24,5),АТС!$A$41:$F$736,4)+VLOOKUP($A672+ROUND((COLUMN()-2)/24,5),'Расчет сбытовых надбавок'!$B$1537:'Расчет сбытовых надбавок'!$G$2280,4)</f>
        <v>119.66</v>
      </c>
      <c r="R672" s="98">
        <f>VLOOKUP($A672+ROUND((COLUMN()-2)/24,5),АТС!$A$41:$F$736,4)+VLOOKUP($A672+ROUND((COLUMN()-2)/24,5),'Расчет сбытовых надбавок'!$B$1537:'Расчет сбытовых надбавок'!$G$2280,4)</f>
        <v>608.77</v>
      </c>
      <c r="S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U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V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W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</row>
    <row r="673" spans="1:27" x14ac:dyDescent="0.2">
      <c r="A673" s="79">
        <f t="shared" si="20"/>
        <v>42701</v>
      </c>
      <c r="B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8">
        <f>VLOOKUP($A673+ROUND((COLUMN()-2)/24,5),АТС!$A$41:$F$736,4)+VLOOKUP($A673+ROUND((COLUMN()-2)/24,5),'Расчет сбытовых надбавок'!$B$1537:'Расчет сбытовых надбавок'!$G$2280,4)</f>
        <v>161.70999999999998</v>
      </c>
      <c r="G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8">
        <f>VLOOKUP($A673+ROUND((COLUMN()-2)/24,5),АТС!$A$41:$F$736,4)+VLOOKUP($A673+ROUND((COLUMN()-2)/24,5),'Расчет сбытовых надбавок'!$B$1537:'Расчет сбытовых надбавок'!$G$2280,4)</f>
        <v>29.28</v>
      </c>
      <c r="J673" s="98">
        <f>VLOOKUP($A673+ROUND((COLUMN()-2)/24,5),АТС!$A$41:$F$736,4)+VLOOKUP($A673+ROUND((COLUMN()-2)/24,5),'Расчет сбытовых надбавок'!$B$1537:'Расчет сбытовых надбавок'!$G$2280,4)</f>
        <v>159.62</v>
      </c>
      <c r="K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L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O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P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8">
        <f>VLOOKUP($A673+ROUND((COLUMN()-2)/24,5),АТС!$A$41:$F$736,4)+VLOOKUP($A673+ROUND((COLUMN()-2)/24,5),'Расчет сбытовых надбавок'!$B$1537:'Расчет сбытовых надбавок'!$G$2280,4)</f>
        <v>0.16999999999999998</v>
      </c>
      <c r="R673" s="98">
        <f>VLOOKUP($A673+ROUND((COLUMN()-2)/24,5),АТС!$A$41:$F$736,4)+VLOOKUP($A673+ROUND((COLUMN()-2)/24,5),'Расчет сбытовых надбавок'!$B$1537:'Расчет сбытовых надбавок'!$G$2280,4)</f>
        <v>121.86999999999999</v>
      </c>
      <c r="S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T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W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8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9">
        <f t="shared" si="20"/>
        <v>42702</v>
      </c>
      <c r="B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8">
        <f>VLOOKUP($A674+ROUND((COLUMN()-2)/24,5),АТС!$A$41:$F$736,4)+VLOOKUP($A674+ROUND((COLUMN()-2)/24,5),'Расчет сбытовых надбавок'!$B$1537:'Расчет сбытовых надбавок'!$G$2280,4)</f>
        <v>37.69</v>
      </c>
      <c r="H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R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X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8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9">
        <f t="shared" si="20"/>
        <v>42703</v>
      </c>
      <c r="B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E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F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G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O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W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Y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</row>
    <row r="676" spans="1:27" x14ac:dyDescent="0.2">
      <c r="A676" s="79">
        <f t="shared" si="20"/>
        <v>42704</v>
      </c>
      <c r="B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D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E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J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L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P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8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9">
        <f t="shared" si="20"/>
        <v>42705</v>
      </c>
      <c r="B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8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3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2"/>
    </row>
    <row r="679" spans="1:27" x14ac:dyDescent="0.25">
      <c r="A679" s="87" t="s">
        <v>151</v>
      </c>
      <c r="B679" s="78"/>
      <c r="C679" s="78"/>
      <c r="D679" s="78"/>
    </row>
    <row r="680" spans="1:27" ht="12.75" customHeight="1" x14ac:dyDescent="0.2">
      <c r="A680" s="169" t="s">
        <v>48</v>
      </c>
      <c r="B680" s="172" t="s">
        <v>153</v>
      </c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4"/>
    </row>
    <row r="681" spans="1:27" ht="12.75" customHeight="1" x14ac:dyDescent="0.2">
      <c r="A681" s="170"/>
      <c r="B681" s="175"/>
      <c r="C681" s="176"/>
      <c r="D681" s="176"/>
      <c r="E681" s="176"/>
      <c r="F681" s="176"/>
      <c r="G681" s="176"/>
      <c r="H681" s="176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7"/>
    </row>
    <row r="682" spans="1:27" s="111" customFormat="1" ht="12.75" customHeight="1" x14ac:dyDescent="0.2">
      <c r="A682" s="170"/>
      <c r="B682" s="210" t="s">
        <v>122</v>
      </c>
      <c r="C682" s="206" t="s">
        <v>123</v>
      </c>
      <c r="D682" s="206" t="s">
        <v>124</v>
      </c>
      <c r="E682" s="206" t="s">
        <v>125</v>
      </c>
      <c r="F682" s="206" t="s">
        <v>126</v>
      </c>
      <c r="G682" s="206" t="s">
        <v>127</v>
      </c>
      <c r="H682" s="206" t="s">
        <v>128</v>
      </c>
      <c r="I682" s="206" t="s">
        <v>129</v>
      </c>
      <c r="J682" s="206" t="s">
        <v>130</v>
      </c>
      <c r="K682" s="206" t="s">
        <v>131</v>
      </c>
      <c r="L682" s="206" t="s">
        <v>132</v>
      </c>
      <c r="M682" s="206" t="s">
        <v>133</v>
      </c>
      <c r="N682" s="208" t="s">
        <v>134</v>
      </c>
      <c r="O682" s="206" t="s">
        <v>135</v>
      </c>
      <c r="P682" s="206" t="s">
        <v>136</v>
      </c>
      <c r="Q682" s="206" t="s">
        <v>137</v>
      </c>
      <c r="R682" s="206" t="s">
        <v>138</v>
      </c>
      <c r="S682" s="206" t="s">
        <v>139</v>
      </c>
      <c r="T682" s="206" t="s">
        <v>140</v>
      </c>
      <c r="U682" s="206" t="s">
        <v>141</v>
      </c>
      <c r="V682" s="206" t="s">
        <v>142</v>
      </c>
      <c r="W682" s="206" t="s">
        <v>143</v>
      </c>
      <c r="X682" s="206" t="s">
        <v>144</v>
      </c>
      <c r="Y682" s="206" t="s">
        <v>145</v>
      </c>
    </row>
    <row r="683" spans="1:27" s="111" customFormat="1" ht="11.25" customHeight="1" x14ac:dyDescent="0.2">
      <c r="A683" s="171"/>
      <c r="B683" s="211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9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</row>
    <row r="684" spans="1:27" ht="15.75" customHeight="1" x14ac:dyDescent="0.2">
      <c r="A684" s="79">
        <f>A647</f>
        <v>42675</v>
      </c>
      <c r="B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D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L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S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8">
        <f>VLOOKUP($A684+ROUND((COLUMN()-2)/24,5),АТС!$A$41:$F$736,4)+VLOOKUP($A684+ROUND((COLUMN()-2)/24,5),'Расчет сбытовых надбавок'!$B$1537:'Расчет сбытовых надбавок'!$G$2280,5)</f>
        <v>202.60000000000002</v>
      </c>
      <c r="X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80"/>
    </row>
    <row r="685" spans="1:27" x14ac:dyDescent="0.2">
      <c r="A685" s="79">
        <f>A684+1</f>
        <v>42676</v>
      </c>
      <c r="B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F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L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8">
        <f>VLOOKUP($A685+ROUND((COLUMN()-2)/24,5),АТС!$A$41:$F$736,4)+VLOOKUP($A685+ROUND((COLUMN()-2)/24,5),'Расчет сбытовых надбавок'!$B$1537:'Расчет сбытовых надбавок'!$G$2280,5)</f>
        <v>84.34</v>
      </c>
      <c r="T685" s="98">
        <f>VLOOKUP($A685+ROUND((COLUMN()-2)/24,5),АТС!$A$41:$F$736,4)+VLOOKUP($A685+ROUND((COLUMN()-2)/24,5),'Расчет сбытовых надбавок'!$B$1537:'Расчет сбытовых надбавок'!$G$2280,5)</f>
        <v>62.54</v>
      </c>
      <c r="U685" s="98">
        <f>VLOOKUP($A685+ROUND((COLUMN()-2)/24,5),АТС!$A$41:$F$736,4)+VLOOKUP($A685+ROUND((COLUMN()-2)/24,5),'Расчет сбытовых надбавок'!$B$1537:'Расчет сбытовых надбавок'!$G$2280,5)</f>
        <v>14.129999999999999</v>
      </c>
      <c r="V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Y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</row>
    <row r="686" spans="1:27" x14ac:dyDescent="0.2">
      <c r="A686" s="79">
        <f t="shared" ref="A686:A714" si="21">A685+1</f>
        <v>42677</v>
      </c>
      <c r="B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8">
        <f>VLOOKUP($A686+ROUND((COLUMN()-2)/24,5),АТС!$A$41:$F$736,4)+VLOOKUP($A686+ROUND((COLUMN()-2)/24,5),'Расчет сбытовых надбавок'!$B$1537:'Расчет сбытовых надбавок'!$G$2280,5)</f>
        <v>549.42999999999995</v>
      </c>
      <c r="D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E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8">
        <f>VLOOKUP($A686+ROUND((COLUMN()-2)/24,5),АТС!$A$41:$F$736,4)+VLOOKUP($A686+ROUND((COLUMN()-2)/24,5),'Расчет сбытовых надбавок'!$B$1537:'Расчет сбытовых надбавок'!$G$2280,5)</f>
        <v>53.480000000000004</v>
      </c>
      <c r="G686" s="98">
        <f>VLOOKUP($A686+ROUND((COLUMN()-2)/24,5),АТС!$A$41:$F$736,4)+VLOOKUP($A686+ROUND((COLUMN()-2)/24,5),'Расчет сбытовых надбавок'!$B$1537:'Расчет сбытовых надбавок'!$G$2280,5)</f>
        <v>251.2</v>
      </c>
      <c r="H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8">
        <f>VLOOKUP($A686+ROUND((COLUMN()-2)/24,5),АТС!$A$41:$F$736,4)+VLOOKUP($A686+ROUND((COLUMN()-2)/24,5),'Расчет сбытовых надбавок'!$B$1537:'Расчет сбытовых надбавок'!$G$2280,5)</f>
        <v>32.269999999999996</v>
      </c>
      <c r="J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S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8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9">
        <f t="shared" si="21"/>
        <v>42678</v>
      </c>
      <c r="B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8">
        <f>VLOOKUP($A687+ROUND((COLUMN()-2)/24,5),АТС!$A$41:$F$736,4)+VLOOKUP($A687+ROUND((COLUMN()-2)/24,5),'Расчет сбытовых надбавок'!$B$1537:'Расчет сбытовых надбавок'!$G$2280,5)</f>
        <v>43.050000000000004</v>
      </c>
      <c r="G687" s="98">
        <f>VLOOKUP($A687+ROUND((COLUMN()-2)/24,5),АТС!$A$41:$F$736,4)+VLOOKUP($A687+ROUND((COLUMN()-2)/24,5),'Расчет сбытовых надбавок'!$B$1537:'Расчет сбытовых надбавок'!$G$2280,5)</f>
        <v>161.86999999999998</v>
      </c>
      <c r="H687" s="98">
        <f>VLOOKUP($A687+ROUND((COLUMN()-2)/24,5),АТС!$A$41:$F$736,4)+VLOOKUP($A687+ROUND((COLUMN()-2)/24,5),'Расчет сбытовых надбавок'!$B$1537:'Расчет сбытовых надбавок'!$G$2280,5)</f>
        <v>440.17</v>
      </c>
      <c r="I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O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P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Q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8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9">
        <f t="shared" si="21"/>
        <v>42679</v>
      </c>
      <c r="B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I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N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S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T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V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W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8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9">
        <f t="shared" si="21"/>
        <v>42680</v>
      </c>
      <c r="B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8">
        <f>VLOOKUP($A689+ROUND((COLUMN()-2)/24,5),АТС!$A$41:$F$736,4)+VLOOKUP($A689+ROUND((COLUMN()-2)/24,5),'Расчет сбытовых надбавок'!$B$1537:'Расчет сбытовых надбавок'!$G$2280,5)</f>
        <v>488.4</v>
      </c>
      <c r="H689" s="98">
        <f>VLOOKUP($A689+ROUND((COLUMN()-2)/24,5),АТС!$A$41:$F$736,4)+VLOOKUP($A689+ROUND((COLUMN()-2)/24,5),'Расчет сбытовых надбавок'!$B$1537:'Расчет сбытовых надбавок'!$G$2280,5)</f>
        <v>401.86</v>
      </c>
      <c r="I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L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M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N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O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P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Q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U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V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8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9">
        <f t="shared" si="21"/>
        <v>42681</v>
      </c>
      <c r="B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8">
        <f>VLOOKUP($A690+ROUND((COLUMN()-2)/24,5),АТС!$A$41:$F$736,4)+VLOOKUP($A690+ROUND((COLUMN()-2)/24,5),'Расчет сбытовых надбавок'!$B$1537:'Расчет сбытовых надбавок'!$G$2280,5)</f>
        <v>391.53000000000003</v>
      </c>
      <c r="H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I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Y690" s="98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9">
        <f t="shared" si="21"/>
        <v>42682</v>
      </c>
      <c r="B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C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8">
        <f>VLOOKUP($A691+ROUND((COLUMN()-2)/24,5),АТС!$A$41:$F$736,4)+VLOOKUP($A691+ROUND((COLUMN()-2)/24,5),'Расчет сбытовых надбавок'!$B$1537:'Расчет сбытовых надбавок'!$G$2280,5)</f>
        <v>160.84</v>
      </c>
      <c r="G691" s="98">
        <f>VLOOKUP($A691+ROUND((COLUMN()-2)/24,5),АТС!$A$41:$F$736,4)+VLOOKUP($A691+ROUND((COLUMN()-2)/24,5),'Расчет сбытовых надбавок'!$B$1537:'Расчет сбытовых надбавок'!$G$2280,5)</f>
        <v>343.82</v>
      </c>
      <c r="H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K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R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W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8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9">
        <f t="shared" si="21"/>
        <v>42683</v>
      </c>
      <c r="B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D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8">
        <f>VLOOKUP($A692+ROUND((COLUMN()-2)/24,5),АТС!$A$41:$F$736,4)+VLOOKUP($A692+ROUND((COLUMN()-2)/24,5),'Расчет сбытовых надбавок'!$B$1537:'Расчет сбытовых надбавок'!$G$2280,5)</f>
        <v>9.5300000000000011</v>
      </c>
      <c r="F692" s="98">
        <f>VLOOKUP($A692+ROUND((COLUMN()-2)/24,5),АТС!$A$41:$F$736,4)+VLOOKUP($A692+ROUND((COLUMN()-2)/24,5),'Расчет сбытовых надбавок'!$B$1537:'Расчет сбытовых надбавок'!$G$2280,5)</f>
        <v>52.1</v>
      </c>
      <c r="G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H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I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K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O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W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8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9">
        <f t="shared" si="21"/>
        <v>42684</v>
      </c>
      <c r="B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F693" s="98">
        <f>VLOOKUP($A693+ROUND((COLUMN()-2)/24,5),АТС!$A$41:$F$736,4)+VLOOKUP($A693+ROUND((COLUMN()-2)/24,5),'Расчет сбытовых надбавок'!$B$1537:'Расчет сбытовых надбавок'!$G$2280,5)</f>
        <v>23.41</v>
      </c>
      <c r="G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J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8">
        <f>VLOOKUP($A693+ROUND((COLUMN()-2)/24,5),АТС!$A$41:$F$736,4)+VLOOKUP($A693+ROUND((COLUMN()-2)/24,5),'Расчет сбытовых надбавок'!$B$1537:'Расчет сбытовых надбавок'!$G$2280,5)</f>
        <v>45.56</v>
      </c>
      <c r="L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O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P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T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Y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</row>
    <row r="694" spans="1:25" x14ac:dyDescent="0.2">
      <c r="A694" s="79">
        <f t="shared" si="21"/>
        <v>42685</v>
      </c>
      <c r="B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I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K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P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Q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S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T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8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9">
        <f t="shared" si="21"/>
        <v>42686</v>
      </c>
      <c r="B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F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L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M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P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Q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R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V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W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X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8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9">
        <f t="shared" si="21"/>
        <v>42687</v>
      </c>
      <c r="B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I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M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N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O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S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T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X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8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9">
        <f t="shared" si="21"/>
        <v>42688</v>
      </c>
      <c r="B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C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F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N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P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R697" s="98">
        <f>VLOOKUP($A697+ROUND((COLUMN()-2)/24,5),АТС!$A$41:$F$736,4)+VLOOKUP($A697+ROUND((COLUMN()-2)/24,5),'Расчет сбытовых надбавок'!$B$1537:'Расчет сбытовых надбавок'!$G$2280,5)</f>
        <v>7.42</v>
      </c>
      <c r="S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V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Y697" s="98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9">
        <f t="shared" si="21"/>
        <v>42689</v>
      </c>
      <c r="B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D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E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F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I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L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M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N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S698" s="98">
        <f>VLOOKUP($A698+ROUND((COLUMN()-2)/24,5),АТС!$A$41:$F$736,4)+VLOOKUP($A698+ROUND((COLUMN()-2)/24,5),'Расчет сбытовых надбавок'!$B$1537:'Расчет сбытовых надбавок'!$G$2280,5)</f>
        <v>248.84</v>
      </c>
      <c r="T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U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8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9">
        <f t="shared" si="21"/>
        <v>42690</v>
      </c>
      <c r="B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E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I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J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L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N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R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W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Y699" s="98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9">
        <f t="shared" si="21"/>
        <v>42691</v>
      </c>
      <c r="B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8">
        <f>VLOOKUP($A700+ROUND((COLUMN()-2)/24,5),АТС!$A$41:$F$736,4)+VLOOKUP($A700+ROUND((COLUMN()-2)/24,5),'Расчет сбытовых надбавок'!$B$1537:'Расчет сбытовых надбавок'!$G$2280,5)</f>
        <v>0.12</v>
      </c>
      <c r="G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I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J700" s="98">
        <f>VLOOKUP($A700+ROUND((COLUMN()-2)/24,5),АТС!$A$41:$F$736,4)+VLOOKUP($A700+ROUND((COLUMN()-2)/24,5),'Расчет сбытовых надбавок'!$B$1537:'Расчет сбытовых надбавок'!$G$2280,5)</f>
        <v>60.64</v>
      </c>
      <c r="K700" s="98">
        <f>VLOOKUP($A700+ROUND((COLUMN()-2)/24,5),АТС!$A$41:$F$736,4)+VLOOKUP($A700+ROUND((COLUMN()-2)/24,5),'Расчет сбытовых надбавок'!$B$1537:'Расчет сбытовых надбавок'!$G$2280,5)</f>
        <v>9.7799999999999994</v>
      </c>
      <c r="L700" s="98">
        <f>VLOOKUP($A700+ROUND((COLUMN()-2)/24,5),АТС!$A$41:$F$736,4)+VLOOKUP($A700+ROUND((COLUMN()-2)/24,5),'Расчет сбытовых надбавок'!$B$1537:'Расчет сбытовых надбавок'!$G$2280,5)</f>
        <v>6.34</v>
      </c>
      <c r="M700" s="98">
        <f>VLOOKUP($A700+ROUND((COLUMN()-2)/24,5),АТС!$A$41:$F$736,4)+VLOOKUP($A700+ROUND((COLUMN()-2)/24,5),'Расчет сбытовых надбавок'!$B$1537:'Расчет сбытовых надбавок'!$G$2280,5)</f>
        <v>10.01</v>
      </c>
      <c r="N700" s="98">
        <f>VLOOKUP($A700+ROUND((COLUMN()-2)/24,5),АТС!$A$41:$F$736,4)+VLOOKUP($A700+ROUND((COLUMN()-2)/24,5),'Расчет сбытовых надбавок'!$B$1537:'Расчет сбытовых надбавок'!$G$2280,5)</f>
        <v>17.07</v>
      </c>
      <c r="O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8">
        <f>VLOOKUP($A700+ROUND((COLUMN()-2)/24,5),АТС!$A$41:$F$736,4)+VLOOKUP($A700+ROUND((COLUMN()-2)/24,5),'Расчет сбытовых надбавок'!$B$1537:'Расчет сбытовых надбавок'!$G$2280,5)</f>
        <v>129.31</v>
      </c>
      <c r="R700" s="98">
        <f>VLOOKUP($A700+ROUND((COLUMN()-2)/24,5),АТС!$A$41:$F$736,4)+VLOOKUP($A700+ROUND((COLUMN()-2)/24,5),'Расчет сбытовых надбавок'!$B$1537:'Расчет сбытовых надбавок'!$G$2280,5)</f>
        <v>98.21</v>
      </c>
      <c r="S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T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V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Y700" s="98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9">
        <f t="shared" si="21"/>
        <v>42692</v>
      </c>
      <c r="B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8">
        <f>VLOOKUP($A701+ROUND((COLUMN()-2)/24,5),АТС!$A$41:$F$736,4)+VLOOKUP($A701+ROUND((COLUMN()-2)/24,5),'Расчет сбытовых надбавок'!$B$1537:'Расчет сбытовых надбавок'!$G$2280,5)</f>
        <v>328.28</v>
      </c>
      <c r="D701" s="98">
        <f>VLOOKUP($A701+ROUND((COLUMN()-2)/24,5),АТС!$A$41:$F$736,4)+VLOOKUP($A701+ROUND((COLUMN()-2)/24,5),'Расчет сбытовых надбавок'!$B$1537:'Расчет сбытовых надбавок'!$G$2280,5)</f>
        <v>398.37</v>
      </c>
      <c r="E701" s="98">
        <f>VLOOKUP($A701+ROUND((COLUMN()-2)/24,5),АТС!$A$41:$F$736,4)+VLOOKUP($A701+ROUND((COLUMN()-2)/24,5),'Расчет сбытовых надбавок'!$B$1537:'Расчет сбытовых надбавок'!$G$2280,5)</f>
        <v>254.66</v>
      </c>
      <c r="F701" s="98">
        <f>VLOOKUP($A701+ROUND((COLUMN()-2)/24,5),АТС!$A$41:$F$736,4)+VLOOKUP($A701+ROUND((COLUMN()-2)/24,5),'Расчет сбытовых надбавок'!$B$1537:'Расчет сбытовых надбавок'!$G$2280,5)</f>
        <v>358.14000000000004</v>
      </c>
      <c r="G701" s="98">
        <f>VLOOKUP($A701+ROUND((COLUMN()-2)/24,5),АТС!$A$41:$F$736,4)+VLOOKUP($A701+ROUND((COLUMN()-2)/24,5),'Расчет сбытовых надбавок'!$B$1537:'Расчет сбытовых надбавок'!$G$2280,5)</f>
        <v>197.16</v>
      </c>
      <c r="H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I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8">
        <f>VLOOKUP($A701+ROUND((COLUMN()-2)/24,5),АТС!$A$41:$F$736,4)+VLOOKUP($A701+ROUND((COLUMN()-2)/24,5),'Расчет сбытовых надбавок'!$B$1537:'Расчет сбытовых надбавок'!$G$2280,5)</f>
        <v>45.150000000000006</v>
      </c>
      <c r="K701" s="98">
        <f>VLOOKUP($A701+ROUND((COLUMN()-2)/24,5),АТС!$A$41:$F$736,4)+VLOOKUP($A701+ROUND((COLUMN()-2)/24,5),'Расчет сбытовых надбавок'!$B$1537:'Расчет сбытовых надбавок'!$G$2280,5)</f>
        <v>48.46</v>
      </c>
      <c r="L701" s="98">
        <f>VLOOKUP($A701+ROUND((COLUMN()-2)/24,5),АТС!$A$41:$F$736,4)+VLOOKUP($A701+ROUND((COLUMN()-2)/24,5),'Расчет сбытовых надбавок'!$B$1537:'Расчет сбытовых надбавок'!$G$2280,5)</f>
        <v>26.53</v>
      </c>
      <c r="M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8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9">
        <f t="shared" si="21"/>
        <v>42693</v>
      </c>
      <c r="B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8">
        <f>VLOOKUP($A702+ROUND((COLUMN()-2)/24,5),АТС!$A$41:$F$736,4)+VLOOKUP($A702+ROUND((COLUMN()-2)/24,5),'Расчет сбытовых надбавок'!$B$1537:'Расчет сбытовых надбавок'!$G$2280,5)</f>
        <v>11.52</v>
      </c>
      <c r="H702" s="98">
        <f>VLOOKUP($A702+ROUND((COLUMN()-2)/24,5),АТС!$A$41:$F$736,4)+VLOOKUP($A702+ROUND((COLUMN()-2)/24,5),'Расчет сбытовых надбавок'!$B$1537:'Расчет сбытовых надбавок'!$G$2280,5)</f>
        <v>218.53</v>
      </c>
      <c r="I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L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M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R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U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V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8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9">
        <f t="shared" si="21"/>
        <v>42694</v>
      </c>
      <c r="B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L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P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Q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T703" s="98">
        <f>VLOOKUP($A703+ROUND((COLUMN()-2)/24,5),АТС!$A$41:$F$736,4)+VLOOKUP($A703+ROUND((COLUMN()-2)/24,5),'Расчет сбытовых надбавок'!$B$1537:'Расчет сбытовых надбавок'!$G$2280,5)</f>
        <v>704.81</v>
      </c>
      <c r="U703" s="98">
        <f>VLOOKUP($A703+ROUND((COLUMN()-2)/24,5),АТС!$A$41:$F$736,4)+VLOOKUP($A703+ROUND((COLUMN()-2)/24,5),'Расчет сбытовых надбавок'!$B$1537:'Расчет сбытовых надбавок'!$G$2280,5)</f>
        <v>700.62</v>
      </c>
      <c r="V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W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8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9">
        <f t="shared" si="21"/>
        <v>42695</v>
      </c>
      <c r="B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G704" s="98">
        <f>VLOOKUP($A704+ROUND((COLUMN()-2)/24,5),АТС!$A$41:$F$736,4)+VLOOKUP($A704+ROUND((COLUMN()-2)/24,5),'Расчет сбытовых надбавок'!$B$1537:'Расчет сбытовых надбавок'!$G$2280,5)</f>
        <v>237.15</v>
      </c>
      <c r="H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8">
        <f>VLOOKUP($A704+ROUND((COLUMN()-2)/24,5),АТС!$A$41:$F$736,4)+VLOOKUP($A704+ROUND((COLUMN()-2)/24,5),'Расчет сбытовых надбавок'!$B$1537:'Расчет сбытовых надбавок'!$G$2280,5)</f>
        <v>1.36</v>
      </c>
      <c r="K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8">
        <f>VLOOKUP($A704+ROUND((COLUMN()-2)/24,5),АТС!$A$41:$F$736,4)+VLOOKUP($A704+ROUND((COLUMN()-2)/24,5),'Расчет сбытовых надбавок'!$B$1537:'Расчет сбытовых надбавок'!$G$2280,5)</f>
        <v>12.940000000000001</v>
      </c>
      <c r="Q704" s="98">
        <f>VLOOKUP($A704+ROUND((COLUMN()-2)/24,5),АТС!$A$41:$F$736,4)+VLOOKUP($A704+ROUND((COLUMN()-2)/24,5),'Расчет сбытовых надбавок'!$B$1537:'Расчет сбытовых надбавок'!$G$2280,5)</f>
        <v>14.56</v>
      </c>
      <c r="R704" s="98">
        <f>VLOOKUP($A704+ROUND((COLUMN()-2)/24,5),АТС!$A$41:$F$736,4)+VLOOKUP($A704+ROUND((COLUMN()-2)/24,5),'Расчет сбытовых надбавок'!$B$1537:'Расчет сбытовых надбавок'!$G$2280,5)</f>
        <v>43.29</v>
      </c>
      <c r="S704" s="98">
        <f>VLOOKUP($A704+ROUND((COLUMN()-2)/24,5),АТС!$A$41:$F$736,4)+VLOOKUP($A704+ROUND((COLUMN()-2)/24,5),'Расчет сбытовых надбавок'!$B$1537:'Расчет сбытовых надбавок'!$G$2280,5)</f>
        <v>0.22999999999999998</v>
      </c>
      <c r="T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8">
        <f>VLOOKUP($A704+ROUND((COLUMN()-2)/24,5),АТС!$A$41:$F$736,4)+VLOOKUP($A704+ROUND((COLUMN()-2)/24,5),'Расчет сбытовых надбавок'!$B$1537:'Расчет сбытовых надбавок'!$G$2280,5)</f>
        <v>0.05</v>
      </c>
      <c r="V704" s="98">
        <f>VLOOKUP($A704+ROUND((COLUMN()-2)/24,5),АТС!$A$41:$F$736,4)+VLOOKUP($A704+ROUND((COLUMN()-2)/24,5),'Расчет сбытовых надбавок'!$B$1537:'Расчет сбытовых надбавок'!$G$2280,5)</f>
        <v>14.18</v>
      </c>
      <c r="W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X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Y704" s="98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9">
        <f t="shared" si="21"/>
        <v>42696</v>
      </c>
      <c r="B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E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F705" s="98">
        <f>VLOOKUP($A705+ROUND((COLUMN()-2)/24,5),АТС!$A$41:$F$736,4)+VLOOKUP($A705+ROUND((COLUMN()-2)/24,5),'Расчет сбытовых надбавок'!$B$1537:'Расчет сбытовых надбавок'!$G$2280,5)</f>
        <v>164.63</v>
      </c>
      <c r="G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H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I705" s="98">
        <f>VLOOKUP($A705+ROUND((COLUMN()-2)/24,5),АТС!$A$41:$F$736,4)+VLOOKUP($A705+ROUND((COLUMN()-2)/24,5),'Расчет сбытовых надбавок'!$B$1537:'Расчет сбытовых надбавок'!$G$2280,5)</f>
        <v>2.04</v>
      </c>
      <c r="J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O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S705" s="98">
        <f>VLOOKUP($A705+ROUND((COLUMN()-2)/24,5),АТС!$A$41:$F$736,4)+VLOOKUP($A705+ROUND((COLUMN()-2)/24,5),'Расчет сбытовых надбавок'!$B$1537:'Расчет сбытовых надбавок'!$G$2280,5)</f>
        <v>251.08</v>
      </c>
      <c r="T705" s="98">
        <f>VLOOKUP($A705+ROUND((COLUMN()-2)/24,5),АТС!$A$41:$F$736,4)+VLOOKUP($A705+ROUND((COLUMN()-2)/24,5),'Расчет сбытовых надбавок'!$B$1537:'Расчет сбытовых надбавок'!$G$2280,5)</f>
        <v>193.07999999999998</v>
      </c>
      <c r="U705" s="98">
        <f>VLOOKUP($A705+ROUND((COLUMN()-2)/24,5),АТС!$A$41:$F$736,4)+VLOOKUP($A705+ROUND((COLUMN()-2)/24,5),'Расчет сбытовых надбавок'!$B$1537:'Расчет сбытовых надбавок'!$G$2280,5)</f>
        <v>0.61</v>
      </c>
      <c r="V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8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9">
        <f t="shared" si="21"/>
        <v>42697</v>
      </c>
      <c r="B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C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D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8">
        <f>VLOOKUP($A706+ROUND((COLUMN()-2)/24,5),АТС!$A$41:$F$736,4)+VLOOKUP($A706+ROUND((COLUMN()-2)/24,5),'Расчет сбытовых надбавок'!$B$1537:'Расчет сбытовых надбавок'!$G$2280,5)</f>
        <v>49.35</v>
      </c>
      <c r="G706" s="98">
        <f>VLOOKUP($A706+ROUND((COLUMN()-2)/24,5),АТС!$A$41:$F$736,4)+VLOOKUP($A706+ROUND((COLUMN()-2)/24,5),'Расчет сбытовых надбавок'!$B$1537:'Расчет сбытовых надбавок'!$G$2280,5)</f>
        <v>55.32</v>
      </c>
      <c r="H706" s="98">
        <f>VLOOKUP($A706+ROUND((COLUMN()-2)/24,5),АТС!$A$41:$F$736,4)+VLOOKUP($A706+ROUND((COLUMN()-2)/24,5),'Расчет сбытовых надбавок'!$B$1537:'Расчет сбытовых надбавок'!$G$2280,5)</f>
        <v>108.94</v>
      </c>
      <c r="I706" s="98">
        <f>VLOOKUP($A706+ROUND((COLUMN()-2)/24,5),АТС!$A$41:$F$736,4)+VLOOKUP($A706+ROUND((COLUMN()-2)/24,5),'Расчет сбытовых надбавок'!$B$1537:'Расчет сбытовых надбавок'!$G$2280,5)</f>
        <v>51.349999999999994</v>
      </c>
      <c r="J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8">
        <f>VLOOKUP($A706+ROUND((COLUMN()-2)/24,5),АТС!$A$41:$F$736,4)+VLOOKUP($A706+ROUND((COLUMN()-2)/24,5),'Расчет сбытовых надбавок'!$B$1537:'Расчет сбытовых надбавок'!$G$2280,5)</f>
        <v>0.75</v>
      </c>
      <c r="S706" s="98">
        <f>VLOOKUP($A706+ROUND((COLUMN()-2)/24,5),АТС!$A$41:$F$736,4)+VLOOKUP($A706+ROUND((COLUMN()-2)/24,5),'Расчет сбытовых надбавок'!$B$1537:'Расчет сбытовых надбавок'!$G$2280,5)</f>
        <v>0.8</v>
      </c>
      <c r="T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U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8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9">
        <f t="shared" si="21"/>
        <v>42698</v>
      </c>
      <c r="B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8">
        <f>VLOOKUP($A707+ROUND((COLUMN()-2)/24,5),АТС!$A$41:$F$736,4)+VLOOKUP($A707+ROUND((COLUMN()-2)/24,5),'Расчет сбытовых надбавок'!$B$1537:'Расчет сбытовых надбавок'!$G$2280,5)</f>
        <v>928.09</v>
      </c>
      <c r="F707" s="98">
        <f>VLOOKUP($A707+ROUND((COLUMN()-2)/24,5),АТС!$A$41:$F$736,4)+VLOOKUP($A707+ROUND((COLUMN()-2)/24,5),'Расчет сбытовых надбавок'!$B$1537:'Расчет сбытовых надбавок'!$G$2280,5)</f>
        <v>956.18000000000006</v>
      </c>
      <c r="G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H707" s="98">
        <f>VLOOKUP($A707+ROUND((COLUMN()-2)/24,5),АТС!$A$41:$F$736,4)+VLOOKUP($A707+ROUND((COLUMN()-2)/24,5),'Расчет сбытовых надбавок'!$B$1537:'Расчет сбытовых надбавок'!$G$2280,5)</f>
        <v>911.73</v>
      </c>
      <c r="I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L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M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O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P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8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9">
        <f t="shared" si="21"/>
        <v>42699</v>
      </c>
      <c r="B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8">
        <f>VLOOKUP($A708+ROUND((COLUMN()-2)/24,5),АТС!$A$41:$F$736,4)+VLOOKUP($A708+ROUND((COLUMN()-2)/24,5),'Расчет сбытовых надбавок'!$B$1537:'Расчет сбытовых надбавок'!$G$2280,5)</f>
        <v>449.65</v>
      </c>
      <c r="G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I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P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8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9">
        <f t="shared" si="21"/>
        <v>42700</v>
      </c>
      <c r="B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8">
        <f>VLOOKUP($A709+ROUND((COLUMN()-2)/24,5),АТС!$A$41:$F$736,4)+VLOOKUP($A709+ROUND((COLUMN()-2)/24,5),'Расчет сбытовых надбавок'!$B$1537:'Расчет сбытовых надбавок'!$G$2280,5)</f>
        <v>10.780000000000001</v>
      </c>
      <c r="H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M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8">
        <f>VLOOKUP($A709+ROUND((COLUMN()-2)/24,5),АТС!$A$41:$F$736,4)+VLOOKUP($A709+ROUND((COLUMN()-2)/24,5),'Расчет сбытовых надбавок'!$B$1537:'Расчет сбытовых надбавок'!$G$2280,5)</f>
        <v>93.12</v>
      </c>
      <c r="O709" s="98">
        <f>VLOOKUP($A709+ROUND((COLUMN()-2)/24,5),АТС!$A$41:$F$736,4)+VLOOKUP($A709+ROUND((COLUMN()-2)/24,5),'Расчет сбытовых надбавок'!$B$1537:'Расчет сбытовых надбавок'!$G$2280,5)</f>
        <v>100.4</v>
      </c>
      <c r="P709" s="98">
        <f>VLOOKUP($A709+ROUND((COLUMN()-2)/24,5),АТС!$A$41:$F$736,4)+VLOOKUP($A709+ROUND((COLUMN()-2)/24,5),'Расчет сбытовых надбавок'!$B$1537:'Расчет сбытовых надбавок'!$G$2280,5)</f>
        <v>108.99</v>
      </c>
      <c r="Q709" s="98">
        <f>VLOOKUP($A709+ROUND((COLUMN()-2)/24,5),АТС!$A$41:$F$736,4)+VLOOKUP($A709+ROUND((COLUMN()-2)/24,5),'Расчет сбытовых надбавок'!$B$1537:'Расчет сбытовых надбавок'!$G$2280,5)</f>
        <v>115.98</v>
      </c>
      <c r="R709" s="98">
        <f>VLOOKUP($A709+ROUND((COLUMN()-2)/24,5),АТС!$A$41:$F$736,4)+VLOOKUP($A709+ROUND((COLUMN()-2)/24,5),'Расчет сбытовых надбавок'!$B$1537:'Расчет сбытовых надбавок'!$G$2280,5)</f>
        <v>590.02</v>
      </c>
      <c r="S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U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V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W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</row>
    <row r="710" spans="1:25" x14ac:dyDescent="0.2">
      <c r="A710" s="79">
        <f t="shared" si="21"/>
        <v>42701</v>
      </c>
      <c r="B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8">
        <f>VLOOKUP($A710+ROUND((COLUMN()-2)/24,5),АТС!$A$41:$F$736,4)+VLOOKUP($A710+ROUND((COLUMN()-2)/24,5),'Расчет сбытовых надбавок'!$B$1537:'Расчет сбытовых надбавок'!$G$2280,5)</f>
        <v>156.72999999999999</v>
      </c>
      <c r="G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8">
        <f>VLOOKUP($A710+ROUND((COLUMN()-2)/24,5),АТС!$A$41:$F$736,4)+VLOOKUP($A710+ROUND((COLUMN()-2)/24,5),'Расчет сбытовых надбавок'!$B$1537:'Расчет сбытовых надбавок'!$G$2280,5)</f>
        <v>28.369999999999997</v>
      </c>
      <c r="J710" s="98">
        <f>VLOOKUP($A710+ROUND((COLUMN()-2)/24,5),АТС!$A$41:$F$736,4)+VLOOKUP($A710+ROUND((COLUMN()-2)/24,5),'Расчет сбытовых надбавок'!$B$1537:'Расчет сбытовых надбавок'!$G$2280,5)</f>
        <v>154.70000000000002</v>
      </c>
      <c r="K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L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O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P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8">
        <f>VLOOKUP($A710+ROUND((COLUMN()-2)/24,5),АТС!$A$41:$F$736,4)+VLOOKUP($A710+ROUND((COLUMN()-2)/24,5),'Расчет сбытовых надбавок'!$B$1537:'Расчет сбытовых надбавок'!$G$2280,5)</f>
        <v>0.16</v>
      </c>
      <c r="R710" s="98">
        <f>VLOOKUP($A710+ROUND((COLUMN()-2)/24,5),АТС!$A$41:$F$736,4)+VLOOKUP($A710+ROUND((COLUMN()-2)/24,5),'Расчет сбытовых надбавок'!$B$1537:'Расчет сбытовых надбавок'!$G$2280,5)</f>
        <v>118.11</v>
      </c>
      <c r="S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T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W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8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9">
        <f t="shared" si="21"/>
        <v>42702</v>
      </c>
      <c r="B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8">
        <f>VLOOKUP($A711+ROUND((COLUMN()-2)/24,5),АТС!$A$41:$F$736,4)+VLOOKUP($A711+ROUND((COLUMN()-2)/24,5),'Расчет сбытовых надбавок'!$B$1537:'Расчет сбытовых надбавок'!$G$2280,5)</f>
        <v>36.529999999999994</v>
      </c>
      <c r="H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R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X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8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9">
        <f t="shared" si="21"/>
        <v>42703</v>
      </c>
      <c r="B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E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F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G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O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W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Y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</row>
    <row r="713" spans="1:25" x14ac:dyDescent="0.2">
      <c r="A713" s="79">
        <f t="shared" si="21"/>
        <v>42704</v>
      </c>
      <c r="B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D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E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J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L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P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8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9">
        <f t="shared" si="21"/>
        <v>42705</v>
      </c>
      <c r="B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8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4"/>
      <c r="B715" s="78"/>
      <c r="C715" s="78"/>
      <c r="D715" s="78"/>
    </row>
    <row r="716" spans="1:25" x14ac:dyDescent="0.25">
      <c r="A716" s="87" t="s">
        <v>152</v>
      </c>
      <c r="B716" s="78"/>
      <c r="C716" s="78"/>
      <c r="D716" s="78"/>
    </row>
    <row r="717" spans="1:25" ht="12.75" customHeight="1" x14ac:dyDescent="0.2">
      <c r="A717" s="169" t="s">
        <v>48</v>
      </c>
      <c r="B717" s="172" t="s">
        <v>153</v>
      </c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4"/>
    </row>
    <row r="718" spans="1:25" ht="12.75" customHeight="1" x14ac:dyDescent="0.2">
      <c r="A718" s="170"/>
      <c r="B718" s="175"/>
      <c r="C718" s="176"/>
      <c r="D718" s="176"/>
      <c r="E718" s="176"/>
      <c r="F718" s="176"/>
      <c r="G718" s="176"/>
      <c r="H718" s="17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7"/>
    </row>
    <row r="719" spans="1:25" s="111" customFormat="1" ht="12.75" customHeight="1" x14ac:dyDescent="0.2">
      <c r="A719" s="170"/>
      <c r="B719" s="210" t="s">
        <v>122</v>
      </c>
      <c r="C719" s="206" t="s">
        <v>123</v>
      </c>
      <c r="D719" s="206" t="s">
        <v>124</v>
      </c>
      <c r="E719" s="206" t="s">
        <v>125</v>
      </c>
      <c r="F719" s="206" t="s">
        <v>126</v>
      </c>
      <c r="G719" s="206" t="s">
        <v>127</v>
      </c>
      <c r="H719" s="206" t="s">
        <v>128</v>
      </c>
      <c r="I719" s="206" t="s">
        <v>129</v>
      </c>
      <c r="J719" s="206" t="s">
        <v>130</v>
      </c>
      <c r="K719" s="206" t="s">
        <v>131</v>
      </c>
      <c r="L719" s="206" t="s">
        <v>132</v>
      </c>
      <c r="M719" s="206" t="s">
        <v>133</v>
      </c>
      <c r="N719" s="208" t="s">
        <v>134</v>
      </c>
      <c r="O719" s="206" t="s">
        <v>135</v>
      </c>
      <c r="P719" s="206" t="s">
        <v>136</v>
      </c>
      <c r="Q719" s="206" t="s">
        <v>137</v>
      </c>
      <c r="R719" s="206" t="s">
        <v>138</v>
      </c>
      <c r="S719" s="206" t="s">
        <v>139</v>
      </c>
      <c r="T719" s="206" t="s">
        <v>140</v>
      </c>
      <c r="U719" s="206" t="s">
        <v>141</v>
      </c>
      <c r="V719" s="206" t="s">
        <v>142</v>
      </c>
      <c r="W719" s="206" t="s">
        <v>143</v>
      </c>
      <c r="X719" s="206" t="s">
        <v>144</v>
      </c>
      <c r="Y719" s="206" t="s">
        <v>145</v>
      </c>
    </row>
    <row r="720" spans="1:25" s="111" customFormat="1" ht="11.25" customHeight="1" x14ac:dyDescent="0.2">
      <c r="A720" s="171"/>
      <c r="B720" s="211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9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</row>
    <row r="721" spans="1:27" ht="15.75" customHeight="1" x14ac:dyDescent="0.2">
      <c r="A721" s="79">
        <f>A684</f>
        <v>42675</v>
      </c>
      <c r="B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D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L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S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8">
        <f>VLOOKUP($A721+ROUND((COLUMN()-2)/24,5),АТС!$A$41:$F$736,4)+VLOOKUP($A721+ROUND((COLUMN()-2)/24,5),'Расчет сбытовых надбавок'!$B$1537:'Расчет сбытовых надбавок'!$G$2280,6)</f>
        <v>196.9</v>
      </c>
      <c r="X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80"/>
    </row>
    <row r="722" spans="1:27" x14ac:dyDescent="0.2">
      <c r="A722" s="79">
        <f>A721+1</f>
        <v>42676</v>
      </c>
      <c r="B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F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L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8">
        <f>VLOOKUP($A722+ROUND((COLUMN()-2)/24,5),АТС!$A$41:$F$736,4)+VLOOKUP($A722+ROUND((COLUMN()-2)/24,5),'Расчет сбытовых надбавок'!$B$1537:'Расчет сбытовых надбавок'!$G$2280,6)</f>
        <v>81.97</v>
      </c>
      <c r="T722" s="98">
        <f>VLOOKUP($A722+ROUND((COLUMN()-2)/24,5),АТС!$A$41:$F$736,4)+VLOOKUP($A722+ROUND((COLUMN()-2)/24,5),'Расчет сбытовых надбавок'!$B$1537:'Расчет сбытовых надбавок'!$G$2280,6)</f>
        <v>60.779999999999994</v>
      </c>
      <c r="U722" s="98">
        <f>VLOOKUP($A722+ROUND((COLUMN()-2)/24,5),АТС!$A$41:$F$736,4)+VLOOKUP($A722+ROUND((COLUMN()-2)/24,5),'Расчет сбытовых надбавок'!$B$1537:'Расчет сбытовых надбавок'!$G$2280,6)</f>
        <v>13.73</v>
      </c>
      <c r="V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Y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</row>
    <row r="723" spans="1:27" x14ac:dyDescent="0.2">
      <c r="A723" s="79">
        <f t="shared" ref="A723:A751" si="22">A722+1</f>
        <v>42677</v>
      </c>
      <c r="B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8">
        <f>VLOOKUP($A723+ROUND((COLUMN()-2)/24,5),АТС!$A$41:$F$736,4)+VLOOKUP($A723+ROUND((COLUMN()-2)/24,5),'Расчет сбытовых надбавок'!$B$1537:'Расчет сбытовых надбавок'!$G$2280,6)</f>
        <v>533.98</v>
      </c>
      <c r="D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E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8">
        <f>VLOOKUP($A723+ROUND((COLUMN()-2)/24,5),АТС!$A$41:$F$736,4)+VLOOKUP($A723+ROUND((COLUMN()-2)/24,5),'Расчет сбытовых надбавок'!$B$1537:'Расчет сбытовых надбавок'!$G$2280,6)</f>
        <v>51.97</v>
      </c>
      <c r="G723" s="98">
        <f>VLOOKUP($A723+ROUND((COLUMN()-2)/24,5),АТС!$A$41:$F$736,4)+VLOOKUP($A723+ROUND((COLUMN()-2)/24,5),'Расчет сбытовых надбавок'!$B$1537:'Расчет сбытовых надбавок'!$G$2280,6)</f>
        <v>244.13</v>
      </c>
      <c r="H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8">
        <f>VLOOKUP($A723+ROUND((COLUMN()-2)/24,5),АТС!$A$41:$F$736,4)+VLOOKUP($A723+ROUND((COLUMN()-2)/24,5),'Расчет сбытовых надбавок'!$B$1537:'Расчет сбытовых надбавок'!$G$2280,6)</f>
        <v>31.36</v>
      </c>
      <c r="J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S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8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9">
        <f t="shared" si="22"/>
        <v>42678</v>
      </c>
      <c r="B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8">
        <f>VLOOKUP($A724+ROUND((COLUMN()-2)/24,5),АТС!$A$41:$F$736,4)+VLOOKUP($A724+ROUND((COLUMN()-2)/24,5),'Расчет сбытовых надбавок'!$B$1537:'Расчет сбытовых надбавок'!$G$2280,6)</f>
        <v>41.84</v>
      </c>
      <c r="G724" s="98">
        <f>VLOOKUP($A724+ROUND((COLUMN()-2)/24,5),АТС!$A$41:$F$736,4)+VLOOKUP($A724+ROUND((COLUMN()-2)/24,5),'Расчет сбытовых надбавок'!$B$1537:'Расчет сбытовых надбавок'!$G$2280,6)</f>
        <v>157.32</v>
      </c>
      <c r="H724" s="98">
        <f>VLOOKUP($A724+ROUND((COLUMN()-2)/24,5),АТС!$A$41:$F$736,4)+VLOOKUP($A724+ROUND((COLUMN()-2)/24,5),'Расчет сбытовых надбавок'!$B$1537:'Расчет сбытовых надбавок'!$G$2280,6)</f>
        <v>427.79</v>
      </c>
      <c r="I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O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P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Q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8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9">
        <f t="shared" si="22"/>
        <v>42679</v>
      </c>
      <c r="B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I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N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S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T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V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W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8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9">
        <f t="shared" si="22"/>
        <v>42680</v>
      </c>
      <c r="B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8">
        <f>VLOOKUP($A726+ROUND((COLUMN()-2)/24,5),АТС!$A$41:$F$736,4)+VLOOKUP($A726+ROUND((COLUMN()-2)/24,5),'Расчет сбытовых надбавок'!$B$1537:'Расчет сбытовых надбавок'!$G$2280,6)</f>
        <v>474.65999999999997</v>
      </c>
      <c r="H726" s="98">
        <f>VLOOKUP($A726+ROUND((COLUMN()-2)/24,5),АТС!$A$41:$F$736,4)+VLOOKUP($A726+ROUND((COLUMN()-2)/24,5),'Расчет сбытовых надбавок'!$B$1537:'Расчет сбытовых надбавок'!$G$2280,6)</f>
        <v>390.56</v>
      </c>
      <c r="I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L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M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N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O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P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Q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U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V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8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9">
        <f t="shared" si="22"/>
        <v>42681</v>
      </c>
      <c r="B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8">
        <f>VLOOKUP($A727+ROUND((COLUMN()-2)/24,5),АТС!$A$41:$F$736,4)+VLOOKUP($A727+ROUND((COLUMN()-2)/24,5),'Расчет сбытовых надбавок'!$B$1537:'Расчет сбытовых надбавок'!$G$2280,6)</f>
        <v>380.52000000000004</v>
      </c>
      <c r="H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I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Y727" s="98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9">
        <f t="shared" si="22"/>
        <v>42682</v>
      </c>
      <c r="B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C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8">
        <f>VLOOKUP($A728+ROUND((COLUMN()-2)/24,5),АТС!$A$41:$F$736,4)+VLOOKUP($A728+ROUND((COLUMN()-2)/24,5),'Расчет сбытовых надбавок'!$B$1537:'Расчет сбытовых надбавок'!$G$2280,6)</f>
        <v>156.32</v>
      </c>
      <c r="G728" s="98">
        <f>VLOOKUP($A728+ROUND((COLUMN()-2)/24,5),АТС!$A$41:$F$736,4)+VLOOKUP($A728+ROUND((COLUMN()-2)/24,5),'Расчет сбытовых надбавок'!$B$1537:'Расчет сбытовых надбавок'!$G$2280,6)</f>
        <v>334.15</v>
      </c>
      <c r="H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K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R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W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8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9">
        <f t="shared" si="22"/>
        <v>42683</v>
      </c>
      <c r="B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D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8">
        <f>VLOOKUP($A729+ROUND((COLUMN()-2)/24,5),АТС!$A$41:$F$736,4)+VLOOKUP($A729+ROUND((COLUMN()-2)/24,5),'Расчет сбытовых надбавок'!$B$1537:'Расчет сбытовых надбавок'!$G$2280,6)</f>
        <v>9.2600000000000016</v>
      </c>
      <c r="F729" s="98">
        <f>VLOOKUP($A729+ROUND((COLUMN()-2)/24,5),АТС!$A$41:$F$736,4)+VLOOKUP($A729+ROUND((COLUMN()-2)/24,5),'Расчет сбытовых надбавок'!$B$1537:'Расчет сбытовых надбавок'!$G$2280,6)</f>
        <v>50.64</v>
      </c>
      <c r="G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H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I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K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O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W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8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9">
        <f t="shared" si="22"/>
        <v>42684</v>
      </c>
      <c r="B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F730" s="98">
        <f>VLOOKUP($A730+ROUND((COLUMN()-2)/24,5),АТС!$A$41:$F$736,4)+VLOOKUP($A730+ROUND((COLUMN()-2)/24,5),'Расчет сбытовых надбавок'!$B$1537:'Расчет сбытовых надбавок'!$G$2280,6)</f>
        <v>22.75</v>
      </c>
      <c r="G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J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8">
        <f>VLOOKUP($A730+ROUND((COLUMN()-2)/24,5),АТС!$A$41:$F$736,4)+VLOOKUP($A730+ROUND((COLUMN()-2)/24,5),'Расчет сбытовых надбавок'!$B$1537:'Расчет сбытовых надбавок'!$G$2280,6)</f>
        <v>44.28</v>
      </c>
      <c r="L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O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P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T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Y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</row>
    <row r="731" spans="1:27" x14ac:dyDescent="0.2">
      <c r="A731" s="79">
        <f t="shared" si="22"/>
        <v>42685</v>
      </c>
      <c r="B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I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K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P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Q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S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T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8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9">
        <f t="shared" si="22"/>
        <v>42686</v>
      </c>
      <c r="B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F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L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M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P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Q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R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V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W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X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8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9">
        <f t="shared" si="22"/>
        <v>42687</v>
      </c>
      <c r="B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I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M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N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O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S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T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X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8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9">
        <f t="shared" si="22"/>
        <v>42688</v>
      </c>
      <c r="B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C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F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N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P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R734" s="98">
        <f>VLOOKUP($A734+ROUND((COLUMN()-2)/24,5),АТС!$A$41:$F$736,4)+VLOOKUP($A734+ROUND((COLUMN()-2)/24,5),'Расчет сбытовых надбавок'!$B$1537:'Расчет сбытовых надбавок'!$G$2280,6)</f>
        <v>7.21</v>
      </c>
      <c r="S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V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Y734" s="98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9">
        <f t="shared" si="22"/>
        <v>42689</v>
      </c>
      <c r="B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D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E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F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I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L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M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N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S735" s="98">
        <f>VLOOKUP($A735+ROUND((COLUMN()-2)/24,5),АТС!$A$41:$F$736,4)+VLOOKUP($A735+ROUND((COLUMN()-2)/24,5),'Расчет сбытовых надбавок'!$B$1537:'Расчет сбытовых надбавок'!$G$2280,6)</f>
        <v>241.84</v>
      </c>
      <c r="T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U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8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9">
        <f t="shared" si="22"/>
        <v>42690</v>
      </c>
      <c r="B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E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I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J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L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N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R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W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Y736" s="98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9">
        <f t="shared" si="22"/>
        <v>42691</v>
      </c>
      <c r="B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8">
        <f>VLOOKUP($A737+ROUND((COLUMN()-2)/24,5),АТС!$A$41:$F$736,4)+VLOOKUP($A737+ROUND((COLUMN()-2)/24,5),'Расчет сбытовых надбавок'!$B$1537:'Расчет сбытовых надбавок'!$G$2280,6)</f>
        <v>0.11</v>
      </c>
      <c r="G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I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J737" s="98">
        <f>VLOOKUP($A737+ROUND((COLUMN()-2)/24,5),АТС!$A$41:$F$736,4)+VLOOKUP($A737+ROUND((COLUMN()-2)/24,5),'Расчет сбытовых надбавок'!$B$1537:'Расчет сбытовых надбавок'!$G$2280,6)</f>
        <v>58.94</v>
      </c>
      <c r="K737" s="98">
        <f>VLOOKUP($A737+ROUND((COLUMN()-2)/24,5),АТС!$A$41:$F$736,4)+VLOOKUP($A737+ROUND((COLUMN()-2)/24,5),'Расчет сбытовых надбавок'!$B$1537:'Расчет сбытовых надбавок'!$G$2280,6)</f>
        <v>9.51</v>
      </c>
      <c r="L737" s="98">
        <f>VLOOKUP($A737+ROUND((COLUMN()-2)/24,5),АТС!$A$41:$F$736,4)+VLOOKUP($A737+ROUND((COLUMN()-2)/24,5),'Расчет сбытовых надбавок'!$B$1537:'Расчет сбытовых надбавок'!$G$2280,6)</f>
        <v>6.16</v>
      </c>
      <c r="M737" s="98">
        <f>VLOOKUP($A737+ROUND((COLUMN()-2)/24,5),АТС!$A$41:$F$736,4)+VLOOKUP($A737+ROUND((COLUMN()-2)/24,5),'Расчет сбытовых надбавок'!$B$1537:'Расчет сбытовых надбавок'!$G$2280,6)</f>
        <v>9.73</v>
      </c>
      <c r="N737" s="98">
        <f>VLOOKUP($A737+ROUND((COLUMN()-2)/24,5),АТС!$A$41:$F$736,4)+VLOOKUP($A737+ROUND((COLUMN()-2)/24,5),'Расчет сбытовых надбавок'!$B$1537:'Расчет сбытовых надбавок'!$G$2280,6)</f>
        <v>16.59</v>
      </c>
      <c r="O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8">
        <f>VLOOKUP($A737+ROUND((COLUMN()-2)/24,5),АТС!$A$41:$F$736,4)+VLOOKUP($A737+ROUND((COLUMN()-2)/24,5),'Расчет сбытовых надбавок'!$B$1537:'Расчет сбытовых надбавок'!$G$2280,6)</f>
        <v>125.67</v>
      </c>
      <c r="R737" s="98">
        <f>VLOOKUP($A737+ROUND((COLUMN()-2)/24,5),АТС!$A$41:$F$736,4)+VLOOKUP($A737+ROUND((COLUMN()-2)/24,5),'Расчет сбытовых надбавок'!$B$1537:'Расчет сбытовых надбавок'!$G$2280,6)</f>
        <v>95.45</v>
      </c>
      <c r="S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T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V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Y737" s="98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9">
        <f t="shared" si="22"/>
        <v>42692</v>
      </c>
      <c r="B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8">
        <f>VLOOKUP($A738+ROUND((COLUMN()-2)/24,5),АТС!$A$41:$F$736,4)+VLOOKUP($A738+ROUND((COLUMN()-2)/24,5),'Расчет сбытовых надбавок'!$B$1537:'Расчет сбытовых надбавок'!$G$2280,6)</f>
        <v>319.03999999999996</v>
      </c>
      <c r="D738" s="98">
        <f>VLOOKUP($A738+ROUND((COLUMN()-2)/24,5),АТС!$A$41:$F$736,4)+VLOOKUP($A738+ROUND((COLUMN()-2)/24,5),'Расчет сбытовых надбавок'!$B$1537:'Расчет сбытовых надбавок'!$G$2280,6)</f>
        <v>387.17</v>
      </c>
      <c r="E738" s="98">
        <f>VLOOKUP($A738+ROUND((COLUMN()-2)/24,5),АТС!$A$41:$F$736,4)+VLOOKUP($A738+ROUND((COLUMN()-2)/24,5),'Расчет сбытовых надбавок'!$B$1537:'Расчет сбытовых надбавок'!$G$2280,6)</f>
        <v>247.5</v>
      </c>
      <c r="F738" s="98">
        <f>VLOOKUP($A738+ROUND((COLUMN()-2)/24,5),АТС!$A$41:$F$736,4)+VLOOKUP($A738+ROUND((COLUMN()-2)/24,5),'Расчет сбытовых надбавок'!$B$1537:'Расчет сбытовых надбавок'!$G$2280,6)</f>
        <v>348.07000000000005</v>
      </c>
      <c r="G738" s="98">
        <f>VLOOKUP($A738+ROUND((COLUMN()-2)/24,5),АТС!$A$41:$F$736,4)+VLOOKUP($A738+ROUND((COLUMN()-2)/24,5),'Расчет сбытовых надбавок'!$B$1537:'Расчет сбытовых надбавок'!$G$2280,6)</f>
        <v>191.62</v>
      </c>
      <c r="H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I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8">
        <f>VLOOKUP($A738+ROUND((COLUMN()-2)/24,5),АТС!$A$41:$F$736,4)+VLOOKUP($A738+ROUND((COLUMN()-2)/24,5),'Расчет сбытовых надбавок'!$B$1537:'Расчет сбытовых надбавок'!$G$2280,6)</f>
        <v>43.88</v>
      </c>
      <c r="K738" s="98">
        <f>VLOOKUP($A738+ROUND((COLUMN()-2)/24,5),АТС!$A$41:$F$736,4)+VLOOKUP($A738+ROUND((COLUMN()-2)/24,5),'Расчет сбытовых надбавок'!$B$1537:'Расчет сбытовых надбавок'!$G$2280,6)</f>
        <v>47.09</v>
      </c>
      <c r="L738" s="98">
        <f>VLOOKUP($A738+ROUND((COLUMN()-2)/24,5),АТС!$A$41:$F$736,4)+VLOOKUP($A738+ROUND((COLUMN()-2)/24,5),'Расчет сбытовых надбавок'!$B$1537:'Расчет сбытовых надбавок'!$G$2280,6)</f>
        <v>25.78</v>
      </c>
      <c r="M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8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9">
        <f t="shared" si="22"/>
        <v>42693</v>
      </c>
      <c r="B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8">
        <f>VLOOKUP($A739+ROUND((COLUMN()-2)/24,5),АТС!$A$41:$F$736,4)+VLOOKUP($A739+ROUND((COLUMN()-2)/24,5),'Расчет сбытовых надбавок'!$B$1537:'Расчет сбытовых надбавок'!$G$2280,6)</f>
        <v>11.200000000000001</v>
      </c>
      <c r="H739" s="98">
        <f>VLOOKUP($A739+ROUND((COLUMN()-2)/24,5),АТС!$A$41:$F$736,4)+VLOOKUP($A739+ROUND((COLUMN()-2)/24,5),'Расчет сбытовых надбавок'!$B$1537:'Расчет сбытовых надбавок'!$G$2280,6)</f>
        <v>212.39000000000001</v>
      </c>
      <c r="I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L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M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R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U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V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8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9">
        <f t="shared" si="22"/>
        <v>42694</v>
      </c>
      <c r="B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L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P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Q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T740" s="98">
        <f>VLOOKUP($A740+ROUND((COLUMN()-2)/24,5),АТС!$A$41:$F$736,4)+VLOOKUP($A740+ROUND((COLUMN()-2)/24,5),'Расчет сбытовых надбавок'!$B$1537:'Расчет сбытовых надбавок'!$G$2280,6)</f>
        <v>684.99</v>
      </c>
      <c r="U740" s="98">
        <f>VLOOKUP($A740+ROUND((COLUMN()-2)/24,5),АТС!$A$41:$F$736,4)+VLOOKUP($A740+ROUND((COLUMN()-2)/24,5),'Расчет сбытовых надбавок'!$B$1537:'Расчет сбытовых надбавок'!$G$2280,6)</f>
        <v>680.92000000000007</v>
      </c>
      <c r="V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W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8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9">
        <f t="shared" si="22"/>
        <v>42695</v>
      </c>
      <c r="B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G741" s="98">
        <f>VLOOKUP($A741+ROUND((COLUMN()-2)/24,5),АТС!$A$41:$F$736,4)+VLOOKUP($A741+ROUND((COLUMN()-2)/24,5),'Расчет сбытовых надбавок'!$B$1537:'Расчет сбытовых надбавок'!$G$2280,6)</f>
        <v>230.48</v>
      </c>
      <c r="H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8">
        <f>VLOOKUP($A741+ROUND((COLUMN()-2)/24,5),АТС!$A$41:$F$736,4)+VLOOKUP($A741+ROUND((COLUMN()-2)/24,5),'Расчет сбытовых надбавок'!$B$1537:'Расчет сбытовых надбавок'!$G$2280,6)</f>
        <v>1.32</v>
      </c>
      <c r="K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8">
        <f>VLOOKUP($A741+ROUND((COLUMN()-2)/24,5),АТС!$A$41:$F$736,4)+VLOOKUP($A741+ROUND((COLUMN()-2)/24,5),'Расчет сбытовых надбавок'!$B$1537:'Расчет сбытовых надбавок'!$G$2280,6)</f>
        <v>12.57</v>
      </c>
      <c r="Q741" s="98">
        <f>VLOOKUP($A741+ROUND((COLUMN()-2)/24,5),АТС!$A$41:$F$736,4)+VLOOKUP($A741+ROUND((COLUMN()-2)/24,5),'Расчет сбытовых надбавок'!$B$1537:'Расчет сбытовых надбавок'!$G$2280,6)</f>
        <v>14.15</v>
      </c>
      <c r="R741" s="98">
        <f>VLOOKUP($A741+ROUND((COLUMN()-2)/24,5),АТС!$A$41:$F$736,4)+VLOOKUP($A741+ROUND((COLUMN()-2)/24,5),'Расчет сбытовых надбавок'!$B$1537:'Расчет сбытовых надбавок'!$G$2280,6)</f>
        <v>42.07</v>
      </c>
      <c r="S741" s="98">
        <f>VLOOKUP($A741+ROUND((COLUMN()-2)/24,5),АТС!$A$41:$F$736,4)+VLOOKUP($A741+ROUND((COLUMN()-2)/24,5),'Расчет сбытовых надбавок'!$B$1537:'Расчет сбытовых надбавок'!$G$2280,6)</f>
        <v>0.22</v>
      </c>
      <c r="T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8">
        <f>VLOOKUP($A741+ROUND((COLUMN()-2)/24,5),АТС!$A$41:$F$736,4)+VLOOKUP($A741+ROUND((COLUMN()-2)/24,5),'Расчет сбытовых надбавок'!$B$1537:'Расчет сбытовых надбавок'!$G$2280,6)</f>
        <v>0.05</v>
      </c>
      <c r="V741" s="98">
        <f>VLOOKUP($A741+ROUND((COLUMN()-2)/24,5),АТС!$A$41:$F$736,4)+VLOOKUP($A741+ROUND((COLUMN()-2)/24,5),'Расчет сбытовых надбавок'!$B$1537:'Расчет сбытовых надбавок'!$G$2280,6)</f>
        <v>13.780000000000001</v>
      </c>
      <c r="W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X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Y741" s="98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9">
        <f t="shared" si="22"/>
        <v>42696</v>
      </c>
      <c r="B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E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F742" s="98">
        <f>VLOOKUP($A742+ROUND((COLUMN()-2)/24,5),АТС!$A$41:$F$736,4)+VLOOKUP($A742+ROUND((COLUMN()-2)/24,5),'Расчет сбытовых надбавок'!$B$1537:'Расчет сбытовых надбавок'!$G$2280,6)</f>
        <v>160</v>
      </c>
      <c r="G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H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I742" s="98">
        <f>VLOOKUP($A742+ROUND((COLUMN()-2)/24,5),АТС!$A$41:$F$736,4)+VLOOKUP($A742+ROUND((COLUMN()-2)/24,5),'Расчет сбытовых надбавок'!$B$1537:'Расчет сбытовых надбавок'!$G$2280,6)</f>
        <v>1.98</v>
      </c>
      <c r="J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O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S742" s="98">
        <f>VLOOKUP($A742+ROUND((COLUMN()-2)/24,5),АТС!$A$41:$F$736,4)+VLOOKUP($A742+ROUND((COLUMN()-2)/24,5),'Расчет сбытовых надбавок'!$B$1537:'Расчет сбытовых надбавок'!$G$2280,6)</f>
        <v>244.02</v>
      </c>
      <c r="T742" s="98">
        <f>VLOOKUP($A742+ROUND((COLUMN()-2)/24,5),АТС!$A$41:$F$736,4)+VLOOKUP($A742+ROUND((COLUMN()-2)/24,5),'Расчет сбытовых надбавок'!$B$1537:'Расчет сбытовых надбавок'!$G$2280,6)</f>
        <v>187.64999999999998</v>
      </c>
      <c r="U742" s="98">
        <f>VLOOKUP($A742+ROUND((COLUMN()-2)/24,5),АТС!$A$41:$F$736,4)+VLOOKUP($A742+ROUND((COLUMN()-2)/24,5),'Расчет сбытовых надбавок'!$B$1537:'Расчет сбытовых надбавок'!$G$2280,6)</f>
        <v>0.59</v>
      </c>
      <c r="V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8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9">
        <f t="shared" si="22"/>
        <v>42697</v>
      </c>
      <c r="B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C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D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8">
        <f>VLOOKUP($A743+ROUND((COLUMN()-2)/24,5),АТС!$A$41:$F$736,4)+VLOOKUP($A743+ROUND((COLUMN()-2)/24,5),'Расчет сбытовых надбавок'!$B$1537:'Расчет сбытовых надбавок'!$G$2280,6)</f>
        <v>47.96</v>
      </c>
      <c r="G743" s="98">
        <f>VLOOKUP($A743+ROUND((COLUMN()-2)/24,5),АТС!$A$41:$F$736,4)+VLOOKUP($A743+ROUND((COLUMN()-2)/24,5),'Расчет сбытовых надбавок'!$B$1537:'Расчет сбытовых надбавок'!$G$2280,6)</f>
        <v>53.77</v>
      </c>
      <c r="H743" s="98">
        <f>VLOOKUP($A743+ROUND((COLUMN()-2)/24,5),АТС!$A$41:$F$736,4)+VLOOKUP($A743+ROUND((COLUMN()-2)/24,5),'Расчет сбытовых надбавок'!$B$1537:'Расчет сбытовых надбавок'!$G$2280,6)</f>
        <v>105.88</v>
      </c>
      <c r="I743" s="98">
        <f>VLOOKUP($A743+ROUND((COLUMN()-2)/24,5),АТС!$A$41:$F$736,4)+VLOOKUP($A743+ROUND((COLUMN()-2)/24,5),'Расчет сбытовых надбавок'!$B$1537:'Расчет сбытовых надбавок'!$G$2280,6)</f>
        <v>49.91</v>
      </c>
      <c r="J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8">
        <f>VLOOKUP($A743+ROUND((COLUMN()-2)/24,5),АТС!$A$41:$F$736,4)+VLOOKUP($A743+ROUND((COLUMN()-2)/24,5),'Расчет сбытовых надбавок'!$B$1537:'Расчет сбытовых надбавок'!$G$2280,6)</f>
        <v>0.73</v>
      </c>
      <c r="S743" s="98">
        <f>VLOOKUP($A743+ROUND((COLUMN()-2)/24,5),АТС!$A$41:$F$736,4)+VLOOKUP($A743+ROUND((COLUMN()-2)/24,5),'Расчет сбытовых надбавок'!$B$1537:'Расчет сбытовых надбавок'!$G$2280,6)</f>
        <v>0.78</v>
      </c>
      <c r="T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U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8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9">
        <f t="shared" si="22"/>
        <v>42698</v>
      </c>
      <c r="B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8">
        <f>VLOOKUP($A744+ROUND((COLUMN()-2)/24,5),АТС!$A$41:$F$736,4)+VLOOKUP($A744+ROUND((COLUMN()-2)/24,5),'Расчет сбытовых надбавок'!$B$1537:'Расчет сбытовых надбавок'!$G$2280,6)</f>
        <v>901.99</v>
      </c>
      <c r="F744" s="98">
        <f>VLOOKUP($A744+ROUND((COLUMN()-2)/24,5),АТС!$A$41:$F$736,4)+VLOOKUP($A744+ROUND((COLUMN()-2)/24,5),'Расчет сбытовых надбавок'!$B$1537:'Расчет сбытовых надбавок'!$G$2280,6)</f>
        <v>929.29000000000008</v>
      </c>
      <c r="G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H744" s="98">
        <f>VLOOKUP($A744+ROUND((COLUMN()-2)/24,5),АТС!$A$41:$F$736,4)+VLOOKUP($A744+ROUND((COLUMN()-2)/24,5),'Расчет сбытовых надбавок'!$B$1537:'Расчет сбытовых надбавок'!$G$2280,6)</f>
        <v>886.09</v>
      </c>
      <c r="I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L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M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O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P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8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9">
        <f t="shared" si="22"/>
        <v>42699</v>
      </c>
      <c r="B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8">
        <f>VLOOKUP($A745+ROUND((COLUMN()-2)/24,5),АТС!$A$41:$F$736,4)+VLOOKUP($A745+ROUND((COLUMN()-2)/24,5),'Расчет сбытовых надбавок'!$B$1537:'Расчет сбытовых надбавок'!$G$2280,6)</f>
        <v>437</v>
      </c>
      <c r="G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P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8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9">
        <f t="shared" si="22"/>
        <v>42700</v>
      </c>
      <c r="B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8">
        <f>VLOOKUP($A746+ROUND((COLUMN()-2)/24,5),АТС!$A$41:$F$736,4)+VLOOKUP($A746+ROUND((COLUMN()-2)/24,5),'Расчет сбытовых надбавок'!$B$1537:'Расчет сбытовых надбавок'!$G$2280,6)</f>
        <v>10.48</v>
      </c>
      <c r="H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M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8">
        <f>VLOOKUP($A746+ROUND((COLUMN()-2)/24,5),АТС!$A$41:$F$736,4)+VLOOKUP($A746+ROUND((COLUMN()-2)/24,5),'Расчет сбытовых надбавок'!$B$1537:'Расчет сбытовых надбавок'!$G$2280,6)</f>
        <v>90.5</v>
      </c>
      <c r="O746" s="98">
        <f>VLOOKUP($A746+ROUND((COLUMN()-2)/24,5),АТС!$A$41:$F$736,4)+VLOOKUP($A746+ROUND((COLUMN()-2)/24,5),'Расчет сбытовых надбавок'!$B$1537:'Расчет сбытовых надбавок'!$G$2280,6)</f>
        <v>97.58</v>
      </c>
      <c r="P746" s="98">
        <f>VLOOKUP($A746+ROUND((COLUMN()-2)/24,5),АТС!$A$41:$F$736,4)+VLOOKUP($A746+ROUND((COLUMN()-2)/24,5),'Расчет сбытовых надбавок'!$B$1537:'Расчет сбытовых надбавок'!$G$2280,6)</f>
        <v>105.92999999999999</v>
      </c>
      <c r="Q746" s="98">
        <f>VLOOKUP($A746+ROUND((COLUMN()-2)/24,5),АТС!$A$41:$F$736,4)+VLOOKUP($A746+ROUND((COLUMN()-2)/24,5),'Расчет сбытовых надбавок'!$B$1537:'Расчет сбытовых надбавок'!$G$2280,6)</f>
        <v>112.72</v>
      </c>
      <c r="R746" s="98">
        <f>VLOOKUP($A746+ROUND((COLUMN()-2)/24,5),АТС!$A$41:$F$736,4)+VLOOKUP($A746+ROUND((COLUMN()-2)/24,5),'Расчет сбытовых надбавок'!$B$1537:'Расчет сбытовых надбавок'!$G$2280,6)</f>
        <v>573.42999999999995</v>
      </c>
      <c r="S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U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V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W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</row>
    <row r="747" spans="1:25" x14ac:dyDescent="0.2">
      <c r="A747" s="79">
        <f t="shared" si="22"/>
        <v>42701</v>
      </c>
      <c r="B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8">
        <f>VLOOKUP($A747+ROUND((COLUMN()-2)/24,5),АТС!$A$41:$F$736,4)+VLOOKUP($A747+ROUND((COLUMN()-2)/24,5),'Расчет сбытовых надбавок'!$B$1537:'Расчет сбытовых надбавок'!$G$2280,6)</f>
        <v>152.32</v>
      </c>
      <c r="G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8">
        <f>VLOOKUP($A747+ROUND((COLUMN()-2)/24,5),АТС!$A$41:$F$736,4)+VLOOKUP($A747+ROUND((COLUMN()-2)/24,5),'Расчет сбытовых надбавок'!$B$1537:'Расчет сбытовых надбавок'!$G$2280,6)</f>
        <v>27.58</v>
      </c>
      <c r="J747" s="98">
        <f>VLOOKUP($A747+ROUND((COLUMN()-2)/24,5),АТС!$A$41:$F$736,4)+VLOOKUP($A747+ROUND((COLUMN()-2)/24,5),'Расчет сбытовых надбавок'!$B$1537:'Расчет сбытовых надбавок'!$G$2280,6)</f>
        <v>150.35</v>
      </c>
      <c r="K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L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O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P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8">
        <f>VLOOKUP($A747+ROUND((COLUMN()-2)/24,5),АТС!$A$41:$F$736,4)+VLOOKUP($A747+ROUND((COLUMN()-2)/24,5),'Расчет сбытовых надбавок'!$B$1537:'Расчет сбытовых надбавок'!$G$2280,6)</f>
        <v>0.16</v>
      </c>
      <c r="R747" s="98">
        <f>VLOOKUP($A747+ROUND((COLUMN()-2)/24,5),АТС!$A$41:$F$736,4)+VLOOKUP($A747+ROUND((COLUMN()-2)/24,5),'Расчет сбытовых надбавок'!$B$1537:'Расчет сбытовых надбавок'!$G$2280,6)</f>
        <v>114.78999999999999</v>
      </c>
      <c r="S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T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W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8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9">
        <f t="shared" si="22"/>
        <v>42702</v>
      </c>
      <c r="B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8">
        <f>VLOOKUP($A748+ROUND((COLUMN()-2)/24,5),АТС!$A$41:$F$736,4)+VLOOKUP($A748+ROUND((COLUMN()-2)/24,5),'Расчет сбытовых надбавок'!$B$1537:'Расчет сбытовых надбавок'!$G$2280,6)</f>
        <v>35.5</v>
      </c>
      <c r="H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R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X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8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9">
        <f t="shared" si="22"/>
        <v>42703</v>
      </c>
      <c r="B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E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F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G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O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W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Y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</row>
    <row r="750" spans="1:25" x14ac:dyDescent="0.2">
      <c r="A750" s="79">
        <f t="shared" si="22"/>
        <v>42704</v>
      </c>
      <c r="B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D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E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J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L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P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8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9">
        <f t="shared" si="22"/>
        <v>42705</v>
      </c>
      <c r="B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8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5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</row>
    <row r="753" spans="1:27" x14ac:dyDescent="0.25">
      <c r="A753" s="87" t="s">
        <v>149</v>
      </c>
      <c r="B753" s="78"/>
      <c r="C753" s="78"/>
      <c r="D753" s="78"/>
    </row>
    <row r="754" spans="1:27" ht="12.75" customHeight="1" x14ac:dyDescent="0.2">
      <c r="A754" s="169" t="s">
        <v>48</v>
      </c>
      <c r="B754" s="172" t="s">
        <v>154</v>
      </c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4"/>
    </row>
    <row r="755" spans="1:27" ht="12.75" customHeight="1" x14ac:dyDescent="0.2">
      <c r="A755" s="170"/>
      <c r="B755" s="175"/>
      <c r="C755" s="176"/>
      <c r="D755" s="176"/>
      <c r="E755" s="176"/>
      <c r="F755" s="176"/>
      <c r="G755" s="176"/>
      <c r="H755" s="176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7"/>
    </row>
    <row r="756" spans="1:27" s="111" customFormat="1" ht="12.75" customHeight="1" x14ac:dyDescent="0.2">
      <c r="A756" s="170"/>
      <c r="B756" s="210" t="s">
        <v>122</v>
      </c>
      <c r="C756" s="206" t="s">
        <v>123</v>
      </c>
      <c r="D756" s="206" t="s">
        <v>124</v>
      </c>
      <c r="E756" s="206" t="s">
        <v>125</v>
      </c>
      <c r="F756" s="206" t="s">
        <v>126</v>
      </c>
      <c r="G756" s="206" t="s">
        <v>127</v>
      </c>
      <c r="H756" s="206" t="s">
        <v>128</v>
      </c>
      <c r="I756" s="206" t="s">
        <v>129</v>
      </c>
      <c r="J756" s="206" t="s">
        <v>130</v>
      </c>
      <c r="K756" s="206" t="s">
        <v>131</v>
      </c>
      <c r="L756" s="206" t="s">
        <v>132</v>
      </c>
      <c r="M756" s="206" t="s">
        <v>133</v>
      </c>
      <c r="N756" s="208" t="s">
        <v>134</v>
      </c>
      <c r="O756" s="206" t="s">
        <v>135</v>
      </c>
      <c r="P756" s="206" t="s">
        <v>136</v>
      </c>
      <c r="Q756" s="206" t="s">
        <v>137</v>
      </c>
      <c r="R756" s="206" t="s">
        <v>138</v>
      </c>
      <c r="S756" s="206" t="s">
        <v>139</v>
      </c>
      <c r="T756" s="206" t="s">
        <v>140</v>
      </c>
      <c r="U756" s="206" t="s">
        <v>141</v>
      </c>
      <c r="V756" s="206" t="s">
        <v>142</v>
      </c>
      <c r="W756" s="206" t="s">
        <v>143</v>
      </c>
      <c r="X756" s="206" t="s">
        <v>144</v>
      </c>
      <c r="Y756" s="206" t="s">
        <v>145</v>
      </c>
    </row>
    <row r="757" spans="1:27" s="111" customFormat="1" ht="11.25" customHeight="1" x14ac:dyDescent="0.2">
      <c r="A757" s="171"/>
      <c r="B757" s="211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9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</row>
    <row r="758" spans="1:27" ht="15.75" customHeight="1" x14ac:dyDescent="0.2">
      <c r="A758" s="79">
        <f>A721</f>
        <v>42675</v>
      </c>
      <c r="B758" s="98">
        <f>VLOOKUP($A758+ROUND((COLUMN()-2)/24,5),АТС!$A$41:$F$736,5)+VLOOKUP($A758+ROUND((COLUMN()-2)/24,5),'Расчет сбытовых надбавок'!$B$2281:'Расчет сбытовых надбавок'!$G$3024,3)</f>
        <v>230.03</v>
      </c>
      <c r="C758" s="98">
        <f>VLOOKUP($A758+ROUND((COLUMN()-2)/24,5),АТС!$A$41:$F$736,5)+VLOOKUP($A758+ROUND((COLUMN()-2)/24,5),'Расчет сбытовых надбавок'!$B$2281:'Расчет сбытовых надбавок'!$G$3024,3)</f>
        <v>1007.17</v>
      </c>
      <c r="D758" s="98">
        <f>VLOOKUP($A758+ROUND((COLUMN()-2)/24,5),АТС!$A$41:$F$736,5)+VLOOKUP($A758+ROUND((COLUMN()-2)/24,5),'Расчет сбытовых надбавок'!$B$2281:'Расчет сбытовых надбавок'!$G$3024,3)</f>
        <v>234.51000000000002</v>
      </c>
      <c r="E758" s="98">
        <f>VLOOKUP($A758+ROUND((COLUMN()-2)/24,5),АТС!$A$41:$F$736,5)+VLOOKUP($A758+ROUND((COLUMN()-2)/24,5),'Расчет сбытовых надбавок'!$B$2281:'Расчет сбытовых надбавок'!$G$3024,3)</f>
        <v>180.07</v>
      </c>
      <c r="F758" s="98">
        <f>VLOOKUP($A758+ROUND((COLUMN()-2)/24,5),АТС!$A$41:$F$736,5)+VLOOKUP($A758+ROUND((COLUMN()-2)/24,5),'Расчет сбытовых надбавок'!$B$2281:'Расчет сбытовых надбавок'!$G$3024,3)</f>
        <v>128.94</v>
      </c>
      <c r="G758" s="98">
        <f>VLOOKUP($A758+ROUND((COLUMN()-2)/24,5),АТС!$A$41:$F$736,5)+VLOOKUP($A758+ROUND((COLUMN()-2)/24,5),'Расчет сбытовых надбавок'!$B$2281:'Расчет сбытовых надбавок'!$G$3024,3)</f>
        <v>197.07</v>
      </c>
      <c r="H758" s="98">
        <f>VLOOKUP($A758+ROUND((COLUMN()-2)/24,5),АТС!$A$41:$F$736,5)+VLOOKUP($A758+ROUND((COLUMN()-2)/24,5),'Расчет сбытовых надбавок'!$B$2281:'Расчет сбытовых надбавок'!$G$3024,3)</f>
        <v>94.97</v>
      </c>
      <c r="I758" s="98">
        <f>VLOOKUP($A758+ROUND((COLUMN()-2)/24,5),АТС!$A$41:$F$736,5)+VLOOKUP($A758+ROUND((COLUMN()-2)/24,5),'Расчет сбытовых надбавок'!$B$2281:'Расчет сбытовых надбавок'!$G$3024,3)</f>
        <v>381.71</v>
      </c>
      <c r="J758" s="98">
        <f>VLOOKUP($A758+ROUND((COLUMN()-2)/24,5),АТС!$A$41:$F$736,5)+VLOOKUP($A758+ROUND((COLUMN()-2)/24,5),'Расчет сбытовых надбавок'!$B$2281:'Расчет сбытовых надбавок'!$G$3024,3)</f>
        <v>456.03999999999996</v>
      </c>
      <c r="K758" s="98">
        <f>VLOOKUP($A758+ROUND((COLUMN()-2)/24,5),АТС!$A$41:$F$736,5)+VLOOKUP($A758+ROUND((COLUMN()-2)/24,5),'Расчет сбытовых надбавок'!$B$2281:'Расчет сбытовых надбавок'!$G$3024,3)</f>
        <v>407.13</v>
      </c>
      <c r="L758" s="98">
        <f>VLOOKUP($A758+ROUND((COLUMN()-2)/24,5),АТС!$A$41:$F$736,5)+VLOOKUP($A758+ROUND((COLUMN()-2)/24,5),'Расчет сбытовых надбавок'!$B$2281:'Расчет сбытовых надбавок'!$G$3024,3)</f>
        <v>611.81000000000006</v>
      </c>
      <c r="M758" s="98">
        <f>VLOOKUP($A758+ROUND((COLUMN()-2)/24,5),АТС!$A$41:$F$736,5)+VLOOKUP($A758+ROUND((COLUMN()-2)/24,5),'Расчет сбытовых надбавок'!$B$2281:'Расчет сбытовых надбавок'!$G$3024,3)</f>
        <v>395.53999999999996</v>
      </c>
      <c r="N758" s="98">
        <f>VLOOKUP($A758+ROUND((COLUMN()-2)/24,5),АТС!$A$41:$F$736,5)+VLOOKUP($A758+ROUND((COLUMN()-2)/24,5),'Расчет сбытовых надбавок'!$B$2281:'Расчет сбытовых надбавок'!$G$3024,3)</f>
        <v>589.01</v>
      </c>
      <c r="O758" s="98">
        <f>VLOOKUP($A758+ROUND((COLUMN()-2)/24,5),АТС!$A$41:$F$736,5)+VLOOKUP($A758+ROUND((COLUMN()-2)/24,5),'Расчет сбытовых надбавок'!$B$2281:'Расчет сбытовых надбавок'!$G$3024,3)</f>
        <v>362.49</v>
      </c>
      <c r="P758" s="98">
        <f>VLOOKUP($A758+ROUND((COLUMN()-2)/24,5),АТС!$A$41:$F$736,5)+VLOOKUP($A758+ROUND((COLUMN()-2)/24,5),'Расчет сбытовых надбавок'!$B$2281:'Расчет сбытовых надбавок'!$G$3024,3)</f>
        <v>361.73</v>
      </c>
      <c r="Q758" s="98">
        <f>VLOOKUP($A758+ROUND((COLUMN()-2)/24,5),АТС!$A$41:$F$736,5)+VLOOKUP($A758+ROUND((COLUMN()-2)/24,5),'Расчет сбытовых надбавок'!$B$2281:'Расчет сбытовых надбавок'!$G$3024,3)</f>
        <v>360.88</v>
      </c>
      <c r="R758" s="98">
        <f>VLOOKUP($A758+ROUND((COLUMN()-2)/24,5),АТС!$A$41:$F$736,5)+VLOOKUP($A758+ROUND((COLUMN()-2)/24,5),'Расчет сбытовых надбавок'!$B$2281:'Расчет сбытовых надбавок'!$G$3024,3)</f>
        <v>277.66000000000003</v>
      </c>
      <c r="S758" s="98">
        <f>VLOOKUP($A758+ROUND((COLUMN()-2)/24,5),АТС!$A$41:$F$736,5)+VLOOKUP($A758+ROUND((COLUMN()-2)/24,5),'Расчет сбытовых надбавок'!$B$2281:'Расчет сбытовых надбавок'!$G$3024,3)</f>
        <v>116.19</v>
      </c>
      <c r="T758" s="98">
        <f>VLOOKUP($A758+ROUND((COLUMN()-2)/24,5),АТС!$A$41:$F$736,5)+VLOOKUP($A758+ROUND((COLUMN()-2)/24,5),'Расчет сбытовых надбавок'!$B$2281:'Расчет сбытовых надбавок'!$G$3024,3)</f>
        <v>337.55999999999995</v>
      </c>
      <c r="U758" s="98">
        <f>VLOOKUP($A758+ROUND((COLUMN()-2)/24,5),АТС!$A$41:$F$736,5)+VLOOKUP($A758+ROUND((COLUMN()-2)/24,5),'Расчет сбытовых надбавок'!$B$2281:'Расчет сбытовых надбавок'!$G$3024,3)</f>
        <v>273.23</v>
      </c>
      <c r="V758" s="98">
        <f>VLOOKUP($A758+ROUND((COLUMN()-2)/24,5),АТС!$A$41:$F$736,5)+VLOOKUP($A758+ROUND((COLUMN()-2)/24,5),'Расчет сбытовых надбавок'!$B$2281:'Расчет сбытовых надбавок'!$G$3024,3)</f>
        <v>250.03</v>
      </c>
      <c r="W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X758" s="98">
        <f>VLOOKUP($A758+ROUND((COLUMN()-2)/24,5),АТС!$A$41:$F$736,5)+VLOOKUP($A758+ROUND((COLUMN()-2)/24,5),'Расчет сбытовых надбавок'!$B$2281:'Расчет сбытовых надбавок'!$G$3024,3)</f>
        <v>320.07000000000005</v>
      </c>
      <c r="Y758" s="98">
        <f>VLOOKUP($A758+ROUND((COLUMN()-2)/24,5),АТС!$A$41:$F$736,5)+VLOOKUP($A758+ROUND((COLUMN()-2)/24,5),'Расчет сбытовых надбавок'!$B$2281:'Расчет сбытовых надбавок'!$G$3024,3)</f>
        <v>755.13</v>
      </c>
      <c r="AA758" s="80"/>
    </row>
    <row r="759" spans="1:27" x14ac:dyDescent="0.2">
      <c r="A759" s="79">
        <f>A758+1</f>
        <v>42676</v>
      </c>
      <c r="B759" s="98">
        <f>VLOOKUP($A759+ROUND((COLUMN()-2)/24,5),АТС!$A$41:$F$736,5)+VLOOKUP($A759+ROUND((COLUMN()-2)/24,5),'Расчет сбытовых надбавок'!$B$2281:'Расчет сбытовых надбавок'!$G$3024,3)</f>
        <v>182.07</v>
      </c>
      <c r="C759" s="98">
        <f>VLOOKUP($A759+ROUND((COLUMN()-2)/24,5),АТС!$A$41:$F$736,5)+VLOOKUP($A759+ROUND((COLUMN()-2)/24,5),'Расчет сбытовых надбавок'!$B$2281:'Расчет сбытовых надбавок'!$G$3024,3)</f>
        <v>113.97</v>
      </c>
      <c r="D759" s="98">
        <f>VLOOKUP($A759+ROUND((COLUMN()-2)/24,5),АТС!$A$41:$F$736,5)+VLOOKUP($A759+ROUND((COLUMN()-2)/24,5),'Расчет сбытовых надбавок'!$B$2281:'Расчет сбытовых надбавок'!$G$3024,3)</f>
        <v>65.2</v>
      </c>
      <c r="E759" s="98">
        <f>VLOOKUP($A759+ROUND((COLUMN()-2)/24,5),АТС!$A$41:$F$736,5)+VLOOKUP($A759+ROUND((COLUMN()-2)/24,5),'Расчет сбытовых надбавок'!$B$2281:'Расчет сбытовых надбавок'!$G$3024,3)</f>
        <v>104.44</v>
      </c>
      <c r="F759" s="98">
        <f>VLOOKUP($A759+ROUND((COLUMN()-2)/24,5),АТС!$A$41:$F$736,5)+VLOOKUP($A759+ROUND((COLUMN()-2)/24,5),'Расчет сбытовых надбавок'!$B$2281:'Расчет сбытовых надбавок'!$G$3024,3)</f>
        <v>36.93</v>
      </c>
      <c r="G759" s="98">
        <f>VLOOKUP($A759+ROUND((COLUMN()-2)/24,5),АТС!$A$41:$F$736,5)+VLOOKUP($A759+ROUND((COLUMN()-2)/24,5),'Расчет сбытовых надбавок'!$B$2281:'Расчет сбытовых надбавок'!$G$3024,3)</f>
        <v>136.68</v>
      </c>
      <c r="H759" s="98">
        <f>VLOOKUP($A759+ROUND((COLUMN()-2)/24,5),АТС!$A$41:$F$736,5)+VLOOKUP($A759+ROUND((COLUMN()-2)/24,5),'Расчет сбытовых надбавок'!$B$2281:'Расчет сбытовых надбавок'!$G$3024,3)</f>
        <v>191.58</v>
      </c>
      <c r="I759" s="98">
        <f>VLOOKUP($A759+ROUND((COLUMN()-2)/24,5),АТС!$A$41:$F$736,5)+VLOOKUP($A759+ROUND((COLUMN()-2)/24,5),'Расчет сбытовых надбавок'!$B$2281:'Расчет сбытовых надбавок'!$G$3024,3)</f>
        <v>357.14</v>
      </c>
      <c r="J759" s="98">
        <f>VLOOKUP($A759+ROUND((COLUMN()-2)/24,5),АТС!$A$41:$F$736,5)+VLOOKUP($A759+ROUND((COLUMN()-2)/24,5),'Расчет сбытовых надбавок'!$B$2281:'Расчет сбытовых надбавок'!$G$3024,3)</f>
        <v>258.06</v>
      </c>
      <c r="K759" s="98">
        <f>VLOOKUP($A759+ROUND((COLUMN()-2)/24,5),АТС!$A$41:$F$736,5)+VLOOKUP($A759+ROUND((COLUMN()-2)/24,5),'Расчет сбытовых надбавок'!$B$2281:'Расчет сбытовых надбавок'!$G$3024,3)</f>
        <v>282.20999999999998</v>
      </c>
      <c r="L759" s="98">
        <f>VLOOKUP($A759+ROUND((COLUMN()-2)/24,5),АТС!$A$41:$F$736,5)+VLOOKUP($A759+ROUND((COLUMN()-2)/24,5),'Расчет сбытовых надбавок'!$B$2281:'Расчет сбытовых надбавок'!$G$3024,3)</f>
        <v>311.14999999999998</v>
      </c>
      <c r="M759" s="98">
        <f>VLOOKUP($A759+ROUND((COLUMN()-2)/24,5),АТС!$A$41:$F$736,5)+VLOOKUP($A759+ROUND((COLUMN()-2)/24,5),'Расчет сбытовых надбавок'!$B$2281:'Расчет сбытовых надбавок'!$G$3024,3)</f>
        <v>358.89</v>
      </c>
      <c r="N759" s="98">
        <f>VLOOKUP($A759+ROUND((COLUMN()-2)/24,5),АТС!$A$41:$F$736,5)+VLOOKUP($A759+ROUND((COLUMN()-2)/24,5),'Расчет сбытовых надбавок'!$B$2281:'Расчет сбытовых надбавок'!$G$3024,3)</f>
        <v>288.25</v>
      </c>
      <c r="O759" s="98">
        <f>VLOOKUP($A759+ROUND((COLUMN()-2)/24,5),АТС!$A$41:$F$736,5)+VLOOKUP($A759+ROUND((COLUMN()-2)/24,5),'Расчет сбытовых надбавок'!$B$2281:'Расчет сбытовых надбавок'!$G$3024,3)</f>
        <v>284.95</v>
      </c>
      <c r="P759" s="98">
        <f>VLOOKUP($A759+ROUND((COLUMN()-2)/24,5),АТС!$A$41:$F$736,5)+VLOOKUP($A759+ROUND((COLUMN()-2)/24,5),'Расчет сбытовых надбавок'!$B$2281:'Расчет сбытовых надбавок'!$G$3024,3)</f>
        <v>388.32</v>
      </c>
      <c r="Q759" s="98">
        <f>VLOOKUP($A759+ROUND((COLUMN()-2)/24,5),АТС!$A$41:$F$736,5)+VLOOKUP($A759+ROUND((COLUMN()-2)/24,5),'Расчет сбытовых надбавок'!$B$2281:'Расчет сбытовых надбавок'!$G$3024,3)</f>
        <v>289.70999999999998</v>
      </c>
      <c r="R759" s="98">
        <f>VLOOKUP($A759+ROUND((COLUMN()-2)/24,5),АТС!$A$41:$F$736,5)+VLOOKUP($A759+ROUND((COLUMN()-2)/24,5),'Расчет сбытовых надбавок'!$B$2281:'Расчет сбытовых надбавок'!$G$3024,3)</f>
        <v>307.96999999999997</v>
      </c>
      <c r="S759" s="98">
        <f>VLOOKUP($A759+ROUND((COLUMN()-2)/24,5),АТС!$A$41:$F$736,5)+VLOOKUP($A759+ROUND((COLUMN()-2)/24,5),'Расчет сбытовых надбавок'!$B$2281:'Расчет сбытовых надбавок'!$G$3024,3)</f>
        <v>6.5699999999999994</v>
      </c>
      <c r="T759" s="98">
        <f>VLOOKUP($A759+ROUND((COLUMN()-2)/24,5),АТС!$A$41:$F$736,5)+VLOOKUP($A759+ROUND((COLUMN()-2)/24,5),'Расчет сбытовых надбавок'!$B$2281:'Расчет сбытовых надбавок'!$G$3024,3)</f>
        <v>3.73</v>
      </c>
      <c r="U759" s="98">
        <f>VLOOKUP($A759+ROUND((COLUMN()-2)/24,5),АТС!$A$41:$F$736,5)+VLOOKUP($A759+ROUND((COLUMN()-2)/24,5),'Расчет сбытовых надбавок'!$B$2281:'Расчет сбытовых надбавок'!$G$3024,3)</f>
        <v>19.22</v>
      </c>
      <c r="V759" s="98">
        <f>VLOOKUP($A759+ROUND((COLUMN()-2)/24,5),АТС!$A$41:$F$736,5)+VLOOKUP($A759+ROUND((COLUMN()-2)/24,5),'Расчет сбытовых надбавок'!$B$2281:'Расчет сбытовых надбавок'!$G$3024,3)</f>
        <v>581.98</v>
      </c>
      <c r="W759" s="98">
        <f>VLOOKUP($A759+ROUND((COLUMN()-2)/24,5),АТС!$A$41:$F$736,5)+VLOOKUP($A759+ROUND((COLUMN()-2)/24,5),'Расчет сбытовых надбавок'!$B$2281:'Расчет сбытовых надбавок'!$G$3024,3)</f>
        <v>900.83</v>
      </c>
      <c r="X759" s="98">
        <f>VLOOKUP($A759+ROUND((COLUMN()-2)/24,5),АТС!$A$41:$F$736,5)+VLOOKUP($A759+ROUND((COLUMN()-2)/24,5),'Расчет сбытовых надбавок'!$B$2281:'Расчет сбытовых надбавок'!$G$3024,3)</f>
        <v>390.92999999999995</v>
      </c>
      <c r="Y759" s="98">
        <f>VLOOKUP($A759+ROUND((COLUMN()-2)/24,5),АТС!$A$41:$F$736,5)+VLOOKUP($A759+ROUND((COLUMN()-2)/24,5),'Расчет сбытовых надбавок'!$B$2281:'Расчет сбытовых надбавок'!$G$3024,3)</f>
        <v>255.07</v>
      </c>
    </row>
    <row r="760" spans="1:27" x14ac:dyDescent="0.2">
      <c r="A760" s="79">
        <f t="shared" ref="A760:A788" si="23">A759+1</f>
        <v>42677</v>
      </c>
      <c r="B760" s="98">
        <f>VLOOKUP($A760+ROUND((COLUMN()-2)/24,5),АТС!$A$41:$F$736,5)+VLOOKUP($A760+ROUND((COLUMN()-2)/24,5),'Расчет сбытовых надбавок'!$B$2281:'Расчет сбытовых надбавок'!$G$3024,3)</f>
        <v>163.07000000000002</v>
      </c>
      <c r="C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D760" s="98">
        <f>VLOOKUP($A760+ROUND((COLUMN()-2)/24,5),АТС!$A$41:$F$736,5)+VLOOKUP($A760+ROUND((COLUMN()-2)/24,5),'Расчет сбытовых надбавок'!$B$2281:'Расчет сбытовых надбавок'!$G$3024,3)</f>
        <v>211.12</v>
      </c>
      <c r="E760" s="98">
        <f>VLOOKUP($A760+ROUND((COLUMN()-2)/24,5),АТС!$A$41:$F$736,5)+VLOOKUP($A760+ROUND((COLUMN()-2)/24,5),'Расчет сбытовых надбавок'!$B$2281:'Расчет сбытовых надбавок'!$G$3024,3)</f>
        <v>125.4</v>
      </c>
      <c r="F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8">
        <f>VLOOKUP($A760+ROUND((COLUMN()-2)/24,5),АТС!$A$41:$F$736,5)+VLOOKUP($A760+ROUND((COLUMN()-2)/24,5),'Расчет сбытовых надбавок'!$B$2281:'Расчет сбытовых надбавок'!$G$3024,3)</f>
        <v>147.44999999999999</v>
      </c>
      <c r="I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8">
        <f>VLOOKUP($A760+ROUND((COLUMN()-2)/24,5),АТС!$A$41:$F$736,5)+VLOOKUP($A760+ROUND((COLUMN()-2)/24,5),'Расчет сбытовых надбавок'!$B$2281:'Расчет сбытовых надбавок'!$G$3024,3)</f>
        <v>169.31</v>
      </c>
      <c r="K760" s="98">
        <f>VLOOKUP($A760+ROUND((COLUMN()-2)/24,5),АТС!$A$41:$F$736,5)+VLOOKUP($A760+ROUND((COLUMN()-2)/24,5),'Расчет сбытовых надбавок'!$B$2281:'Расчет сбытовых надбавок'!$G$3024,3)</f>
        <v>196.01999999999998</v>
      </c>
      <c r="L760" s="98">
        <f>VLOOKUP($A760+ROUND((COLUMN()-2)/24,5),АТС!$A$41:$F$736,5)+VLOOKUP($A760+ROUND((COLUMN()-2)/24,5),'Расчет сбытовых надбавок'!$B$2281:'Расчет сбытовых надбавок'!$G$3024,3)</f>
        <v>257.47000000000003</v>
      </c>
      <c r="M760" s="98">
        <f>VLOOKUP($A760+ROUND((COLUMN()-2)/24,5),АТС!$A$41:$F$736,5)+VLOOKUP($A760+ROUND((COLUMN()-2)/24,5),'Расчет сбытовых надбавок'!$B$2281:'Расчет сбытовых надбавок'!$G$3024,3)</f>
        <v>310.98999999999995</v>
      </c>
      <c r="N760" s="98">
        <f>VLOOKUP($A760+ROUND((COLUMN()-2)/24,5),АТС!$A$41:$F$736,5)+VLOOKUP($A760+ROUND((COLUMN()-2)/24,5),'Расчет сбытовых надбавок'!$B$2281:'Расчет сбытовых надбавок'!$G$3024,3)</f>
        <v>315.62</v>
      </c>
      <c r="O760" s="98">
        <f>VLOOKUP($A760+ROUND((COLUMN()-2)/24,5),АТС!$A$41:$F$736,5)+VLOOKUP($A760+ROUND((COLUMN()-2)/24,5),'Расчет сбытовых надбавок'!$B$2281:'Расчет сбытовых надбавок'!$G$3024,3)</f>
        <v>245.55</v>
      </c>
      <c r="P760" s="98">
        <f>VLOOKUP($A760+ROUND((COLUMN()-2)/24,5),АТС!$A$41:$F$736,5)+VLOOKUP($A760+ROUND((COLUMN()-2)/24,5),'Расчет сбытовых надбавок'!$B$2281:'Расчет сбытовых надбавок'!$G$3024,3)</f>
        <v>245.19</v>
      </c>
      <c r="Q760" s="98">
        <f>VLOOKUP($A760+ROUND((COLUMN()-2)/24,5),АТС!$A$41:$F$736,5)+VLOOKUP($A760+ROUND((COLUMN()-2)/24,5),'Расчет сбытовых надбавок'!$B$2281:'Расчет сбытовых надбавок'!$G$3024,3)</f>
        <v>280.89999999999998</v>
      </c>
      <c r="R760" s="98">
        <f>VLOOKUP($A760+ROUND((COLUMN()-2)/24,5),АТС!$A$41:$F$736,5)+VLOOKUP($A760+ROUND((COLUMN()-2)/24,5),'Расчет сбытовых надбавок'!$B$2281:'Расчет сбытовых надбавок'!$G$3024,3)</f>
        <v>320.39999999999998</v>
      </c>
      <c r="S760" s="98">
        <f>VLOOKUP($A760+ROUND((COLUMN()-2)/24,5),АТС!$A$41:$F$736,5)+VLOOKUP($A760+ROUND((COLUMN()-2)/24,5),'Расчет сбытовых надбавок'!$B$2281:'Расчет сбытовых надбавок'!$G$3024,3)</f>
        <v>251.62</v>
      </c>
      <c r="T760" s="98">
        <f>VLOOKUP($A760+ROUND((COLUMN()-2)/24,5),АТС!$A$41:$F$736,5)+VLOOKUP($A760+ROUND((COLUMN()-2)/24,5),'Расчет сбытовых надбавок'!$B$2281:'Расчет сбытовых надбавок'!$G$3024,3)</f>
        <v>277.23</v>
      </c>
      <c r="U760" s="98">
        <f>VLOOKUP($A760+ROUND((COLUMN()-2)/24,5),АТС!$A$41:$F$736,5)+VLOOKUP($A760+ROUND((COLUMN()-2)/24,5),'Расчет сбытовых надбавок'!$B$2281:'Расчет сбытовых надбавок'!$G$3024,3)</f>
        <v>329.48</v>
      </c>
      <c r="V760" s="98">
        <f>VLOOKUP($A760+ROUND((COLUMN()-2)/24,5),АТС!$A$41:$F$736,5)+VLOOKUP($A760+ROUND((COLUMN()-2)/24,5),'Расчет сбытовых надбавок'!$B$2281:'Расчет сбытовых надбавок'!$G$3024,3)</f>
        <v>551.24</v>
      </c>
      <c r="W760" s="98">
        <f>VLOOKUP($A760+ROUND((COLUMN()-2)/24,5),АТС!$A$41:$F$736,5)+VLOOKUP($A760+ROUND((COLUMN()-2)/24,5),'Расчет сбытовых надбавок'!$B$2281:'Расчет сбытовых надбавок'!$G$3024,3)</f>
        <v>804.34999999999991</v>
      </c>
      <c r="X760" s="98">
        <f>VLOOKUP($A760+ROUND((COLUMN()-2)/24,5),АТС!$A$41:$F$736,5)+VLOOKUP($A760+ROUND((COLUMN()-2)/24,5),'Расчет сбытовых надбавок'!$B$2281:'Расчет сбытовых надбавок'!$G$3024,3)</f>
        <v>234.67999999999998</v>
      </c>
      <c r="Y760" s="98">
        <f>VLOOKUP($A760+ROUND((COLUMN()-2)/24,5),АТС!$A$41:$F$736,5)+VLOOKUP($A760+ROUND((COLUMN()-2)/24,5),'Расчет сбытовых надбавок'!$B$2281:'Расчет сбытовых надбавок'!$G$3024,3)</f>
        <v>207.94</v>
      </c>
    </row>
    <row r="761" spans="1:27" x14ac:dyDescent="0.2">
      <c r="A761" s="79">
        <f t="shared" si="23"/>
        <v>42678</v>
      </c>
      <c r="B761" s="98">
        <f>VLOOKUP($A761+ROUND((COLUMN()-2)/24,5),АТС!$A$41:$F$736,5)+VLOOKUP($A761+ROUND((COLUMN()-2)/24,5),'Расчет сбытовых надбавок'!$B$2281:'Расчет сбытовых надбавок'!$G$3024,3)</f>
        <v>191.48999999999998</v>
      </c>
      <c r="C761" s="98">
        <f>VLOOKUP($A761+ROUND((COLUMN()-2)/24,5),АТС!$A$41:$F$736,5)+VLOOKUP($A761+ROUND((COLUMN()-2)/24,5),'Расчет сбытовых надбавок'!$B$2281:'Расчет сбытовых надбавок'!$G$3024,3)</f>
        <v>414.63</v>
      </c>
      <c r="D761" s="98">
        <f>VLOOKUP($A761+ROUND((COLUMN()-2)/24,5),АТС!$A$41:$F$736,5)+VLOOKUP($A761+ROUND((COLUMN()-2)/24,5),'Расчет сбытовых надбавок'!$B$2281:'Расчет сбытовых надбавок'!$G$3024,3)</f>
        <v>200.41</v>
      </c>
      <c r="E761" s="98">
        <f>VLOOKUP($A761+ROUND((COLUMN()-2)/24,5),АТС!$A$41:$F$736,5)+VLOOKUP($A761+ROUND((COLUMN()-2)/24,5),'Расчет сбытовых надбавок'!$B$2281:'Расчет сбытовых надбавок'!$G$3024,3)</f>
        <v>17.75</v>
      </c>
      <c r="F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8">
        <f>VLOOKUP($A761+ROUND((COLUMN()-2)/24,5),АТС!$A$41:$F$736,5)+VLOOKUP($A761+ROUND((COLUMN()-2)/24,5),'Расчет сбытовых надбавок'!$B$2281:'Расчет сбытовых надбавок'!$G$3024,3)</f>
        <v>30.16</v>
      </c>
      <c r="J761" s="98">
        <f>VLOOKUP($A761+ROUND((COLUMN()-2)/24,5),АТС!$A$41:$F$736,5)+VLOOKUP($A761+ROUND((COLUMN()-2)/24,5),'Расчет сбытовых надбавок'!$B$2281:'Расчет сбытовых надбавок'!$G$3024,3)</f>
        <v>31.87</v>
      </c>
      <c r="K761" s="98">
        <f>VLOOKUP($A761+ROUND((COLUMN()-2)/24,5),АТС!$A$41:$F$736,5)+VLOOKUP($A761+ROUND((COLUMN()-2)/24,5),'Расчет сбытовых надбавок'!$B$2281:'Расчет сбытовых надбавок'!$G$3024,3)</f>
        <v>166.07000000000002</v>
      </c>
      <c r="L761" s="98">
        <f>VLOOKUP($A761+ROUND((COLUMN()-2)/24,5),АТС!$A$41:$F$736,5)+VLOOKUP($A761+ROUND((COLUMN()-2)/24,5),'Расчет сбытовых надбавок'!$B$2281:'Расчет сбытовых надбавок'!$G$3024,3)</f>
        <v>70.06</v>
      </c>
      <c r="M761" s="98">
        <f>VLOOKUP($A761+ROUND((COLUMN()-2)/24,5),АТС!$A$41:$F$736,5)+VLOOKUP($A761+ROUND((COLUMN()-2)/24,5),'Расчет сбытовых надбавок'!$B$2281:'Расчет сбытовых надбавок'!$G$3024,3)</f>
        <v>318.69</v>
      </c>
      <c r="N761" s="98">
        <f>VLOOKUP($A761+ROUND((COLUMN()-2)/24,5),АТС!$A$41:$F$736,5)+VLOOKUP($A761+ROUND((COLUMN()-2)/24,5),'Расчет сбытовых надбавок'!$B$2281:'Расчет сбытовых надбавок'!$G$3024,3)</f>
        <v>174.32</v>
      </c>
      <c r="O761" s="98">
        <f>VLOOKUP($A761+ROUND((COLUMN()-2)/24,5),АТС!$A$41:$F$736,5)+VLOOKUP($A761+ROUND((COLUMN()-2)/24,5),'Расчет сбытовых надбавок'!$B$2281:'Расчет сбытовых надбавок'!$G$3024,3)</f>
        <v>35.300000000000004</v>
      </c>
      <c r="P761" s="98">
        <f>VLOOKUP($A761+ROUND((COLUMN()-2)/24,5),АТС!$A$41:$F$736,5)+VLOOKUP($A761+ROUND((COLUMN()-2)/24,5),'Расчет сбытовых надбавок'!$B$2281:'Расчет сбытовых надбавок'!$G$3024,3)</f>
        <v>79.760000000000005</v>
      </c>
      <c r="Q761" s="98">
        <f>VLOOKUP($A761+ROUND((COLUMN()-2)/24,5),АТС!$A$41:$F$736,5)+VLOOKUP($A761+ROUND((COLUMN()-2)/24,5),'Расчет сбытовых надбавок'!$B$2281:'Расчет сбытовых надбавок'!$G$3024,3)</f>
        <v>307.09000000000003</v>
      </c>
      <c r="R761" s="98">
        <f>VLOOKUP($A761+ROUND((COLUMN()-2)/24,5),АТС!$A$41:$F$736,5)+VLOOKUP($A761+ROUND((COLUMN()-2)/24,5),'Расчет сбытовых надбавок'!$B$2281:'Расчет сбытовых надбавок'!$G$3024,3)</f>
        <v>129.91999999999999</v>
      </c>
      <c r="S761" s="98">
        <f>VLOOKUP($A761+ROUND((COLUMN()-2)/24,5),АТС!$A$41:$F$736,5)+VLOOKUP($A761+ROUND((COLUMN()-2)/24,5),'Расчет сбытовых надбавок'!$B$2281:'Расчет сбытовых надбавок'!$G$3024,3)</f>
        <v>103.59</v>
      </c>
      <c r="T761" s="98">
        <f>VLOOKUP($A761+ROUND((COLUMN()-2)/24,5),АТС!$A$41:$F$736,5)+VLOOKUP($A761+ROUND((COLUMN()-2)/24,5),'Расчет сбытовых надбавок'!$B$2281:'Расчет сбытовых надбавок'!$G$3024,3)</f>
        <v>235.98000000000002</v>
      </c>
      <c r="U761" s="98">
        <f>VLOOKUP($A761+ROUND((COLUMN()-2)/24,5),АТС!$A$41:$F$736,5)+VLOOKUP($A761+ROUND((COLUMN()-2)/24,5),'Расчет сбытовых надбавок'!$B$2281:'Расчет сбытовых надбавок'!$G$3024,3)</f>
        <v>465.98</v>
      </c>
      <c r="V761" s="98">
        <f>VLOOKUP($A761+ROUND((COLUMN()-2)/24,5),АТС!$A$41:$F$736,5)+VLOOKUP($A761+ROUND((COLUMN()-2)/24,5),'Расчет сбытовых надбавок'!$B$2281:'Расчет сбытовых надбавок'!$G$3024,3)</f>
        <v>162.78</v>
      </c>
      <c r="W761" s="98">
        <f>VLOOKUP($A761+ROUND((COLUMN()-2)/24,5),АТС!$A$41:$F$736,5)+VLOOKUP($A761+ROUND((COLUMN()-2)/24,5),'Расчет сбытовых надбавок'!$B$2281:'Расчет сбытовых надбавок'!$G$3024,3)</f>
        <v>581.16999999999996</v>
      </c>
      <c r="X761" s="98">
        <f>VLOOKUP($A761+ROUND((COLUMN()-2)/24,5),АТС!$A$41:$F$736,5)+VLOOKUP($A761+ROUND((COLUMN()-2)/24,5),'Расчет сбытовых надбавок'!$B$2281:'Расчет сбытовых надбавок'!$G$3024,3)</f>
        <v>263.79000000000002</v>
      </c>
      <c r="Y761" s="98">
        <f>VLOOKUP($A761+ROUND((COLUMN()-2)/24,5),АТС!$A$41:$F$736,5)+VLOOKUP($A761+ROUND((COLUMN()-2)/24,5),'Расчет сбытовых надбавок'!$B$2281:'Расчет сбытовых надбавок'!$G$3024,3)</f>
        <v>583.26</v>
      </c>
    </row>
    <row r="762" spans="1:27" x14ac:dyDescent="0.2">
      <c r="A762" s="79">
        <f t="shared" si="23"/>
        <v>42679</v>
      </c>
      <c r="B762" s="98">
        <f>VLOOKUP($A762+ROUND((COLUMN()-2)/24,5),АТС!$A$41:$F$736,5)+VLOOKUP($A762+ROUND((COLUMN()-2)/24,5),'Расчет сбытовых надбавок'!$B$2281:'Расчет сбытовых надбавок'!$G$3024,3)</f>
        <v>819.62</v>
      </c>
      <c r="C762" s="98">
        <f>VLOOKUP($A762+ROUND((COLUMN()-2)/24,5),АТС!$A$41:$F$736,5)+VLOOKUP($A762+ROUND((COLUMN()-2)/24,5),'Расчет сбытовых надбавок'!$B$2281:'Расчет сбытовых надбавок'!$G$3024,3)</f>
        <v>799.05</v>
      </c>
      <c r="D762" s="98">
        <f>VLOOKUP($A762+ROUND((COLUMN()-2)/24,5),АТС!$A$41:$F$736,5)+VLOOKUP($A762+ROUND((COLUMN()-2)/24,5),'Расчет сбытовых надбавок'!$B$2281:'Расчет сбытовых надбавок'!$G$3024,3)</f>
        <v>121.15</v>
      </c>
      <c r="E762" s="98">
        <f>VLOOKUP($A762+ROUND((COLUMN()-2)/24,5),АТС!$A$41:$F$736,5)+VLOOKUP($A762+ROUND((COLUMN()-2)/24,5),'Расчет сбытовых надбавок'!$B$2281:'Расчет сбытовых надбавок'!$G$3024,3)</f>
        <v>230.62</v>
      </c>
      <c r="F762" s="98">
        <f>VLOOKUP($A762+ROUND((COLUMN()-2)/24,5),АТС!$A$41:$F$736,5)+VLOOKUP($A762+ROUND((COLUMN()-2)/24,5),'Расчет сбытовых надбавок'!$B$2281:'Расчет сбытовых надбавок'!$G$3024,3)</f>
        <v>214.63</v>
      </c>
      <c r="G762" s="98">
        <f>VLOOKUP($A762+ROUND((COLUMN()-2)/24,5),АТС!$A$41:$F$736,5)+VLOOKUP($A762+ROUND((COLUMN()-2)/24,5),'Расчет сбытовых надбавок'!$B$2281:'Расчет сбытовых надбавок'!$G$3024,3)</f>
        <v>792.20999999999992</v>
      </c>
      <c r="H762" s="98">
        <f>VLOOKUP($A762+ROUND((COLUMN()-2)/24,5),АТС!$A$41:$F$736,5)+VLOOKUP($A762+ROUND((COLUMN()-2)/24,5),'Расчет сбытовых надбавок'!$B$2281:'Расчет сбытовых надбавок'!$G$3024,3)</f>
        <v>184.38</v>
      </c>
      <c r="I762" s="98">
        <f>VLOOKUP($A762+ROUND((COLUMN()-2)/24,5),АТС!$A$41:$F$736,5)+VLOOKUP($A762+ROUND((COLUMN()-2)/24,5),'Расчет сбытовых надбавок'!$B$2281:'Расчет сбытовых надбавок'!$G$3024,3)</f>
        <v>203.98</v>
      </c>
      <c r="J762" s="98">
        <f>VLOOKUP($A762+ROUND((COLUMN()-2)/24,5),АТС!$A$41:$F$736,5)+VLOOKUP($A762+ROUND((COLUMN()-2)/24,5),'Расчет сбытовых надбавок'!$B$2281:'Расчет сбытовых надбавок'!$G$3024,3)</f>
        <v>486.23999999999995</v>
      </c>
      <c r="K762" s="98">
        <f>VLOOKUP($A762+ROUND((COLUMN()-2)/24,5),АТС!$A$41:$F$736,5)+VLOOKUP($A762+ROUND((COLUMN()-2)/24,5),'Расчет сбытовых надбавок'!$B$2281:'Расчет сбытовых надбавок'!$G$3024,3)</f>
        <v>211.71</v>
      </c>
      <c r="L762" s="98">
        <f>VLOOKUP($A762+ROUND((COLUMN()-2)/24,5),АТС!$A$41:$F$736,5)+VLOOKUP($A762+ROUND((COLUMN()-2)/24,5),'Расчет сбытовых надбавок'!$B$2281:'Расчет сбытовых надбавок'!$G$3024,3)</f>
        <v>237.89000000000001</v>
      </c>
      <c r="M762" s="98">
        <f>VLOOKUP($A762+ROUND((COLUMN()-2)/24,5),АТС!$A$41:$F$736,5)+VLOOKUP($A762+ROUND((COLUMN()-2)/24,5),'Расчет сбытовых надбавок'!$B$2281:'Расчет сбытовых надбавок'!$G$3024,3)</f>
        <v>232.94</v>
      </c>
      <c r="N762" s="98">
        <f>VLOOKUP($A762+ROUND((COLUMN()-2)/24,5),АТС!$A$41:$F$736,5)+VLOOKUP($A762+ROUND((COLUMN()-2)/24,5),'Расчет сбытовых надбавок'!$B$2281:'Расчет сбытовых надбавок'!$G$3024,3)</f>
        <v>238.66000000000003</v>
      </c>
      <c r="O762" s="98">
        <f>VLOOKUP($A762+ROUND((COLUMN()-2)/24,5),АТС!$A$41:$F$736,5)+VLOOKUP($A762+ROUND((COLUMN()-2)/24,5),'Расчет сбытовых надбавок'!$B$2281:'Расчет сбытовых надбавок'!$G$3024,3)</f>
        <v>440.81</v>
      </c>
      <c r="P762" s="98">
        <f>VLOOKUP($A762+ROUND((COLUMN()-2)/24,5),АТС!$A$41:$F$736,5)+VLOOKUP($A762+ROUND((COLUMN()-2)/24,5),'Расчет сбытовых надбавок'!$B$2281:'Расчет сбытовых надбавок'!$G$3024,3)</f>
        <v>387.09</v>
      </c>
      <c r="Q762" s="98">
        <f>VLOOKUP($A762+ROUND((COLUMN()-2)/24,5),АТС!$A$41:$F$736,5)+VLOOKUP($A762+ROUND((COLUMN()-2)/24,5),'Расчет сбытовых надбавок'!$B$2281:'Расчет сбытовых надбавок'!$G$3024,3)</f>
        <v>389.37</v>
      </c>
      <c r="R762" s="98">
        <f>VLOOKUP($A762+ROUND((COLUMN()-2)/24,5),АТС!$A$41:$F$736,5)+VLOOKUP($A762+ROUND((COLUMN()-2)/24,5),'Расчет сбытовых надбавок'!$B$2281:'Расчет сбытовых надбавок'!$G$3024,3)</f>
        <v>233.27</v>
      </c>
      <c r="S762" s="98">
        <f>VLOOKUP($A762+ROUND((COLUMN()-2)/24,5),АТС!$A$41:$F$736,5)+VLOOKUP($A762+ROUND((COLUMN()-2)/24,5),'Расчет сбытовых надбавок'!$B$2281:'Расчет сбытовых надбавок'!$G$3024,3)</f>
        <v>209</v>
      </c>
      <c r="T762" s="98">
        <f>VLOOKUP($A762+ROUND((COLUMN()-2)/24,5),АТС!$A$41:$F$736,5)+VLOOKUP($A762+ROUND((COLUMN()-2)/24,5),'Расчет сбытовых надбавок'!$B$2281:'Расчет сбытовых надбавок'!$G$3024,3)</f>
        <v>393.01</v>
      </c>
      <c r="U762" s="98">
        <f>VLOOKUP($A762+ROUND((COLUMN()-2)/24,5),АТС!$A$41:$F$736,5)+VLOOKUP($A762+ROUND((COLUMN()-2)/24,5),'Расчет сбытовых надбавок'!$B$2281:'Расчет сбытовых надбавок'!$G$3024,3)</f>
        <v>295.09000000000003</v>
      </c>
      <c r="V762" s="98">
        <f>VLOOKUP($A762+ROUND((COLUMN()-2)/24,5),АТС!$A$41:$F$736,5)+VLOOKUP($A762+ROUND((COLUMN()-2)/24,5),'Расчет сбытовых надбавок'!$B$2281:'Расчет сбытовых надбавок'!$G$3024,3)</f>
        <v>689.63</v>
      </c>
      <c r="W762" s="98">
        <f>VLOOKUP($A762+ROUND((COLUMN()-2)/24,5),АТС!$A$41:$F$736,5)+VLOOKUP($A762+ROUND((COLUMN()-2)/24,5),'Расчет сбытовых надбавок'!$B$2281:'Расчет сбытовых надбавок'!$G$3024,3)</f>
        <v>333.87</v>
      </c>
      <c r="X762" s="98">
        <f>VLOOKUP($A762+ROUND((COLUMN()-2)/24,5),АТС!$A$41:$F$736,5)+VLOOKUP($A762+ROUND((COLUMN()-2)/24,5),'Расчет сбытовых надбавок'!$B$2281:'Расчет сбытовых надбавок'!$G$3024,3)</f>
        <v>893.74</v>
      </c>
      <c r="Y762" s="98">
        <f>VLOOKUP($A762+ROUND((COLUMN()-2)/24,5),АТС!$A$41:$F$736,5)+VLOOKUP($A762+ROUND((COLUMN()-2)/24,5),'Расчет сбытовых надбавок'!$B$2281:'Расчет сбытовых надбавок'!$G$3024,3)</f>
        <v>1039.05</v>
      </c>
    </row>
    <row r="763" spans="1:27" x14ac:dyDescent="0.2">
      <c r="A763" s="79">
        <f t="shared" si="23"/>
        <v>42680</v>
      </c>
      <c r="B763" s="98">
        <f>VLOOKUP($A763+ROUND((COLUMN()-2)/24,5),АТС!$A$41:$F$736,5)+VLOOKUP($A763+ROUND((COLUMN()-2)/24,5),'Расчет сбытовых надбавок'!$B$2281:'Расчет сбытовых надбавок'!$G$3024,3)</f>
        <v>841.48</v>
      </c>
      <c r="C763" s="98">
        <f>VLOOKUP($A763+ROUND((COLUMN()-2)/24,5),АТС!$A$41:$F$736,5)+VLOOKUP($A763+ROUND((COLUMN()-2)/24,5),'Расчет сбытовых надбавок'!$B$2281:'Расчет сбытовых надбавок'!$G$3024,3)</f>
        <v>381.14</v>
      </c>
      <c r="D763" s="98">
        <f>VLOOKUP($A763+ROUND((COLUMN()-2)/24,5),АТС!$A$41:$F$736,5)+VLOOKUP($A763+ROUND((COLUMN()-2)/24,5),'Расчет сбытовых надбавок'!$B$2281:'Расчет сбытовых надбавок'!$G$3024,3)</f>
        <v>251.31</v>
      </c>
      <c r="E763" s="98">
        <f>VLOOKUP($A763+ROUND((COLUMN()-2)/24,5),АТС!$A$41:$F$736,5)+VLOOKUP($A763+ROUND((COLUMN()-2)/24,5),'Расчет сбытовых надбавок'!$B$2281:'Расчет сбытовых надбавок'!$G$3024,3)</f>
        <v>210.79000000000002</v>
      </c>
      <c r="F763" s="98">
        <f>VLOOKUP($A763+ROUND((COLUMN()-2)/24,5),АТС!$A$41:$F$736,5)+VLOOKUP($A763+ROUND((COLUMN()-2)/24,5),'Расчет сбытовых надбавок'!$B$2281:'Расчет сбытовых надбавок'!$G$3024,3)</f>
        <v>225.94</v>
      </c>
      <c r="G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8">
        <f>VLOOKUP($A763+ROUND((COLUMN()-2)/24,5),АТС!$A$41:$F$736,5)+VLOOKUP($A763+ROUND((COLUMN()-2)/24,5),'Расчет сбытовых надбавок'!$B$2281:'Расчет сбытовых надбавок'!$G$3024,3)</f>
        <v>184.18</v>
      </c>
      <c r="J763" s="98">
        <f>VLOOKUP($A763+ROUND((COLUMN()-2)/24,5),АТС!$A$41:$F$736,5)+VLOOKUP($A763+ROUND((COLUMN()-2)/24,5),'Расчет сбытовых надбавок'!$B$2281:'Расчет сбытовых надбавок'!$G$3024,3)</f>
        <v>177.22</v>
      </c>
      <c r="K763" s="98">
        <f>VLOOKUP($A763+ROUND((COLUMN()-2)/24,5),АТС!$A$41:$F$736,5)+VLOOKUP($A763+ROUND((COLUMN()-2)/24,5),'Расчет сбытовых надбавок'!$B$2281:'Расчет сбытовых надбавок'!$G$3024,3)</f>
        <v>334.66</v>
      </c>
      <c r="L763" s="98">
        <f>VLOOKUP($A763+ROUND((COLUMN()-2)/24,5),АТС!$A$41:$F$736,5)+VLOOKUP($A763+ROUND((COLUMN()-2)/24,5),'Расчет сбытовых надбавок'!$B$2281:'Расчет сбытовых надбавок'!$G$3024,3)</f>
        <v>152.44</v>
      </c>
      <c r="M763" s="98">
        <f>VLOOKUP($A763+ROUND((COLUMN()-2)/24,5),АТС!$A$41:$F$736,5)+VLOOKUP($A763+ROUND((COLUMN()-2)/24,5),'Расчет сбытовых надбавок'!$B$2281:'Расчет сбытовых надбавок'!$G$3024,3)</f>
        <v>124.24</v>
      </c>
      <c r="N763" s="98">
        <f>VLOOKUP($A763+ROUND((COLUMN()-2)/24,5),АТС!$A$41:$F$736,5)+VLOOKUP($A763+ROUND((COLUMN()-2)/24,5),'Расчет сбытовых надбавок'!$B$2281:'Расчет сбытовых надбавок'!$G$3024,3)</f>
        <v>339.10999999999996</v>
      </c>
      <c r="O763" s="98">
        <f>VLOOKUP($A763+ROUND((COLUMN()-2)/24,5),АТС!$A$41:$F$736,5)+VLOOKUP($A763+ROUND((COLUMN()-2)/24,5),'Расчет сбытовых надбавок'!$B$2281:'Расчет сбытовых надбавок'!$G$3024,3)</f>
        <v>28.34</v>
      </c>
      <c r="P763" s="98">
        <f>VLOOKUP($A763+ROUND((COLUMN()-2)/24,5),АТС!$A$41:$F$736,5)+VLOOKUP($A763+ROUND((COLUMN()-2)/24,5),'Расчет сбытовых надбавок'!$B$2281:'Расчет сбытовых надбавок'!$G$3024,3)</f>
        <v>291.62</v>
      </c>
      <c r="Q763" s="98">
        <f>VLOOKUP($A763+ROUND((COLUMN()-2)/24,5),АТС!$A$41:$F$736,5)+VLOOKUP($A763+ROUND((COLUMN()-2)/24,5),'Расчет сбытовых надбавок'!$B$2281:'Расчет сбытовых надбавок'!$G$3024,3)</f>
        <v>311.22000000000003</v>
      </c>
      <c r="R763" s="98">
        <f>VLOOKUP($A763+ROUND((COLUMN()-2)/24,5),АТС!$A$41:$F$736,5)+VLOOKUP($A763+ROUND((COLUMN()-2)/24,5),'Расчет сбытовых надбавок'!$B$2281:'Расчет сбытовых надбавок'!$G$3024,3)</f>
        <v>2.4900000000000002</v>
      </c>
      <c r="S763" s="98">
        <f>VLOOKUP($A763+ROUND((COLUMN()-2)/24,5),АТС!$A$41:$F$736,5)+VLOOKUP($A763+ROUND((COLUMN()-2)/24,5),'Расчет сбытовых надбавок'!$B$2281:'Расчет сбытовых надбавок'!$G$3024,3)</f>
        <v>152.95000000000002</v>
      </c>
      <c r="T763" s="98">
        <f>VLOOKUP($A763+ROUND((COLUMN()-2)/24,5),АТС!$A$41:$F$736,5)+VLOOKUP($A763+ROUND((COLUMN()-2)/24,5),'Расчет сбытовых надбавок'!$B$2281:'Расчет сбытовых надбавок'!$G$3024,3)</f>
        <v>171.56</v>
      </c>
      <c r="U763" s="98">
        <f>VLOOKUP($A763+ROUND((COLUMN()-2)/24,5),АТС!$A$41:$F$736,5)+VLOOKUP($A763+ROUND((COLUMN()-2)/24,5),'Расчет сбытовых надбавок'!$B$2281:'Расчет сбытовых надбавок'!$G$3024,3)</f>
        <v>242.2</v>
      </c>
      <c r="V763" s="98">
        <f>VLOOKUP($A763+ROUND((COLUMN()-2)/24,5),АТС!$A$41:$F$736,5)+VLOOKUP($A763+ROUND((COLUMN()-2)/24,5),'Расчет сбытовых надбавок'!$B$2281:'Расчет сбытовых надбавок'!$G$3024,3)</f>
        <v>399.79999999999995</v>
      </c>
      <c r="W763" s="98">
        <f>VLOOKUP($A763+ROUND((COLUMN()-2)/24,5),АТС!$A$41:$F$736,5)+VLOOKUP($A763+ROUND((COLUMN()-2)/24,5),'Расчет сбытовых надбавок'!$B$2281:'Расчет сбытовых надбавок'!$G$3024,3)</f>
        <v>212.72</v>
      </c>
      <c r="X763" s="98">
        <f>VLOOKUP($A763+ROUND((COLUMN()-2)/24,5),АТС!$A$41:$F$736,5)+VLOOKUP($A763+ROUND((COLUMN()-2)/24,5),'Расчет сбытовых надбавок'!$B$2281:'Расчет сбытовых надбавок'!$G$3024,3)</f>
        <v>955.15</v>
      </c>
      <c r="Y763" s="98">
        <f>VLOOKUP($A763+ROUND((COLUMN()-2)/24,5),АТС!$A$41:$F$736,5)+VLOOKUP($A763+ROUND((COLUMN()-2)/24,5),'Расчет сбытовых надбавок'!$B$2281:'Расчет сбытовых надбавок'!$G$3024,3)</f>
        <v>221.56</v>
      </c>
    </row>
    <row r="764" spans="1:27" x14ac:dyDescent="0.2">
      <c r="A764" s="79">
        <f t="shared" si="23"/>
        <v>42681</v>
      </c>
      <c r="B764" s="98">
        <f>VLOOKUP($A764+ROUND((COLUMN()-2)/24,5),АТС!$A$41:$F$736,5)+VLOOKUP($A764+ROUND((COLUMN()-2)/24,5),'Расчет сбытовых надбавок'!$B$2281:'Расчет сбытовых надбавок'!$G$3024,3)</f>
        <v>788.03000000000009</v>
      </c>
      <c r="C764" s="98">
        <f>VLOOKUP($A764+ROUND((COLUMN()-2)/24,5),АТС!$A$41:$F$736,5)+VLOOKUP($A764+ROUND((COLUMN()-2)/24,5),'Расчет сбытовых надбавок'!$B$2281:'Расчет сбытовых надбавок'!$G$3024,3)</f>
        <v>238.11</v>
      </c>
      <c r="D764" s="98">
        <f>VLOOKUP($A764+ROUND((COLUMN()-2)/24,5),АТС!$A$41:$F$736,5)+VLOOKUP($A764+ROUND((COLUMN()-2)/24,5),'Расчет сбытовых надбавок'!$B$2281:'Расчет сбытовых надбавок'!$G$3024,3)</f>
        <v>120.44</v>
      </c>
      <c r="E764" s="98">
        <f>VLOOKUP($A764+ROUND((COLUMN()-2)/24,5),АТС!$A$41:$F$736,5)+VLOOKUP($A764+ROUND((COLUMN()-2)/24,5),'Расчет сбытовых надбавок'!$B$2281:'Расчет сбытовых надбавок'!$G$3024,3)</f>
        <v>78.680000000000007</v>
      </c>
      <c r="F764" s="98">
        <f>VLOOKUP($A764+ROUND((COLUMN()-2)/24,5),АТС!$A$41:$F$736,5)+VLOOKUP($A764+ROUND((COLUMN()-2)/24,5),'Расчет сбытовых надбавок'!$B$2281:'Расчет сбытовых надбавок'!$G$3024,3)</f>
        <v>104.66000000000001</v>
      </c>
      <c r="G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8">
        <f>VLOOKUP($A764+ROUND((COLUMN()-2)/24,5),АТС!$A$41:$F$736,5)+VLOOKUP($A764+ROUND((COLUMN()-2)/24,5),'Расчет сбытовых надбавок'!$B$2281:'Расчет сбытовых надбавок'!$G$3024,3)</f>
        <v>605.61</v>
      </c>
      <c r="I764" s="98">
        <f>VLOOKUP($A764+ROUND((COLUMN()-2)/24,5),АТС!$A$41:$F$736,5)+VLOOKUP($A764+ROUND((COLUMN()-2)/24,5),'Расчет сбытовых надбавок'!$B$2281:'Расчет сбытовых надбавок'!$G$3024,3)</f>
        <v>355.3</v>
      </c>
      <c r="J764" s="98">
        <f>VLOOKUP($A764+ROUND((COLUMN()-2)/24,5),АТС!$A$41:$F$736,5)+VLOOKUP($A764+ROUND((COLUMN()-2)/24,5),'Расчет сбытовых надбавок'!$B$2281:'Расчет сбытовых надбавок'!$G$3024,3)</f>
        <v>252.38</v>
      </c>
      <c r="K764" s="98">
        <f>VLOOKUP($A764+ROUND((COLUMN()-2)/24,5),АТС!$A$41:$F$736,5)+VLOOKUP($A764+ROUND((COLUMN()-2)/24,5),'Расчет сбытовых надбавок'!$B$2281:'Расчет сбытовых надбавок'!$G$3024,3)</f>
        <v>472.9</v>
      </c>
      <c r="L764" s="98">
        <f>VLOOKUP($A764+ROUND((COLUMN()-2)/24,5),АТС!$A$41:$F$736,5)+VLOOKUP($A764+ROUND((COLUMN()-2)/24,5),'Расчет сбытовых надбавок'!$B$2281:'Расчет сбытовых надбавок'!$G$3024,3)</f>
        <v>481.72</v>
      </c>
      <c r="M764" s="98">
        <f>VLOOKUP($A764+ROUND((COLUMN()-2)/24,5),АТС!$A$41:$F$736,5)+VLOOKUP($A764+ROUND((COLUMN()-2)/24,5),'Расчет сбытовых надбавок'!$B$2281:'Расчет сбытовых надбавок'!$G$3024,3)</f>
        <v>479.29</v>
      </c>
      <c r="N764" s="98">
        <f>VLOOKUP($A764+ROUND((COLUMN()-2)/24,5),АТС!$A$41:$F$736,5)+VLOOKUP($A764+ROUND((COLUMN()-2)/24,5),'Расчет сбытовых надбавок'!$B$2281:'Расчет сбытовых надбавок'!$G$3024,3)</f>
        <v>440.24</v>
      </c>
      <c r="O764" s="98">
        <f>VLOOKUP($A764+ROUND((COLUMN()-2)/24,5),АТС!$A$41:$F$736,5)+VLOOKUP($A764+ROUND((COLUMN()-2)/24,5),'Расчет сбытовых надбавок'!$B$2281:'Расчет сбытовых надбавок'!$G$3024,3)</f>
        <v>438.43</v>
      </c>
      <c r="P764" s="98">
        <f>VLOOKUP($A764+ROUND((COLUMN()-2)/24,5),АТС!$A$41:$F$736,5)+VLOOKUP($A764+ROUND((COLUMN()-2)/24,5),'Расчет сбытовых надбавок'!$B$2281:'Расчет сбытовых надбавок'!$G$3024,3)</f>
        <v>475.24</v>
      </c>
      <c r="Q764" s="98">
        <f>VLOOKUP($A764+ROUND((COLUMN()-2)/24,5),АТС!$A$41:$F$736,5)+VLOOKUP($A764+ROUND((COLUMN()-2)/24,5),'Расчет сбытовых надбавок'!$B$2281:'Расчет сбытовых надбавок'!$G$3024,3)</f>
        <v>653.9</v>
      </c>
      <c r="R764" s="98">
        <f>VLOOKUP($A764+ROUND((COLUMN()-2)/24,5),АТС!$A$41:$F$736,5)+VLOOKUP($A764+ROUND((COLUMN()-2)/24,5),'Расчет сбытовых надбавок'!$B$2281:'Расчет сбытовых надбавок'!$G$3024,3)</f>
        <v>304.10000000000002</v>
      </c>
      <c r="S764" s="98">
        <f>VLOOKUP($A764+ROUND((COLUMN()-2)/24,5),АТС!$A$41:$F$736,5)+VLOOKUP($A764+ROUND((COLUMN()-2)/24,5),'Расчет сбытовых надбавок'!$B$2281:'Расчет сбытовых надбавок'!$G$3024,3)</f>
        <v>301.82</v>
      </c>
      <c r="T764" s="98">
        <f>VLOOKUP($A764+ROUND((COLUMN()-2)/24,5),АТС!$A$41:$F$736,5)+VLOOKUP($A764+ROUND((COLUMN()-2)/24,5),'Расчет сбытовых надбавок'!$B$2281:'Расчет сбытовых надбавок'!$G$3024,3)</f>
        <v>2009.11</v>
      </c>
      <c r="U764" s="98">
        <f>VLOOKUP($A764+ROUND((COLUMN()-2)/24,5),АТС!$A$41:$F$736,5)+VLOOKUP($A764+ROUND((COLUMN()-2)/24,5),'Расчет сбытовых надбавок'!$B$2281:'Расчет сбытовых надбавок'!$G$3024,3)</f>
        <v>981.76</v>
      </c>
      <c r="V764" s="98">
        <f>VLOOKUP($A764+ROUND((COLUMN()-2)/24,5),АТС!$A$41:$F$736,5)+VLOOKUP($A764+ROUND((COLUMN()-2)/24,5),'Расчет сбытовых надбавок'!$B$2281:'Расчет сбытовых надбавок'!$G$3024,3)</f>
        <v>1179.1499999999999</v>
      </c>
      <c r="W764" s="98">
        <f>VLOOKUP($A764+ROUND((COLUMN()-2)/24,5),АТС!$A$41:$F$736,5)+VLOOKUP($A764+ROUND((COLUMN()-2)/24,5),'Расчет сбытовых надбавок'!$B$2281:'Расчет сбытовых надбавок'!$G$3024,3)</f>
        <v>384.82000000000005</v>
      </c>
      <c r="X764" s="98">
        <f>VLOOKUP($A764+ROUND((COLUMN()-2)/24,5),АТС!$A$41:$F$736,5)+VLOOKUP($A764+ROUND((COLUMN()-2)/24,5),'Расчет сбытовых надбавок'!$B$2281:'Расчет сбытовых надбавок'!$G$3024,3)</f>
        <v>245.44</v>
      </c>
      <c r="Y764" s="98">
        <f>VLOOKUP($A764+ROUND((COLUMN()-2)/24,5),АТС!$A$41:$F$736,5)+VLOOKUP($A764+ROUND((COLUMN()-2)/24,5),'Расчет сбытовых надбавок'!$B$2281:'Расчет сбытовых надбавок'!$G$3024,3)</f>
        <v>208.15</v>
      </c>
    </row>
    <row r="765" spans="1:27" x14ac:dyDescent="0.2">
      <c r="A765" s="79">
        <f t="shared" si="23"/>
        <v>42682</v>
      </c>
      <c r="B765" s="98">
        <f>VLOOKUP($A765+ROUND((COLUMN()-2)/24,5),АТС!$A$41:$F$736,5)+VLOOKUP($A765+ROUND((COLUMN()-2)/24,5),'Расчет сбытовых надбавок'!$B$2281:'Расчет сбытовых надбавок'!$G$3024,3)</f>
        <v>840.75</v>
      </c>
      <c r="C765" s="98">
        <f>VLOOKUP($A765+ROUND((COLUMN()-2)/24,5),АТС!$A$41:$F$736,5)+VLOOKUP($A765+ROUND((COLUMN()-2)/24,5),'Расчет сбытовых надбавок'!$B$2281:'Расчет сбытовых надбавок'!$G$3024,3)</f>
        <v>309.84000000000003</v>
      </c>
      <c r="D765" s="98">
        <f>VLOOKUP($A765+ROUND((COLUMN()-2)/24,5),АТС!$A$41:$F$736,5)+VLOOKUP($A765+ROUND((COLUMN()-2)/24,5),'Расчет сбытовых надбавок'!$B$2281:'Расчет сбытовых надбавок'!$G$3024,3)</f>
        <v>32.549999999999997</v>
      </c>
      <c r="E765" s="98">
        <f>VLOOKUP($A765+ROUND((COLUMN()-2)/24,5),АТС!$A$41:$F$736,5)+VLOOKUP($A765+ROUND((COLUMN()-2)/24,5),'Расчет сбытовых надбавок'!$B$2281:'Расчет сбытовых надбавок'!$G$3024,3)</f>
        <v>20.61</v>
      </c>
      <c r="F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G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8">
        <f>VLOOKUP($A765+ROUND((COLUMN()-2)/24,5),АТС!$A$41:$F$736,5)+VLOOKUP($A765+ROUND((COLUMN()-2)/24,5),'Расчет сбытовых надбавок'!$B$2281:'Расчет сбытовых надбавок'!$G$3024,3)</f>
        <v>443.42</v>
      </c>
      <c r="I765" s="98">
        <f>VLOOKUP($A765+ROUND((COLUMN()-2)/24,5),АТС!$A$41:$F$736,5)+VLOOKUP($A765+ROUND((COLUMN()-2)/24,5),'Расчет сбытовых надбавок'!$B$2281:'Расчет сбытовых надбавок'!$G$3024,3)</f>
        <v>251.97</v>
      </c>
      <c r="J765" s="98">
        <f>VLOOKUP($A765+ROUND((COLUMN()-2)/24,5),АТС!$A$41:$F$736,5)+VLOOKUP($A765+ROUND((COLUMN()-2)/24,5),'Расчет сбытовых надбавок'!$B$2281:'Расчет сбытовых надбавок'!$G$3024,3)</f>
        <v>1428.9900000000002</v>
      </c>
      <c r="K765" s="98">
        <f>VLOOKUP($A765+ROUND((COLUMN()-2)/24,5),АТС!$A$41:$F$736,5)+VLOOKUP($A765+ROUND((COLUMN()-2)/24,5),'Расчет сбытовых надбавок'!$B$2281:'Расчет сбытовых надбавок'!$G$3024,3)</f>
        <v>258.91999999999996</v>
      </c>
      <c r="L765" s="98">
        <f>VLOOKUP($A765+ROUND((COLUMN()-2)/24,5),АТС!$A$41:$F$736,5)+VLOOKUP($A765+ROUND((COLUMN()-2)/24,5),'Расчет сбытовых надбавок'!$B$2281:'Расчет сбытовых надбавок'!$G$3024,3)</f>
        <v>415.82</v>
      </c>
      <c r="M765" s="98">
        <f>VLOOKUP($A765+ROUND((COLUMN()-2)/24,5),АТС!$A$41:$F$736,5)+VLOOKUP($A765+ROUND((COLUMN()-2)/24,5),'Расчет сбытовых надбавок'!$B$2281:'Расчет сбытовых надбавок'!$G$3024,3)</f>
        <v>489.55</v>
      </c>
      <c r="N765" s="98">
        <f>VLOOKUP($A765+ROUND((COLUMN()-2)/24,5),АТС!$A$41:$F$736,5)+VLOOKUP($A765+ROUND((COLUMN()-2)/24,5),'Расчет сбытовых надбавок'!$B$2281:'Расчет сбытовых надбавок'!$G$3024,3)</f>
        <v>467.04999999999995</v>
      </c>
      <c r="O765" s="98">
        <f>VLOOKUP($A765+ROUND((COLUMN()-2)/24,5),АТС!$A$41:$F$736,5)+VLOOKUP($A765+ROUND((COLUMN()-2)/24,5),'Расчет сбытовых надбавок'!$B$2281:'Расчет сбытовых надбавок'!$G$3024,3)</f>
        <v>465.55</v>
      </c>
      <c r="P765" s="98">
        <f>VLOOKUP($A765+ROUND((COLUMN()-2)/24,5),АТС!$A$41:$F$736,5)+VLOOKUP($A765+ROUND((COLUMN()-2)/24,5),'Расчет сбытовых надбавок'!$B$2281:'Расчет сбытовых надбавок'!$G$3024,3)</f>
        <v>511.38</v>
      </c>
      <c r="Q765" s="98">
        <f>VLOOKUP($A765+ROUND((COLUMN()-2)/24,5),АТС!$A$41:$F$736,5)+VLOOKUP($A765+ROUND((COLUMN()-2)/24,5),'Расчет сбытовых надбавок'!$B$2281:'Расчет сбытовых надбавок'!$G$3024,3)</f>
        <v>545.55000000000007</v>
      </c>
      <c r="R765" s="98">
        <f>VLOOKUP($A765+ROUND((COLUMN()-2)/24,5),АТС!$A$41:$F$736,5)+VLOOKUP($A765+ROUND((COLUMN()-2)/24,5),'Расчет сбытовых надбавок'!$B$2281:'Расчет сбытовых надбавок'!$G$3024,3)</f>
        <v>538.27</v>
      </c>
      <c r="S765" s="98">
        <f>VLOOKUP($A765+ROUND((COLUMN()-2)/24,5),АТС!$A$41:$F$736,5)+VLOOKUP($A765+ROUND((COLUMN()-2)/24,5),'Расчет сбытовых надбавок'!$B$2281:'Расчет сбытовых надбавок'!$G$3024,3)</f>
        <v>251.26</v>
      </c>
      <c r="T765" s="98">
        <f>VLOOKUP($A765+ROUND((COLUMN()-2)/24,5),АТС!$A$41:$F$736,5)+VLOOKUP($A765+ROUND((COLUMN()-2)/24,5),'Расчет сбытовых надбавок'!$B$2281:'Расчет сбытовых надбавок'!$G$3024,3)</f>
        <v>356.65</v>
      </c>
      <c r="U765" s="98">
        <f>VLOOKUP($A765+ROUND((COLUMN()-2)/24,5),АТС!$A$41:$F$736,5)+VLOOKUP($A765+ROUND((COLUMN()-2)/24,5),'Расчет сбытовых надбавок'!$B$2281:'Расчет сбытовых надбавок'!$G$3024,3)</f>
        <v>57.86</v>
      </c>
      <c r="V765" s="98">
        <f>VLOOKUP($A765+ROUND((COLUMN()-2)/24,5),АТС!$A$41:$F$736,5)+VLOOKUP($A765+ROUND((COLUMN()-2)/24,5),'Расчет сбытовых надбавок'!$B$2281:'Расчет сбытовых надбавок'!$G$3024,3)</f>
        <v>82.15</v>
      </c>
      <c r="W765" s="98">
        <f>VLOOKUP($A765+ROUND((COLUMN()-2)/24,5),АТС!$A$41:$F$736,5)+VLOOKUP($A765+ROUND((COLUMN()-2)/24,5),'Расчет сбытовых надбавок'!$B$2281:'Расчет сбытовых надбавок'!$G$3024,3)</f>
        <v>1001.05</v>
      </c>
      <c r="X765" s="98">
        <f>VLOOKUP($A765+ROUND((COLUMN()-2)/24,5),АТС!$A$41:$F$736,5)+VLOOKUP($A765+ROUND((COLUMN()-2)/24,5),'Расчет сбытовых надбавок'!$B$2281:'Расчет сбытовых надбавок'!$G$3024,3)</f>
        <v>1208.3200000000002</v>
      </c>
      <c r="Y765" s="98">
        <f>VLOOKUP($A765+ROUND((COLUMN()-2)/24,5),АТС!$A$41:$F$736,5)+VLOOKUP($A765+ROUND((COLUMN()-2)/24,5),'Расчет сбытовых надбавок'!$B$2281:'Расчет сбытовых надбавок'!$G$3024,3)</f>
        <v>1332.31</v>
      </c>
    </row>
    <row r="766" spans="1:27" x14ac:dyDescent="0.2">
      <c r="A766" s="79">
        <f t="shared" si="23"/>
        <v>42683</v>
      </c>
      <c r="B766" s="98">
        <f>VLOOKUP($A766+ROUND((COLUMN()-2)/24,5),АТС!$A$41:$F$736,5)+VLOOKUP($A766+ROUND((COLUMN()-2)/24,5),'Расчет сбытовых надбавок'!$B$2281:'Расчет сбытовых надбавок'!$G$3024,3)</f>
        <v>246.08999999999997</v>
      </c>
      <c r="C766" s="98">
        <f>VLOOKUP($A766+ROUND((COLUMN()-2)/24,5),АТС!$A$41:$F$736,5)+VLOOKUP($A766+ROUND((COLUMN()-2)/24,5),'Расчет сбытовых надбавок'!$B$2281:'Расчет сбытовых надбавок'!$G$3024,3)</f>
        <v>104.14999999999999</v>
      </c>
      <c r="D766" s="98">
        <f>VLOOKUP($A766+ROUND((COLUMN()-2)/24,5),АТС!$A$41:$F$736,5)+VLOOKUP($A766+ROUND((COLUMN()-2)/24,5),'Расчет сбытовых надбавок'!$B$2281:'Расчет сбытовых надбавок'!$G$3024,3)</f>
        <v>32.15</v>
      </c>
      <c r="E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F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8">
        <f>VLOOKUP($A766+ROUND((COLUMN()-2)/24,5),АТС!$A$41:$F$736,5)+VLOOKUP($A766+ROUND((COLUMN()-2)/24,5),'Расчет сбытовых надбавок'!$B$2281:'Расчет сбытовых надбавок'!$G$3024,3)</f>
        <v>254.88000000000002</v>
      </c>
      <c r="H766" s="98">
        <f>VLOOKUP($A766+ROUND((COLUMN()-2)/24,5),АТС!$A$41:$F$736,5)+VLOOKUP($A766+ROUND((COLUMN()-2)/24,5),'Расчет сбытовых надбавок'!$B$2281:'Расчет сбытовых надбавок'!$G$3024,3)</f>
        <v>259.10000000000002</v>
      </c>
      <c r="I766" s="98">
        <f>VLOOKUP($A766+ROUND((COLUMN()-2)/24,5),АТС!$A$41:$F$736,5)+VLOOKUP($A766+ROUND((COLUMN()-2)/24,5),'Расчет сбытовых надбавок'!$B$2281:'Расчет сбытовых надбавок'!$G$3024,3)</f>
        <v>254</v>
      </c>
      <c r="J766" s="98">
        <f>VLOOKUP($A766+ROUND((COLUMN()-2)/24,5),АТС!$A$41:$F$736,5)+VLOOKUP($A766+ROUND((COLUMN()-2)/24,5),'Расчет сбытовых надбавок'!$B$2281:'Расчет сбытовых надбавок'!$G$3024,3)</f>
        <v>216.65</v>
      </c>
      <c r="K766" s="98">
        <f>VLOOKUP($A766+ROUND((COLUMN()-2)/24,5),АТС!$A$41:$F$736,5)+VLOOKUP($A766+ROUND((COLUMN()-2)/24,5),'Расчет сбытовых надбавок'!$B$2281:'Расчет сбытовых надбавок'!$G$3024,3)</f>
        <v>171.28</v>
      </c>
      <c r="L766" s="98">
        <f>VLOOKUP($A766+ROUND((COLUMN()-2)/24,5),АТС!$A$41:$F$736,5)+VLOOKUP($A766+ROUND((COLUMN()-2)/24,5),'Расчет сбытовых надбавок'!$B$2281:'Расчет сбытовых надбавок'!$G$3024,3)</f>
        <v>191.2</v>
      </c>
      <c r="M766" s="98">
        <f>VLOOKUP($A766+ROUND((COLUMN()-2)/24,5),АТС!$A$41:$F$736,5)+VLOOKUP($A766+ROUND((COLUMN()-2)/24,5),'Расчет сбытовых надбавок'!$B$2281:'Расчет сбытовых надбавок'!$G$3024,3)</f>
        <v>282.52</v>
      </c>
      <c r="N766" s="98">
        <f>VLOOKUP($A766+ROUND((COLUMN()-2)/24,5),АТС!$A$41:$F$736,5)+VLOOKUP($A766+ROUND((COLUMN()-2)/24,5),'Расчет сбытовых надбавок'!$B$2281:'Расчет сбытовых надбавок'!$G$3024,3)</f>
        <v>236.66</v>
      </c>
      <c r="O766" s="98">
        <f>VLOOKUP($A766+ROUND((COLUMN()-2)/24,5),АТС!$A$41:$F$736,5)+VLOOKUP($A766+ROUND((COLUMN()-2)/24,5),'Расчет сбытовых надбавок'!$B$2281:'Расчет сбытовых надбавок'!$G$3024,3)</f>
        <v>266.29000000000002</v>
      </c>
      <c r="P766" s="98">
        <f>VLOOKUP($A766+ROUND((COLUMN()-2)/24,5),АТС!$A$41:$F$736,5)+VLOOKUP($A766+ROUND((COLUMN()-2)/24,5),'Расчет сбытовых надбавок'!$B$2281:'Расчет сбытовых надбавок'!$G$3024,3)</f>
        <v>400.63</v>
      </c>
      <c r="Q766" s="98">
        <f>VLOOKUP($A766+ROUND((COLUMN()-2)/24,5),АТС!$A$41:$F$736,5)+VLOOKUP($A766+ROUND((COLUMN()-2)/24,5),'Расчет сбытовых надбавок'!$B$2281:'Расчет сбытовых надбавок'!$G$3024,3)</f>
        <v>441.14</v>
      </c>
      <c r="R766" s="98">
        <f>VLOOKUP($A766+ROUND((COLUMN()-2)/24,5),АТС!$A$41:$F$736,5)+VLOOKUP($A766+ROUND((COLUMN()-2)/24,5),'Расчет сбытовых надбавок'!$B$2281:'Расчет сбытовых надбавок'!$G$3024,3)</f>
        <v>375.37</v>
      </c>
      <c r="S766" s="98">
        <f>VLOOKUP($A766+ROUND((COLUMN()-2)/24,5),АТС!$A$41:$F$736,5)+VLOOKUP($A766+ROUND((COLUMN()-2)/24,5),'Расчет сбытовых надбавок'!$B$2281:'Расчет сбытовых надбавок'!$G$3024,3)</f>
        <v>10.49</v>
      </c>
      <c r="T766" s="98">
        <f>VLOOKUP($A766+ROUND((COLUMN()-2)/24,5),АТС!$A$41:$F$736,5)+VLOOKUP($A766+ROUND((COLUMN()-2)/24,5),'Расчет сбытовых надбавок'!$B$2281:'Расчет сбытовых надбавок'!$G$3024,3)</f>
        <v>264.62</v>
      </c>
      <c r="U766" s="98">
        <f>VLOOKUP($A766+ROUND((COLUMN()-2)/24,5),АТС!$A$41:$F$736,5)+VLOOKUP($A766+ROUND((COLUMN()-2)/24,5),'Расчет сбытовых надбавок'!$B$2281:'Расчет сбытовых надбавок'!$G$3024,3)</f>
        <v>66.099999999999994</v>
      </c>
      <c r="V766" s="98">
        <f>VLOOKUP($A766+ROUND((COLUMN()-2)/24,5),АТС!$A$41:$F$736,5)+VLOOKUP($A766+ROUND((COLUMN()-2)/24,5),'Расчет сбытовых надбавок'!$B$2281:'Расчет сбытовых надбавок'!$G$3024,3)</f>
        <v>637.56999999999994</v>
      </c>
      <c r="W766" s="98">
        <f>VLOOKUP($A766+ROUND((COLUMN()-2)/24,5),АТС!$A$41:$F$736,5)+VLOOKUP($A766+ROUND((COLUMN()-2)/24,5),'Расчет сбытовых надбавок'!$B$2281:'Расчет сбытовых надбавок'!$G$3024,3)</f>
        <v>976.36</v>
      </c>
      <c r="X766" s="98">
        <f>VLOOKUP($A766+ROUND((COLUMN()-2)/24,5),АТС!$A$41:$F$736,5)+VLOOKUP($A766+ROUND((COLUMN()-2)/24,5),'Расчет сбытовых надбавок'!$B$2281:'Расчет сбытовых надбавок'!$G$3024,3)</f>
        <v>1069.83</v>
      </c>
      <c r="Y766" s="98">
        <f>VLOOKUP($A766+ROUND((COLUMN()-2)/24,5),АТС!$A$41:$F$736,5)+VLOOKUP($A766+ROUND((COLUMN()-2)/24,5),'Расчет сбытовых надбавок'!$B$2281:'Расчет сбытовых надбавок'!$G$3024,3)</f>
        <v>870.27</v>
      </c>
    </row>
    <row r="767" spans="1:27" x14ac:dyDescent="0.2">
      <c r="A767" s="79">
        <f t="shared" si="23"/>
        <v>42684</v>
      </c>
      <c r="B767" s="98">
        <f>VLOOKUP($A767+ROUND((COLUMN()-2)/24,5),АТС!$A$41:$F$736,5)+VLOOKUP($A767+ROUND((COLUMN()-2)/24,5),'Расчет сбытовых надбавок'!$B$2281:'Расчет сбытовых надбавок'!$G$3024,3)</f>
        <v>684.06</v>
      </c>
      <c r="C767" s="98">
        <f>VLOOKUP($A767+ROUND((COLUMN()-2)/24,5),АТС!$A$41:$F$736,5)+VLOOKUP($A767+ROUND((COLUMN()-2)/24,5),'Расчет сбытовых надбавок'!$B$2281:'Расчет сбытовых надбавок'!$G$3024,3)</f>
        <v>157.07</v>
      </c>
      <c r="D767" s="98">
        <f>VLOOKUP($A767+ROUND((COLUMN()-2)/24,5),АТС!$A$41:$F$736,5)+VLOOKUP($A767+ROUND((COLUMN()-2)/24,5),'Расчет сбытовых надбавок'!$B$2281:'Расчет сбытовых надбавок'!$G$3024,3)</f>
        <v>32.54</v>
      </c>
      <c r="E767" s="98">
        <f>VLOOKUP($A767+ROUND((COLUMN()-2)/24,5),АТС!$A$41:$F$736,5)+VLOOKUP($A767+ROUND((COLUMN()-2)/24,5),'Расчет сбытовых надбавок'!$B$2281:'Расчет сбытовых надбавок'!$G$3024,3)</f>
        <v>36.590000000000003</v>
      </c>
      <c r="F767" s="98">
        <f>VLOOKUP($A767+ROUND((COLUMN()-2)/24,5),АТС!$A$41:$F$736,5)+VLOOKUP($A767+ROUND((COLUMN()-2)/24,5),'Расчет сбытовых надбавок'!$B$2281:'Расчет сбытовых надбавок'!$G$3024,3)</f>
        <v>9.9999999999999992E-2</v>
      </c>
      <c r="G767" s="98">
        <f>VLOOKUP($A767+ROUND((COLUMN()-2)/24,5),АТС!$A$41:$F$736,5)+VLOOKUP($A767+ROUND((COLUMN()-2)/24,5),'Расчет сбытовых надбавок'!$B$2281:'Расчет сбытовых надбавок'!$G$3024,3)</f>
        <v>180.79000000000002</v>
      </c>
      <c r="H767" s="98">
        <f>VLOOKUP($A767+ROUND((COLUMN()-2)/24,5),АТС!$A$41:$F$736,5)+VLOOKUP($A767+ROUND((COLUMN()-2)/24,5),'Расчет сбытовых надбавок'!$B$2281:'Расчет сбытовых надбавок'!$G$3024,3)</f>
        <v>223.92000000000002</v>
      </c>
      <c r="I767" s="98">
        <f>VLOOKUP($A767+ROUND((COLUMN()-2)/24,5),АТС!$A$41:$F$736,5)+VLOOKUP($A767+ROUND((COLUMN()-2)/24,5),'Расчет сбытовых надбавок'!$B$2281:'Расчет сбытовых надбавок'!$G$3024,3)</f>
        <v>217.43</v>
      </c>
      <c r="J767" s="98">
        <f>VLOOKUP($A767+ROUND((COLUMN()-2)/24,5),АТС!$A$41:$F$736,5)+VLOOKUP($A767+ROUND((COLUMN()-2)/24,5),'Расчет сбытовых надбавок'!$B$2281:'Расчет сбытовых надбавок'!$G$3024,3)</f>
        <v>113.53999999999999</v>
      </c>
      <c r="K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8">
        <f>VLOOKUP($A767+ROUND((COLUMN()-2)/24,5),АТС!$A$41:$F$736,5)+VLOOKUP($A767+ROUND((COLUMN()-2)/24,5),'Расчет сбытовых надбавок'!$B$2281:'Расчет сбытовых надбавок'!$G$3024,3)</f>
        <v>195.04</v>
      </c>
      <c r="M767" s="98">
        <f>VLOOKUP($A767+ROUND((COLUMN()-2)/24,5),АТС!$A$41:$F$736,5)+VLOOKUP($A767+ROUND((COLUMN()-2)/24,5),'Расчет сбытовых надбавок'!$B$2281:'Расчет сбытовых надбавок'!$G$3024,3)</f>
        <v>211.76</v>
      </c>
      <c r="N767" s="98">
        <f>VLOOKUP($A767+ROUND((COLUMN()-2)/24,5),АТС!$A$41:$F$736,5)+VLOOKUP($A767+ROUND((COLUMN()-2)/24,5),'Расчет сбытовых надбавок'!$B$2281:'Расчет сбытовых надбавок'!$G$3024,3)</f>
        <v>207.19</v>
      </c>
      <c r="O767" s="98">
        <f>VLOOKUP($A767+ROUND((COLUMN()-2)/24,5),АТС!$A$41:$F$736,5)+VLOOKUP($A767+ROUND((COLUMN()-2)/24,5),'Расчет сбытовых надбавок'!$B$2281:'Расчет сбытовых надбавок'!$G$3024,3)</f>
        <v>208.24</v>
      </c>
      <c r="P767" s="98">
        <f>VLOOKUP($A767+ROUND((COLUMN()-2)/24,5),АТС!$A$41:$F$736,5)+VLOOKUP($A767+ROUND((COLUMN()-2)/24,5),'Расчет сбытовых надбавок'!$B$2281:'Расчет сбытовых надбавок'!$G$3024,3)</f>
        <v>177.34</v>
      </c>
      <c r="Q767" s="98">
        <f>VLOOKUP($A767+ROUND((COLUMN()-2)/24,5),АТС!$A$41:$F$736,5)+VLOOKUP($A767+ROUND((COLUMN()-2)/24,5),'Расчет сбытовых надбавок'!$B$2281:'Расчет сбытовых надбавок'!$G$3024,3)</f>
        <v>101.84</v>
      </c>
      <c r="R767" s="98">
        <f>VLOOKUP($A767+ROUND((COLUMN()-2)/24,5),АТС!$A$41:$F$736,5)+VLOOKUP($A767+ROUND((COLUMN()-2)/24,5),'Расчет сбытовых надбавок'!$B$2281:'Расчет сбытовых надбавок'!$G$3024,3)</f>
        <v>190.97000000000003</v>
      </c>
      <c r="S767" s="98">
        <f>VLOOKUP($A767+ROUND((COLUMN()-2)/24,5),АТС!$A$41:$F$736,5)+VLOOKUP($A767+ROUND((COLUMN()-2)/24,5),'Расчет сбытовых надбавок'!$B$2281:'Расчет сбытовых надбавок'!$G$3024,3)</f>
        <v>94.95</v>
      </c>
      <c r="T767" s="98">
        <f>VLOOKUP($A767+ROUND((COLUMN()-2)/24,5),АТС!$A$41:$F$736,5)+VLOOKUP($A767+ROUND((COLUMN()-2)/24,5),'Расчет сбытовых надбавок'!$B$2281:'Расчет сбытовых надбавок'!$G$3024,3)</f>
        <v>345.86</v>
      </c>
      <c r="U767" s="98">
        <f>VLOOKUP($A767+ROUND((COLUMN()-2)/24,5),АТС!$A$41:$F$736,5)+VLOOKUP($A767+ROUND((COLUMN()-2)/24,5),'Расчет сбытовых надбавок'!$B$2281:'Расчет сбытовых надбавок'!$G$3024,3)</f>
        <v>326.12</v>
      </c>
      <c r="V767" s="98">
        <f>VLOOKUP($A767+ROUND((COLUMN()-2)/24,5),АТС!$A$41:$F$736,5)+VLOOKUP($A767+ROUND((COLUMN()-2)/24,5),'Расчет сбытовых надбавок'!$B$2281:'Расчет сбытовых надбавок'!$G$3024,3)</f>
        <v>803.5200000000001</v>
      </c>
      <c r="W767" s="98">
        <f>VLOOKUP($A767+ROUND((COLUMN()-2)/24,5),АТС!$A$41:$F$736,5)+VLOOKUP($A767+ROUND((COLUMN()-2)/24,5),'Расчет сбытовых надбавок'!$B$2281:'Расчет сбытовых надбавок'!$G$3024,3)</f>
        <v>933.83999999999992</v>
      </c>
      <c r="X767" s="98">
        <f>VLOOKUP($A767+ROUND((COLUMN()-2)/24,5),АТС!$A$41:$F$736,5)+VLOOKUP($A767+ROUND((COLUMN()-2)/24,5),'Расчет сбытовых надбавок'!$B$2281:'Расчет сбытовых надбавок'!$G$3024,3)</f>
        <v>990.08</v>
      </c>
      <c r="Y767" s="98">
        <f>VLOOKUP($A767+ROUND((COLUMN()-2)/24,5),АТС!$A$41:$F$736,5)+VLOOKUP($A767+ROUND((COLUMN()-2)/24,5),'Расчет сбытовых надбавок'!$B$2281:'Расчет сбытовых надбавок'!$G$3024,3)</f>
        <v>1067.25</v>
      </c>
    </row>
    <row r="768" spans="1:27" x14ac:dyDescent="0.2">
      <c r="A768" s="79">
        <f t="shared" si="23"/>
        <v>42685</v>
      </c>
      <c r="B768" s="98">
        <f>VLOOKUP($A768+ROUND((COLUMN()-2)/24,5),АТС!$A$41:$F$736,5)+VLOOKUP($A768+ROUND((COLUMN()-2)/24,5),'Расчет сбытовых надбавок'!$B$2281:'Расчет сбытовых надбавок'!$G$3024,3)</f>
        <v>480.34000000000003</v>
      </c>
      <c r="C768" s="98">
        <f>VLOOKUP($A768+ROUND((COLUMN()-2)/24,5),АТС!$A$41:$F$736,5)+VLOOKUP($A768+ROUND((COLUMN()-2)/24,5),'Расчет сбытовых надбавок'!$B$2281:'Расчет сбытовых надбавок'!$G$3024,3)</f>
        <v>241.88</v>
      </c>
      <c r="D768" s="98">
        <f>VLOOKUP($A768+ROUND((COLUMN()-2)/24,5),АТС!$A$41:$F$736,5)+VLOOKUP($A768+ROUND((COLUMN()-2)/24,5),'Расчет сбытовых надбавок'!$B$2281:'Расчет сбытовых надбавок'!$G$3024,3)</f>
        <v>143.53</v>
      </c>
      <c r="E768" s="98">
        <f>VLOOKUP($A768+ROUND((COLUMN()-2)/24,5),АТС!$A$41:$F$736,5)+VLOOKUP($A768+ROUND((COLUMN()-2)/24,5),'Расчет сбытовых надбавок'!$B$2281:'Расчет сбытовых надбавок'!$G$3024,3)</f>
        <v>149.4</v>
      </c>
      <c r="F768" s="98">
        <f>VLOOKUP($A768+ROUND((COLUMN()-2)/24,5),АТС!$A$41:$F$736,5)+VLOOKUP($A768+ROUND((COLUMN()-2)/24,5),'Расчет сбытовых надбавок'!$B$2281:'Расчет сбытовых надбавок'!$G$3024,3)</f>
        <v>117.4</v>
      </c>
      <c r="G768" s="98">
        <f>VLOOKUP($A768+ROUND((COLUMN()-2)/24,5),АТС!$A$41:$F$736,5)+VLOOKUP($A768+ROUND((COLUMN()-2)/24,5),'Расчет сбытовых надбавок'!$B$2281:'Расчет сбытовых надбавок'!$G$3024,3)</f>
        <v>186.19</v>
      </c>
      <c r="H768" s="98">
        <f>VLOOKUP($A768+ROUND((COLUMN()-2)/24,5),АТС!$A$41:$F$736,5)+VLOOKUP($A768+ROUND((COLUMN()-2)/24,5),'Расчет сбытовых надбавок'!$B$2281:'Расчет сбытовых надбавок'!$G$3024,3)</f>
        <v>222.19</v>
      </c>
      <c r="I768" s="98">
        <f>VLOOKUP($A768+ROUND((COLUMN()-2)/24,5),АТС!$A$41:$F$736,5)+VLOOKUP($A768+ROUND((COLUMN()-2)/24,5),'Расчет сбытовых надбавок'!$B$2281:'Расчет сбытовых надбавок'!$G$3024,3)</f>
        <v>231.04</v>
      </c>
      <c r="J768" s="98">
        <f>VLOOKUP($A768+ROUND((COLUMN()-2)/24,5),АТС!$A$41:$F$736,5)+VLOOKUP($A768+ROUND((COLUMN()-2)/24,5),'Расчет сбытовых надбавок'!$B$2281:'Расчет сбытовых надбавок'!$G$3024,3)</f>
        <v>401.04999999999995</v>
      </c>
      <c r="K768" s="98">
        <f>VLOOKUP($A768+ROUND((COLUMN()-2)/24,5),АТС!$A$41:$F$736,5)+VLOOKUP($A768+ROUND((COLUMN()-2)/24,5),'Расчет сбытовых надбавок'!$B$2281:'Расчет сбытовых надбавок'!$G$3024,3)</f>
        <v>328.12</v>
      </c>
      <c r="L768" s="98">
        <f>VLOOKUP($A768+ROUND((COLUMN()-2)/24,5),АТС!$A$41:$F$736,5)+VLOOKUP($A768+ROUND((COLUMN()-2)/24,5),'Расчет сбытовых надбавок'!$B$2281:'Расчет сбытовых надбавок'!$G$3024,3)</f>
        <v>362.1</v>
      </c>
      <c r="M768" s="98">
        <f>VLOOKUP($A768+ROUND((COLUMN()-2)/24,5),АТС!$A$41:$F$736,5)+VLOOKUP($A768+ROUND((COLUMN()-2)/24,5),'Расчет сбытовых надбавок'!$B$2281:'Расчет сбытовых надбавок'!$G$3024,3)</f>
        <v>398.65</v>
      </c>
      <c r="N768" s="98">
        <f>VLOOKUP($A768+ROUND((COLUMN()-2)/24,5),АТС!$A$41:$F$736,5)+VLOOKUP($A768+ROUND((COLUMN()-2)/24,5),'Расчет сбытовых надбавок'!$B$2281:'Расчет сбытовых надбавок'!$G$3024,3)</f>
        <v>224.24</v>
      </c>
      <c r="O768" s="98">
        <f>VLOOKUP($A768+ROUND((COLUMN()-2)/24,5),АТС!$A$41:$F$736,5)+VLOOKUP($A768+ROUND((COLUMN()-2)/24,5),'Расчет сбытовых надбавок'!$B$2281:'Расчет сбытовых надбавок'!$G$3024,3)</f>
        <v>126.44</v>
      </c>
      <c r="P768" s="98">
        <f>VLOOKUP($A768+ROUND((COLUMN()-2)/24,5),АТС!$A$41:$F$736,5)+VLOOKUP($A768+ROUND((COLUMN()-2)/24,5),'Расчет сбытовых надбавок'!$B$2281:'Расчет сбытовых надбавок'!$G$3024,3)</f>
        <v>129.87</v>
      </c>
      <c r="Q768" s="98">
        <f>VLOOKUP($A768+ROUND((COLUMN()-2)/24,5),АТС!$A$41:$F$736,5)+VLOOKUP($A768+ROUND((COLUMN()-2)/24,5),'Расчет сбытовых надбавок'!$B$2281:'Расчет сбытовых надбавок'!$G$3024,3)</f>
        <v>80.94</v>
      </c>
      <c r="R768" s="98">
        <f>VLOOKUP($A768+ROUND((COLUMN()-2)/24,5),АТС!$A$41:$F$736,5)+VLOOKUP($A768+ROUND((COLUMN()-2)/24,5),'Расчет сбытовых надбавок'!$B$2281:'Расчет сбытовых надбавок'!$G$3024,3)</f>
        <v>103.11</v>
      </c>
      <c r="S768" s="98">
        <f>VLOOKUP($A768+ROUND((COLUMN()-2)/24,5),АТС!$A$41:$F$736,5)+VLOOKUP($A768+ROUND((COLUMN()-2)/24,5),'Расчет сбытовых надбавок'!$B$2281:'Расчет сбытовых надбавок'!$G$3024,3)</f>
        <v>82.240000000000009</v>
      </c>
      <c r="T768" s="98">
        <f>VLOOKUP($A768+ROUND((COLUMN()-2)/24,5),АТС!$A$41:$F$736,5)+VLOOKUP($A768+ROUND((COLUMN()-2)/24,5),'Расчет сбытовых надбавок'!$B$2281:'Расчет сбытовых надбавок'!$G$3024,3)</f>
        <v>230.56</v>
      </c>
      <c r="U768" s="98">
        <f>VLOOKUP($A768+ROUND((COLUMN()-2)/24,5),АТС!$A$41:$F$736,5)+VLOOKUP($A768+ROUND((COLUMN()-2)/24,5),'Расчет сбытовых надбавок'!$B$2281:'Расчет сбытовых надбавок'!$G$3024,3)</f>
        <v>156.57</v>
      </c>
      <c r="V768" s="98">
        <f>VLOOKUP($A768+ROUND((COLUMN()-2)/24,5),АТС!$A$41:$F$736,5)+VLOOKUP($A768+ROUND((COLUMN()-2)/24,5),'Расчет сбытовых надбавок'!$B$2281:'Расчет сбытовых надбавок'!$G$3024,3)</f>
        <v>247.44</v>
      </c>
      <c r="W768" s="98">
        <f>VLOOKUP($A768+ROUND((COLUMN()-2)/24,5),АТС!$A$41:$F$736,5)+VLOOKUP($A768+ROUND((COLUMN()-2)/24,5),'Расчет сбытовых надбавок'!$B$2281:'Расчет сбытовых надбавок'!$G$3024,3)</f>
        <v>552.23</v>
      </c>
      <c r="X768" s="98">
        <f>VLOOKUP($A768+ROUND((COLUMN()-2)/24,5),АТС!$A$41:$F$736,5)+VLOOKUP($A768+ROUND((COLUMN()-2)/24,5),'Расчет сбытовых надбавок'!$B$2281:'Расчет сбытовых надбавок'!$G$3024,3)</f>
        <v>234.85999999999999</v>
      </c>
      <c r="Y768" s="98">
        <f>VLOOKUP($A768+ROUND((COLUMN()-2)/24,5),АТС!$A$41:$F$736,5)+VLOOKUP($A768+ROUND((COLUMN()-2)/24,5),'Расчет сбытовых надбавок'!$B$2281:'Расчет сбытовых надбавок'!$G$3024,3)</f>
        <v>203.38</v>
      </c>
    </row>
    <row r="769" spans="1:25" x14ac:dyDescent="0.2">
      <c r="A769" s="79">
        <f t="shared" si="23"/>
        <v>42686</v>
      </c>
      <c r="B769" s="98">
        <f>VLOOKUP($A769+ROUND((COLUMN()-2)/24,5),АТС!$A$41:$F$736,5)+VLOOKUP($A769+ROUND((COLUMN()-2)/24,5),'Расчет сбытовых надбавок'!$B$2281:'Расчет сбытовых надбавок'!$G$3024,3)</f>
        <v>546.72</v>
      </c>
      <c r="C769" s="98">
        <f>VLOOKUP($A769+ROUND((COLUMN()-2)/24,5),АТС!$A$41:$F$736,5)+VLOOKUP($A769+ROUND((COLUMN()-2)/24,5),'Расчет сбытовых надбавок'!$B$2281:'Расчет сбытовых надбавок'!$G$3024,3)</f>
        <v>180.59</v>
      </c>
      <c r="D769" s="98">
        <f>VLOOKUP($A769+ROUND((COLUMN()-2)/24,5),АТС!$A$41:$F$736,5)+VLOOKUP($A769+ROUND((COLUMN()-2)/24,5),'Расчет сбытовых надбавок'!$B$2281:'Расчет сбытовых надбавок'!$G$3024,3)</f>
        <v>408.13</v>
      </c>
      <c r="E769" s="98">
        <f>VLOOKUP($A769+ROUND((COLUMN()-2)/24,5),АТС!$A$41:$F$736,5)+VLOOKUP($A769+ROUND((COLUMN()-2)/24,5),'Расчет сбытовых надбавок'!$B$2281:'Расчет сбытовых надбавок'!$G$3024,3)</f>
        <v>170.23999999999998</v>
      </c>
      <c r="F769" s="98">
        <f>VLOOKUP($A769+ROUND((COLUMN()-2)/24,5),АТС!$A$41:$F$736,5)+VLOOKUP($A769+ROUND((COLUMN()-2)/24,5),'Расчет сбытовых надбавок'!$B$2281:'Расчет сбытовых надбавок'!$G$3024,3)</f>
        <v>189.9</v>
      </c>
      <c r="G769" s="98">
        <f>VLOOKUP($A769+ROUND((COLUMN()-2)/24,5),АТС!$A$41:$F$736,5)+VLOOKUP($A769+ROUND((COLUMN()-2)/24,5),'Расчет сбытовых надбавок'!$B$2281:'Расчет сбытовых надбавок'!$G$3024,3)</f>
        <v>181.51</v>
      </c>
      <c r="H769" s="98">
        <f>VLOOKUP($A769+ROUND((COLUMN()-2)/24,5),АТС!$A$41:$F$736,5)+VLOOKUP($A769+ROUND((COLUMN()-2)/24,5),'Расчет сбытовых надбавок'!$B$2281:'Расчет сбытовых надбавок'!$G$3024,3)</f>
        <v>185.1</v>
      </c>
      <c r="I769" s="98">
        <f>VLOOKUP($A769+ROUND((COLUMN()-2)/24,5),АТС!$A$41:$F$736,5)+VLOOKUP($A769+ROUND((COLUMN()-2)/24,5),'Расчет сбытовых надбавок'!$B$2281:'Расчет сбытовых надбавок'!$G$3024,3)</f>
        <v>190.22</v>
      </c>
      <c r="J769" s="98">
        <f>VLOOKUP($A769+ROUND((COLUMN()-2)/24,5),АТС!$A$41:$F$736,5)+VLOOKUP($A769+ROUND((COLUMN()-2)/24,5),'Расчет сбытовых надбавок'!$B$2281:'Расчет сбытовых надбавок'!$G$3024,3)</f>
        <v>233.20999999999998</v>
      </c>
      <c r="K769" s="98">
        <f>VLOOKUP($A769+ROUND((COLUMN()-2)/24,5),АТС!$A$41:$F$736,5)+VLOOKUP($A769+ROUND((COLUMN()-2)/24,5),'Расчет сбытовых надбавок'!$B$2281:'Расчет сбытовых надбавок'!$G$3024,3)</f>
        <v>324.74</v>
      </c>
      <c r="L769" s="98">
        <f>VLOOKUP($A769+ROUND((COLUMN()-2)/24,5),АТС!$A$41:$F$736,5)+VLOOKUP($A769+ROUND((COLUMN()-2)/24,5),'Расчет сбытовых надбавок'!$B$2281:'Расчет сбытовых надбавок'!$G$3024,3)</f>
        <v>366.30999999999995</v>
      </c>
      <c r="M769" s="98">
        <f>VLOOKUP($A769+ROUND((COLUMN()-2)/24,5),АТС!$A$41:$F$736,5)+VLOOKUP($A769+ROUND((COLUMN()-2)/24,5),'Расчет сбытовых надбавок'!$B$2281:'Расчет сбытовых надбавок'!$G$3024,3)</f>
        <v>249.34</v>
      </c>
      <c r="N769" s="98">
        <f>VLOOKUP($A769+ROUND((COLUMN()-2)/24,5),АТС!$A$41:$F$736,5)+VLOOKUP($A769+ROUND((COLUMN()-2)/24,5),'Расчет сбытовых надбавок'!$B$2281:'Расчет сбытовых надбавок'!$G$3024,3)</f>
        <v>332.12</v>
      </c>
      <c r="O769" s="98">
        <f>VLOOKUP($A769+ROUND((COLUMN()-2)/24,5),АТС!$A$41:$F$736,5)+VLOOKUP($A769+ROUND((COLUMN()-2)/24,5),'Расчет сбытовых надбавок'!$B$2281:'Расчет сбытовых надбавок'!$G$3024,3)</f>
        <v>323.22000000000003</v>
      </c>
      <c r="P769" s="98">
        <f>VLOOKUP($A769+ROUND((COLUMN()-2)/24,5),АТС!$A$41:$F$736,5)+VLOOKUP($A769+ROUND((COLUMN()-2)/24,5),'Расчет сбытовых надбавок'!$B$2281:'Расчет сбытовых надбавок'!$G$3024,3)</f>
        <v>317.37</v>
      </c>
      <c r="Q769" s="98">
        <f>VLOOKUP($A769+ROUND((COLUMN()-2)/24,5),АТС!$A$41:$F$736,5)+VLOOKUP($A769+ROUND((COLUMN()-2)/24,5),'Расчет сбытовых надбавок'!$B$2281:'Расчет сбытовых надбавок'!$G$3024,3)</f>
        <v>257.76</v>
      </c>
      <c r="R769" s="98">
        <f>VLOOKUP($A769+ROUND((COLUMN()-2)/24,5),АТС!$A$41:$F$736,5)+VLOOKUP($A769+ROUND((COLUMN()-2)/24,5),'Расчет сбытовых надбавок'!$B$2281:'Расчет сбытовых надбавок'!$G$3024,3)</f>
        <v>234.65</v>
      </c>
      <c r="S769" s="98">
        <f>VLOOKUP($A769+ROUND((COLUMN()-2)/24,5),АТС!$A$41:$F$736,5)+VLOOKUP($A769+ROUND((COLUMN()-2)/24,5),'Расчет сбытовых надбавок'!$B$2281:'Расчет сбытовых надбавок'!$G$3024,3)</f>
        <v>227.78</v>
      </c>
      <c r="T769" s="98">
        <f>VLOOKUP($A769+ROUND((COLUMN()-2)/24,5),АТС!$A$41:$F$736,5)+VLOOKUP($A769+ROUND((COLUMN()-2)/24,5),'Расчет сбытовых надбавок'!$B$2281:'Расчет сбытовых надбавок'!$G$3024,3)</f>
        <v>283.49</v>
      </c>
      <c r="U769" s="98">
        <f>VLOOKUP($A769+ROUND((COLUMN()-2)/24,5),АТС!$A$41:$F$736,5)+VLOOKUP($A769+ROUND((COLUMN()-2)/24,5),'Расчет сбытовых надбавок'!$B$2281:'Расчет сбытовых надбавок'!$G$3024,3)</f>
        <v>369.99</v>
      </c>
      <c r="V769" s="98">
        <f>VLOOKUP($A769+ROUND((COLUMN()-2)/24,5),АТС!$A$41:$F$736,5)+VLOOKUP($A769+ROUND((COLUMN()-2)/24,5),'Расчет сбытовых надбавок'!$B$2281:'Расчет сбытовых надбавок'!$G$3024,3)</f>
        <v>406.35999999999996</v>
      </c>
      <c r="W769" s="98">
        <f>VLOOKUP($A769+ROUND((COLUMN()-2)/24,5),АТС!$A$41:$F$736,5)+VLOOKUP($A769+ROUND((COLUMN()-2)/24,5),'Расчет сбытовых надбавок'!$B$2281:'Расчет сбытовых надбавок'!$G$3024,3)</f>
        <v>979.31</v>
      </c>
      <c r="X769" s="98">
        <f>VLOOKUP($A769+ROUND((COLUMN()-2)/24,5),АТС!$A$41:$F$736,5)+VLOOKUP($A769+ROUND((COLUMN()-2)/24,5),'Расчет сбытовых надбавок'!$B$2281:'Расчет сбытовых надбавок'!$G$3024,3)</f>
        <v>1047.46</v>
      </c>
      <c r="Y769" s="98">
        <f>VLOOKUP($A769+ROUND((COLUMN()-2)/24,5),АТС!$A$41:$F$736,5)+VLOOKUP($A769+ROUND((COLUMN()-2)/24,5),'Расчет сбытовых надбавок'!$B$2281:'Расчет сбытовых надбавок'!$G$3024,3)</f>
        <v>985.31</v>
      </c>
    </row>
    <row r="770" spans="1:25" x14ac:dyDescent="0.2">
      <c r="A770" s="79">
        <f t="shared" si="23"/>
        <v>42687</v>
      </c>
      <c r="B770" s="98">
        <f>VLOOKUP($A770+ROUND((COLUMN()-2)/24,5),АТС!$A$41:$F$736,5)+VLOOKUP($A770+ROUND((COLUMN()-2)/24,5),'Расчет сбытовых надбавок'!$B$2281:'Расчет сбытовых надбавок'!$G$3024,3)</f>
        <v>199.06</v>
      </c>
      <c r="C770" s="98">
        <f>VLOOKUP($A770+ROUND((COLUMN()-2)/24,5),АТС!$A$41:$F$736,5)+VLOOKUP($A770+ROUND((COLUMN()-2)/24,5),'Расчет сбытовых надбавок'!$B$2281:'Расчет сбытовых надбавок'!$G$3024,3)</f>
        <v>919.38</v>
      </c>
      <c r="D770" s="98">
        <f>VLOOKUP($A770+ROUND((COLUMN()-2)/24,5),АТС!$A$41:$F$736,5)+VLOOKUP($A770+ROUND((COLUMN()-2)/24,5),'Расчет сбытовых надбавок'!$B$2281:'Расчет сбытовых надбавок'!$G$3024,3)</f>
        <v>824.47</v>
      </c>
      <c r="E770" s="98">
        <f>VLOOKUP($A770+ROUND((COLUMN()-2)/24,5),АТС!$A$41:$F$736,5)+VLOOKUP($A770+ROUND((COLUMN()-2)/24,5),'Расчет сбытовых надбавок'!$B$2281:'Расчет сбытовых надбавок'!$G$3024,3)</f>
        <v>771.41</v>
      </c>
      <c r="F770" s="98">
        <f>VLOOKUP($A770+ROUND((COLUMN()-2)/24,5),АТС!$A$41:$F$736,5)+VLOOKUP($A770+ROUND((COLUMN()-2)/24,5),'Расчет сбытовых надбавок'!$B$2281:'Расчет сбытовых надбавок'!$G$3024,3)</f>
        <v>219.22</v>
      </c>
      <c r="G770" s="98">
        <f>VLOOKUP($A770+ROUND((COLUMN()-2)/24,5),АТС!$A$41:$F$736,5)+VLOOKUP($A770+ROUND((COLUMN()-2)/24,5),'Расчет сбытовых надбавок'!$B$2281:'Расчет сбытовых надбавок'!$G$3024,3)</f>
        <v>706.63</v>
      </c>
      <c r="H770" s="98">
        <f>VLOOKUP($A770+ROUND((COLUMN()-2)/24,5),АТС!$A$41:$F$736,5)+VLOOKUP($A770+ROUND((COLUMN()-2)/24,5),'Расчет сбытовых надбавок'!$B$2281:'Расчет сбытовых надбавок'!$G$3024,3)</f>
        <v>481.6</v>
      </c>
      <c r="I770" s="98">
        <f>VLOOKUP($A770+ROUND((COLUMN()-2)/24,5),АТС!$A$41:$F$736,5)+VLOOKUP($A770+ROUND((COLUMN()-2)/24,5),'Расчет сбытовых надбавок'!$B$2281:'Расчет сбытовых надбавок'!$G$3024,3)</f>
        <v>321.74</v>
      </c>
      <c r="J770" s="98">
        <f>VLOOKUP($A770+ROUND((COLUMN()-2)/24,5),АТС!$A$41:$F$736,5)+VLOOKUP($A770+ROUND((COLUMN()-2)/24,5),'Расчет сбытовых надбавок'!$B$2281:'Расчет сбытовых надбавок'!$G$3024,3)</f>
        <v>541.63</v>
      </c>
      <c r="K770" s="98">
        <f>VLOOKUP($A770+ROUND((COLUMN()-2)/24,5),АТС!$A$41:$F$736,5)+VLOOKUP($A770+ROUND((COLUMN()-2)/24,5),'Расчет сбытовых надбавок'!$B$2281:'Расчет сбытовых надбавок'!$G$3024,3)</f>
        <v>780.84</v>
      </c>
      <c r="L770" s="98">
        <f>VLOOKUP($A770+ROUND((COLUMN()-2)/24,5),АТС!$A$41:$F$736,5)+VLOOKUP($A770+ROUND((COLUMN()-2)/24,5),'Расчет сбытовых надбавок'!$B$2281:'Расчет сбытовых надбавок'!$G$3024,3)</f>
        <v>403.07</v>
      </c>
      <c r="M770" s="98">
        <f>VLOOKUP($A770+ROUND((COLUMN()-2)/24,5),АТС!$A$41:$F$736,5)+VLOOKUP($A770+ROUND((COLUMN()-2)/24,5),'Расчет сбытовых надбавок'!$B$2281:'Расчет сбытовых надбавок'!$G$3024,3)</f>
        <v>481.12</v>
      </c>
      <c r="N770" s="98">
        <f>VLOOKUP($A770+ROUND((COLUMN()-2)/24,5),АТС!$A$41:$F$736,5)+VLOOKUP($A770+ROUND((COLUMN()-2)/24,5),'Расчет сбытовых надбавок'!$B$2281:'Расчет сбытовых надбавок'!$G$3024,3)</f>
        <v>159.63</v>
      </c>
      <c r="O770" s="98">
        <f>VLOOKUP($A770+ROUND((COLUMN()-2)/24,5),АТС!$A$41:$F$736,5)+VLOOKUP($A770+ROUND((COLUMN()-2)/24,5),'Расчет сбытовых надбавок'!$B$2281:'Расчет сбытовых надбавок'!$G$3024,3)</f>
        <v>668.68999999999994</v>
      </c>
      <c r="P770" s="98">
        <f>VLOOKUP($A770+ROUND((COLUMN()-2)/24,5),АТС!$A$41:$F$736,5)+VLOOKUP($A770+ROUND((COLUMN()-2)/24,5),'Расчет сбытовых надбавок'!$B$2281:'Расчет сбытовых надбавок'!$G$3024,3)</f>
        <v>245.36</v>
      </c>
      <c r="Q770" s="98">
        <f>VLOOKUP($A770+ROUND((COLUMN()-2)/24,5),АТС!$A$41:$F$736,5)+VLOOKUP($A770+ROUND((COLUMN()-2)/24,5),'Расчет сбытовых надбавок'!$B$2281:'Расчет сбытовых надбавок'!$G$3024,3)</f>
        <v>298.51000000000005</v>
      </c>
      <c r="R770" s="98">
        <f>VLOOKUP($A770+ROUND((COLUMN()-2)/24,5),АТС!$A$41:$F$736,5)+VLOOKUP($A770+ROUND((COLUMN()-2)/24,5),'Расчет сбытовых надбавок'!$B$2281:'Расчет сбытовых надбавок'!$G$3024,3)</f>
        <v>174.93</v>
      </c>
      <c r="S770" s="98">
        <f>VLOOKUP($A770+ROUND((COLUMN()-2)/24,5),АТС!$A$41:$F$736,5)+VLOOKUP($A770+ROUND((COLUMN()-2)/24,5),'Расчет сбытовых надбавок'!$B$2281:'Расчет сбытовых надбавок'!$G$3024,3)</f>
        <v>84.37</v>
      </c>
      <c r="T770" s="98">
        <f>VLOOKUP($A770+ROUND((COLUMN()-2)/24,5),АТС!$A$41:$F$736,5)+VLOOKUP($A770+ROUND((COLUMN()-2)/24,5),'Расчет сбытовых надбавок'!$B$2281:'Расчет сбытовых надбавок'!$G$3024,3)</f>
        <v>354.5</v>
      </c>
      <c r="U770" s="98">
        <f>VLOOKUP($A770+ROUND((COLUMN()-2)/24,5),АТС!$A$41:$F$736,5)+VLOOKUP($A770+ROUND((COLUMN()-2)/24,5),'Расчет сбытовых надбавок'!$B$2281:'Расчет сбытовых надбавок'!$G$3024,3)</f>
        <v>644.59</v>
      </c>
      <c r="V770" s="98">
        <f>VLOOKUP($A770+ROUND((COLUMN()-2)/24,5),АТС!$A$41:$F$736,5)+VLOOKUP($A770+ROUND((COLUMN()-2)/24,5),'Расчет сбытовых надбавок'!$B$2281:'Расчет сбытовых надбавок'!$G$3024,3)</f>
        <v>348.77</v>
      </c>
      <c r="W770" s="98">
        <f>VLOOKUP($A770+ROUND((COLUMN()-2)/24,5),АТС!$A$41:$F$736,5)+VLOOKUP($A770+ROUND((COLUMN()-2)/24,5),'Расчет сбытовых надбавок'!$B$2281:'Расчет сбытовых надбавок'!$G$3024,3)</f>
        <v>235.75</v>
      </c>
      <c r="X770" s="98">
        <f>VLOOKUP($A770+ROUND((COLUMN()-2)/24,5),АТС!$A$41:$F$736,5)+VLOOKUP($A770+ROUND((COLUMN()-2)/24,5),'Расчет сбытовых надбавок'!$B$2281:'Расчет сбытовых надбавок'!$G$3024,3)</f>
        <v>244.23</v>
      </c>
      <c r="Y770" s="98">
        <f>VLOOKUP($A770+ROUND((COLUMN()-2)/24,5),АТС!$A$41:$F$736,5)+VLOOKUP($A770+ROUND((COLUMN()-2)/24,5),'Расчет сбытовых надбавок'!$B$2281:'Расчет сбытовых надбавок'!$G$3024,3)</f>
        <v>230.48</v>
      </c>
    </row>
    <row r="771" spans="1:25" x14ac:dyDescent="0.2">
      <c r="A771" s="79">
        <f t="shared" si="23"/>
        <v>42688</v>
      </c>
      <c r="B771" s="98">
        <f>VLOOKUP($A771+ROUND((COLUMN()-2)/24,5),АТС!$A$41:$F$736,5)+VLOOKUP($A771+ROUND((COLUMN()-2)/24,5),'Расчет сбытовых надбавок'!$B$2281:'Расчет сбытовых надбавок'!$G$3024,3)</f>
        <v>203.26</v>
      </c>
      <c r="C771" s="98">
        <f>VLOOKUP($A771+ROUND((COLUMN()-2)/24,5),АТС!$A$41:$F$736,5)+VLOOKUP($A771+ROUND((COLUMN()-2)/24,5),'Расчет сбытовых надбавок'!$B$2281:'Расчет сбытовых надбавок'!$G$3024,3)</f>
        <v>176.34</v>
      </c>
      <c r="D771" s="98">
        <f>VLOOKUP($A771+ROUND((COLUMN()-2)/24,5),АТС!$A$41:$F$736,5)+VLOOKUP($A771+ROUND((COLUMN()-2)/24,5),'Расчет сбытовых надбавок'!$B$2281:'Расчет сбытовых надбавок'!$G$3024,3)</f>
        <v>927.91</v>
      </c>
      <c r="E771" s="98">
        <f>VLOOKUP($A771+ROUND((COLUMN()-2)/24,5),АТС!$A$41:$F$736,5)+VLOOKUP($A771+ROUND((COLUMN()-2)/24,5),'Расчет сбытовых надбавок'!$B$2281:'Расчет сбытовых надбавок'!$G$3024,3)</f>
        <v>869.6</v>
      </c>
      <c r="F771" s="98">
        <f>VLOOKUP($A771+ROUND((COLUMN()-2)/24,5),АТС!$A$41:$F$736,5)+VLOOKUP($A771+ROUND((COLUMN()-2)/24,5),'Расчет сбытовых надбавок'!$B$2281:'Расчет сбытовых надбавок'!$G$3024,3)</f>
        <v>942.71</v>
      </c>
      <c r="G771" s="98">
        <f>VLOOKUP($A771+ROUND((COLUMN()-2)/24,5),АТС!$A$41:$F$736,5)+VLOOKUP($A771+ROUND((COLUMN()-2)/24,5),'Расчет сбытовых надбавок'!$B$2281:'Расчет сбытовых надбавок'!$G$3024,3)</f>
        <v>464.53</v>
      </c>
      <c r="H771" s="98">
        <f>VLOOKUP($A771+ROUND((COLUMN()-2)/24,5),АТС!$A$41:$F$736,5)+VLOOKUP($A771+ROUND((COLUMN()-2)/24,5),'Расчет сбытовых надбавок'!$B$2281:'Расчет сбытовых надбавок'!$G$3024,3)</f>
        <v>136.60999999999999</v>
      </c>
      <c r="I771" s="98">
        <f>VLOOKUP($A771+ROUND((COLUMN()-2)/24,5),АТС!$A$41:$F$736,5)+VLOOKUP($A771+ROUND((COLUMN()-2)/24,5),'Расчет сбытовых надбавок'!$B$2281:'Расчет сбытовых надбавок'!$G$3024,3)</f>
        <v>279.36</v>
      </c>
      <c r="J771" s="98">
        <f>VLOOKUP($A771+ROUND((COLUMN()-2)/24,5),АТС!$A$41:$F$736,5)+VLOOKUP($A771+ROUND((COLUMN()-2)/24,5),'Расчет сбытовых надбавок'!$B$2281:'Расчет сбытовых надбавок'!$G$3024,3)</f>
        <v>15.37</v>
      </c>
      <c r="K771" s="98">
        <f>VLOOKUP($A771+ROUND((COLUMN()-2)/24,5),АТС!$A$41:$F$736,5)+VLOOKUP($A771+ROUND((COLUMN()-2)/24,5),'Расчет сбытовых надбавок'!$B$2281:'Расчет сбытовых надбавок'!$G$3024,3)</f>
        <v>64.13</v>
      </c>
      <c r="L771" s="98">
        <f>VLOOKUP($A771+ROUND((COLUMN()-2)/24,5),АТС!$A$41:$F$736,5)+VLOOKUP($A771+ROUND((COLUMN()-2)/24,5),'Расчет сбытовых надбавок'!$B$2281:'Расчет сбытовых надбавок'!$G$3024,3)</f>
        <v>127.22</v>
      </c>
      <c r="M771" s="98">
        <f>VLOOKUP($A771+ROUND((COLUMN()-2)/24,5),АТС!$A$41:$F$736,5)+VLOOKUP($A771+ROUND((COLUMN()-2)/24,5),'Расчет сбытовых надбавок'!$B$2281:'Расчет сбытовых надбавок'!$G$3024,3)</f>
        <v>171.82</v>
      </c>
      <c r="N771" s="98">
        <f>VLOOKUP($A771+ROUND((COLUMN()-2)/24,5),АТС!$A$41:$F$736,5)+VLOOKUP($A771+ROUND((COLUMN()-2)/24,5),'Расчет сбытовых надбавок'!$B$2281:'Расчет сбытовых надбавок'!$G$3024,3)</f>
        <v>166.25</v>
      </c>
      <c r="O771" s="98">
        <f>VLOOKUP($A771+ROUND((COLUMN()-2)/24,5),АТС!$A$41:$F$736,5)+VLOOKUP($A771+ROUND((COLUMN()-2)/24,5),'Расчет сбытовых надбавок'!$B$2281:'Расчет сбытовых надбавок'!$G$3024,3)</f>
        <v>188.09</v>
      </c>
      <c r="P771" s="98">
        <f>VLOOKUP($A771+ROUND((COLUMN()-2)/24,5),АТС!$A$41:$F$736,5)+VLOOKUP($A771+ROUND((COLUMN()-2)/24,5),'Расчет сбытовых надбавок'!$B$2281:'Расчет сбытовых надбавок'!$G$3024,3)</f>
        <v>256.21000000000004</v>
      </c>
      <c r="Q771" s="98">
        <f>VLOOKUP($A771+ROUND((COLUMN()-2)/24,5),АТС!$A$41:$F$736,5)+VLOOKUP($A771+ROUND((COLUMN()-2)/24,5),'Расчет сбытовых надбавок'!$B$2281:'Расчет сбытовых надбавок'!$G$3024,3)</f>
        <v>196.28</v>
      </c>
      <c r="R771" s="98">
        <f>VLOOKUP($A771+ROUND((COLUMN()-2)/24,5),АТС!$A$41:$F$736,5)+VLOOKUP($A771+ROUND((COLUMN()-2)/24,5),'Расчет сбытовых надбавок'!$B$2281:'Расчет сбытовых надбавок'!$G$3024,3)</f>
        <v>6.0000000000000005E-2</v>
      </c>
      <c r="S771" s="98">
        <f>VLOOKUP($A771+ROUND((COLUMN()-2)/24,5),АТС!$A$41:$F$736,5)+VLOOKUP($A771+ROUND((COLUMN()-2)/24,5),'Расчет сбытовых надбавок'!$B$2281:'Расчет сбытовых надбавок'!$G$3024,3)</f>
        <v>144.09</v>
      </c>
      <c r="T771" s="98">
        <f>VLOOKUP($A771+ROUND((COLUMN()-2)/24,5),АТС!$A$41:$F$736,5)+VLOOKUP($A771+ROUND((COLUMN()-2)/24,5),'Расчет сбытовых надбавок'!$B$2281:'Расчет сбытовых надбавок'!$G$3024,3)</f>
        <v>227.01000000000002</v>
      </c>
      <c r="U771" s="98">
        <f>VLOOKUP($A771+ROUND((COLUMN()-2)/24,5),АТС!$A$41:$F$736,5)+VLOOKUP($A771+ROUND((COLUMN()-2)/24,5),'Расчет сбытовых надбавок'!$B$2281:'Расчет сбытовых надбавок'!$G$3024,3)</f>
        <v>225.95999999999998</v>
      </c>
      <c r="V771" s="98">
        <f>VLOOKUP($A771+ROUND((COLUMN()-2)/24,5),АТС!$A$41:$F$736,5)+VLOOKUP($A771+ROUND((COLUMN()-2)/24,5),'Расчет сбытовых надбавок'!$B$2281:'Расчет сбытовых надбавок'!$G$3024,3)</f>
        <v>191.23000000000002</v>
      </c>
      <c r="W771" s="98">
        <f>VLOOKUP($A771+ROUND((COLUMN()-2)/24,5),АТС!$A$41:$F$736,5)+VLOOKUP($A771+ROUND((COLUMN()-2)/24,5),'Расчет сбытовых надбавок'!$B$2281:'Расчет сбытовых надбавок'!$G$3024,3)</f>
        <v>809.57</v>
      </c>
      <c r="X771" s="98">
        <f>VLOOKUP($A771+ROUND((COLUMN()-2)/24,5),АТС!$A$41:$F$736,5)+VLOOKUP($A771+ROUND((COLUMN()-2)/24,5),'Расчет сбытовых надбавок'!$B$2281:'Расчет сбытовых надбавок'!$G$3024,3)</f>
        <v>1159.27</v>
      </c>
      <c r="Y771" s="98">
        <f>VLOOKUP($A771+ROUND((COLUMN()-2)/24,5),АТС!$A$41:$F$736,5)+VLOOKUP($A771+ROUND((COLUMN()-2)/24,5),'Расчет сбытовых надбавок'!$B$2281:'Расчет сбытовых надбавок'!$G$3024,3)</f>
        <v>1153.71</v>
      </c>
    </row>
    <row r="772" spans="1:25" x14ac:dyDescent="0.2">
      <c r="A772" s="79">
        <f t="shared" si="23"/>
        <v>42689</v>
      </c>
      <c r="B772" s="98">
        <f>VLOOKUP($A772+ROUND((COLUMN()-2)/24,5),АТС!$A$41:$F$736,5)+VLOOKUP($A772+ROUND((COLUMN()-2)/24,5),'Расчет сбытовых надбавок'!$B$2281:'Расчет сбытовых надбавок'!$G$3024,3)</f>
        <v>1048.0899999999999</v>
      </c>
      <c r="C772" s="98">
        <f>VLOOKUP($A772+ROUND((COLUMN()-2)/24,5),АТС!$A$41:$F$736,5)+VLOOKUP($A772+ROUND((COLUMN()-2)/24,5),'Расчет сбытовых надбавок'!$B$2281:'Расчет сбытовых надбавок'!$G$3024,3)</f>
        <v>1081.46</v>
      </c>
      <c r="D772" s="98">
        <f>VLOOKUP($A772+ROUND((COLUMN()-2)/24,5),АТС!$A$41:$F$736,5)+VLOOKUP($A772+ROUND((COLUMN()-2)/24,5),'Расчет сбытовых надбавок'!$B$2281:'Расчет сбытовых надбавок'!$G$3024,3)</f>
        <v>346.19</v>
      </c>
      <c r="E772" s="98">
        <f>VLOOKUP($A772+ROUND((COLUMN()-2)/24,5),АТС!$A$41:$F$736,5)+VLOOKUP($A772+ROUND((COLUMN()-2)/24,5),'Расчет сбытовых надбавок'!$B$2281:'Расчет сбытовых надбавок'!$G$3024,3)</f>
        <v>216.85</v>
      </c>
      <c r="F772" s="98">
        <f>VLOOKUP($A772+ROUND((COLUMN()-2)/24,5),АТС!$A$41:$F$736,5)+VLOOKUP($A772+ROUND((COLUMN()-2)/24,5),'Расчет сбытовых надбавок'!$B$2281:'Расчет сбытовых надбавок'!$G$3024,3)</f>
        <v>29</v>
      </c>
      <c r="G772" s="98">
        <f>VLOOKUP($A772+ROUND((COLUMN()-2)/24,5),АТС!$A$41:$F$736,5)+VLOOKUP($A772+ROUND((COLUMN()-2)/24,5),'Расчет сбытовых надбавок'!$B$2281:'Расчет сбытовых надбавок'!$G$3024,3)</f>
        <v>222.89</v>
      </c>
      <c r="H772" s="98">
        <f>VLOOKUP($A772+ROUND((COLUMN()-2)/24,5),АТС!$A$41:$F$736,5)+VLOOKUP($A772+ROUND((COLUMN()-2)/24,5),'Расчет сбытовых надбавок'!$B$2281:'Расчет сбытовых надбавок'!$G$3024,3)</f>
        <v>432.52</v>
      </c>
      <c r="I772" s="98">
        <f>VLOOKUP($A772+ROUND((COLUMN()-2)/24,5),АТС!$A$41:$F$736,5)+VLOOKUP($A772+ROUND((COLUMN()-2)/24,5),'Расчет сбытовых надбавок'!$B$2281:'Расчет сбытовых надбавок'!$G$3024,3)</f>
        <v>491.21000000000004</v>
      </c>
      <c r="J772" s="98">
        <f>VLOOKUP($A772+ROUND((COLUMN()-2)/24,5),АТС!$A$41:$F$736,5)+VLOOKUP($A772+ROUND((COLUMN()-2)/24,5),'Расчет сбытовых надбавок'!$B$2281:'Расчет сбытовых надбавок'!$G$3024,3)</f>
        <v>463.84</v>
      </c>
      <c r="K772" s="98">
        <f>VLOOKUP($A772+ROUND((COLUMN()-2)/24,5),АТС!$A$41:$F$736,5)+VLOOKUP($A772+ROUND((COLUMN()-2)/24,5),'Расчет сбытовых надбавок'!$B$2281:'Расчет сбытовых надбавок'!$G$3024,3)</f>
        <v>594.97</v>
      </c>
      <c r="L772" s="98">
        <f>VLOOKUP($A772+ROUND((COLUMN()-2)/24,5),АТС!$A$41:$F$736,5)+VLOOKUP($A772+ROUND((COLUMN()-2)/24,5),'Расчет сбытовых надбавок'!$B$2281:'Расчет сбытовых надбавок'!$G$3024,3)</f>
        <v>824.32</v>
      </c>
      <c r="M772" s="98">
        <f>VLOOKUP($A772+ROUND((COLUMN()-2)/24,5),АТС!$A$41:$F$736,5)+VLOOKUP($A772+ROUND((COLUMN()-2)/24,5),'Расчет сбытовых надбавок'!$B$2281:'Расчет сбытовых надбавок'!$G$3024,3)</f>
        <v>703.8599999999999</v>
      </c>
      <c r="N772" s="98">
        <f>VLOOKUP($A772+ROUND((COLUMN()-2)/24,5),АТС!$A$41:$F$736,5)+VLOOKUP($A772+ROUND((COLUMN()-2)/24,5),'Расчет сбытовых надбавок'!$B$2281:'Расчет сбытовых надбавок'!$G$3024,3)</f>
        <v>661.33</v>
      </c>
      <c r="O772" s="98">
        <f>VLOOKUP($A772+ROUND((COLUMN()-2)/24,5),АТС!$A$41:$F$736,5)+VLOOKUP($A772+ROUND((COLUMN()-2)/24,5),'Расчет сбытовых надбавок'!$B$2281:'Расчет сбытовых надбавок'!$G$3024,3)</f>
        <v>650.87</v>
      </c>
      <c r="P772" s="98">
        <f>VLOOKUP($A772+ROUND((COLUMN()-2)/24,5),АТС!$A$41:$F$736,5)+VLOOKUP($A772+ROUND((COLUMN()-2)/24,5),'Расчет сбытовых надбавок'!$B$2281:'Расчет сбытовых надбавок'!$G$3024,3)</f>
        <v>527.26</v>
      </c>
      <c r="Q772" s="98">
        <f>VLOOKUP($A772+ROUND((COLUMN()-2)/24,5),АТС!$A$41:$F$736,5)+VLOOKUP($A772+ROUND((COLUMN()-2)/24,5),'Расчет сбытовых надбавок'!$B$2281:'Расчет сбытовых надбавок'!$G$3024,3)</f>
        <v>512.87</v>
      </c>
      <c r="R772" s="98">
        <f>VLOOKUP($A772+ROUND((COLUMN()-2)/24,5),АТС!$A$41:$F$736,5)+VLOOKUP($A772+ROUND((COLUMN()-2)/24,5),'Расчет сбытовых надбавок'!$B$2281:'Расчет сбытовых надбавок'!$G$3024,3)</f>
        <v>68.22</v>
      </c>
      <c r="S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8">
        <f>VLOOKUP($A772+ROUND((COLUMN()-2)/24,5),АТС!$A$41:$F$736,5)+VLOOKUP($A772+ROUND((COLUMN()-2)/24,5),'Расчет сбытовых надбавок'!$B$2281:'Расчет сбытовых надбавок'!$G$3024,3)</f>
        <v>972.52</v>
      </c>
      <c r="U772" s="98">
        <f>VLOOKUP($A772+ROUND((COLUMN()-2)/24,5),АТС!$A$41:$F$736,5)+VLOOKUP($A772+ROUND((COLUMN()-2)/24,5),'Расчет сбытовых надбавок'!$B$2281:'Расчет сбытовых надбавок'!$G$3024,3)</f>
        <v>1196.3699999999999</v>
      </c>
      <c r="V772" s="98">
        <f>VLOOKUP($A772+ROUND((COLUMN()-2)/24,5),АТС!$A$41:$F$736,5)+VLOOKUP($A772+ROUND((COLUMN()-2)/24,5),'Расчет сбытовых надбавок'!$B$2281:'Расчет сбытовых надбавок'!$G$3024,3)</f>
        <v>835.8</v>
      </c>
      <c r="W772" s="98">
        <f>VLOOKUP($A772+ROUND((COLUMN()-2)/24,5),АТС!$A$41:$F$736,5)+VLOOKUP($A772+ROUND((COLUMN()-2)/24,5),'Расчет сбытовых надбавок'!$B$2281:'Расчет сбытовых надбавок'!$G$3024,3)</f>
        <v>464.70000000000005</v>
      </c>
      <c r="X772" s="98">
        <f>VLOOKUP($A772+ROUND((COLUMN()-2)/24,5),АТС!$A$41:$F$736,5)+VLOOKUP($A772+ROUND((COLUMN()-2)/24,5),'Расчет сбытовых надбавок'!$B$2281:'Расчет сбытовых надбавок'!$G$3024,3)</f>
        <v>679.04</v>
      </c>
      <c r="Y772" s="98">
        <f>VLOOKUP($A772+ROUND((COLUMN()-2)/24,5),АТС!$A$41:$F$736,5)+VLOOKUP($A772+ROUND((COLUMN()-2)/24,5),'Расчет сбытовых надбавок'!$B$2281:'Расчет сбытовых надбавок'!$G$3024,3)</f>
        <v>303.16999999999996</v>
      </c>
    </row>
    <row r="773" spans="1:25" x14ac:dyDescent="0.2">
      <c r="A773" s="79">
        <f t="shared" si="23"/>
        <v>42690</v>
      </c>
      <c r="B773" s="98">
        <f>VLOOKUP($A773+ROUND((COLUMN()-2)/24,5),АТС!$A$41:$F$736,5)+VLOOKUP($A773+ROUND((COLUMN()-2)/24,5),'Расчет сбытовых надбавок'!$B$2281:'Расчет сбытовых надбавок'!$G$3024,3)</f>
        <v>351.65</v>
      </c>
      <c r="C773" s="98">
        <f>VLOOKUP($A773+ROUND((COLUMN()-2)/24,5),АТС!$A$41:$F$736,5)+VLOOKUP($A773+ROUND((COLUMN()-2)/24,5),'Расчет сбытовых надбавок'!$B$2281:'Расчет сбытовых надбавок'!$G$3024,3)</f>
        <v>353.51</v>
      </c>
      <c r="D773" s="98">
        <f>VLOOKUP($A773+ROUND((COLUMN()-2)/24,5),АТС!$A$41:$F$736,5)+VLOOKUP($A773+ROUND((COLUMN()-2)/24,5),'Расчет сбытовых надбавок'!$B$2281:'Расчет сбытовых надбавок'!$G$3024,3)</f>
        <v>975.62</v>
      </c>
      <c r="E773" s="98">
        <f>VLOOKUP($A773+ROUND((COLUMN()-2)/24,5),АТС!$A$41:$F$736,5)+VLOOKUP($A773+ROUND((COLUMN()-2)/24,5),'Расчет сбытовых надбавок'!$B$2281:'Расчет сбытовых надбавок'!$G$3024,3)</f>
        <v>616.08999999999992</v>
      </c>
      <c r="F773" s="98">
        <f>VLOOKUP($A773+ROUND((COLUMN()-2)/24,5),АТС!$A$41:$F$736,5)+VLOOKUP($A773+ROUND((COLUMN()-2)/24,5),'Расчет сбытовых надбавок'!$B$2281:'Расчет сбытовых надбавок'!$G$3024,3)</f>
        <v>308.76</v>
      </c>
      <c r="G773" s="98">
        <f>VLOOKUP($A773+ROUND((COLUMN()-2)/24,5),АТС!$A$41:$F$736,5)+VLOOKUP($A773+ROUND((COLUMN()-2)/24,5),'Расчет сбытовых надбавок'!$B$2281:'Расчет сбытовых надбавок'!$G$3024,3)</f>
        <v>261.63</v>
      </c>
      <c r="H773" s="98">
        <f>VLOOKUP($A773+ROUND((COLUMN()-2)/24,5),АТС!$A$41:$F$736,5)+VLOOKUP($A773+ROUND((COLUMN()-2)/24,5),'Расчет сбытовых надбавок'!$B$2281:'Расчет сбытовых надбавок'!$G$3024,3)</f>
        <v>437.20000000000005</v>
      </c>
      <c r="I773" s="98">
        <f>VLOOKUP($A773+ROUND((COLUMN()-2)/24,5),АТС!$A$41:$F$736,5)+VLOOKUP($A773+ROUND((COLUMN()-2)/24,5),'Расчет сбытовых надбавок'!$B$2281:'Расчет сбытовых надбавок'!$G$3024,3)</f>
        <v>526.44000000000005</v>
      </c>
      <c r="J773" s="98">
        <f>VLOOKUP($A773+ROUND((COLUMN()-2)/24,5),АТС!$A$41:$F$736,5)+VLOOKUP($A773+ROUND((COLUMN()-2)/24,5),'Расчет сбытовых надбавок'!$B$2281:'Расчет сбытовых надбавок'!$G$3024,3)</f>
        <v>368.15000000000003</v>
      </c>
      <c r="K773" s="98">
        <f>VLOOKUP($A773+ROUND((COLUMN()-2)/24,5),АТС!$A$41:$F$736,5)+VLOOKUP($A773+ROUND((COLUMN()-2)/24,5),'Расчет сбытовых надбавок'!$B$2281:'Расчет сбытовых надбавок'!$G$3024,3)</f>
        <v>663.29000000000008</v>
      </c>
      <c r="L773" s="98">
        <f>VLOOKUP($A773+ROUND((COLUMN()-2)/24,5),АТС!$A$41:$F$736,5)+VLOOKUP($A773+ROUND((COLUMN()-2)/24,5),'Расчет сбытовых надбавок'!$B$2281:'Расчет сбытовых надбавок'!$G$3024,3)</f>
        <v>698.35</v>
      </c>
      <c r="M773" s="98">
        <f>VLOOKUP($A773+ROUND((COLUMN()-2)/24,5),АТС!$A$41:$F$736,5)+VLOOKUP($A773+ROUND((COLUMN()-2)/24,5),'Расчет сбытовых надбавок'!$B$2281:'Расчет сбытовых надбавок'!$G$3024,3)</f>
        <v>785.76</v>
      </c>
      <c r="N773" s="98">
        <f>VLOOKUP($A773+ROUND((COLUMN()-2)/24,5),АТС!$A$41:$F$736,5)+VLOOKUP($A773+ROUND((COLUMN()-2)/24,5),'Расчет сбытовых надбавок'!$B$2281:'Расчет сбытовых надбавок'!$G$3024,3)</f>
        <v>659.47</v>
      </c>
      <c r="O773" s="98">
        <f>VLOOKUP($A773+ROUND((COLUMN()-2)/24,5),АТС!$A$41:$F$736,5)+VLOOKUP($A773+ROUND((COLUMN()-2)/24,5),'Расчет сбытовых надбавок'!$B$2281:'Расчет сбытовых надбавок'!$G$3024,3)</f>
        <v>646.49</v>
      </c>
      <c r="P773" s="98">
        <f>VLOOKUP($A773+ROUND((COLUMN()-2)/24,5),АТС!$A$41:$F$736,5)+VLOOKUP($A773+ROUND((COLUMN()-2)/24,5),'Расчет сбытовых надбавок'!$B$2281:'Расчет сбытовых надбавок'!$G$3024,3)</f>
        <v>745.1</v>
      </c>
      <c r="Q773" s="98">
        <f>VLOOKUP($A773+ROUND((COLUMN()-2)/24,5),АТС!$A$41:$F$736,5)+VLOOKUP($A773+ROUND((COLUMN()-2)/24,5),'Расчет сбытовых надбавок'!$B$2281:'Расчет сбытовых надбавок'!$G$3024,3)</f>
        <v>620.90000000000009</v>
      </c>
      <c r="R773" s="98">
        <f>VLOOKUP($A773+ROUND((COLUMN()-2)/24,5),АТС!$A$41:$F$736,5)+VLOOKUP($A773+ROUND((COLUMN()-2)/24,5),'Расчет сбытовых надбавок'!$B$2281:'Расчет сбытовых надбавок'!$G$3024,3)</f>
        <v>25.03</v>
      </c>
      <c r="S773" s="98">
        <f>VLOOKUP($A773+ROUND((COLUMN()-2)/24,5),АТС!$A$41:$F$736,5)+VLOOKUP($A773+ROUND((COLUMN()-2)/24,5),'Расчет сбытовых надбавок'!$B$2281:'Расчет сбытовых надбавок'!$G$3024,3)</f>
        <v>112.64</v>
      </c>
      <c r="T773" s="98">
        <f>VLOOKUP($A773+ROUND((COLUMN()-2)/24,5),АТС!$A$41:$F$736,5)+VLOOKUP($A773+ROUND((COLUMN()-2)/24,5),'Расчет сбытовых надбавок'!$B$2281:'Расчет сбытовых надбавок'!$G$3024,3)</f>
        <v>1045.76</v>
      </c>
      <c r="U773" s="98">
        <f>VLOOKUP($A773+ROUND((COLUMN()-2)/24,5),АТС!$A$41:$F$736,5)+VLOOKUP($A773+ROUND((COLUMN()-2)/24,5),'Расчет сбытовых надбавок'!$B$2281:'Расчет сбытовых надбавок'!$G$3024,3)</f>
        <v>1209</v>
      </c>
      <c r="V773" s="98">
        <f>VLOOKUP($A773+ROUND((COLUMN()-2)/24,5),АТС!$A$41:$F$736,5)+VLOOKUP($A773+ROUND((COLUMN()-2)/24,5),'Расчет сбытовых надбавок'!$B$2281:'Расчет сбытовых надбавок'!$G$3024,3)</f>
        <v>871.79</v>
      </c>
      <c r="W773" s="98">
        <f>VLOOKUP($A773+ROUND((COLUMN()-2)/24,5),АТС!$A$41:$F$736,5)+VLOOKUP($A773+ROUND((COLUMN()-2)/24,5),'Расчет сбытовых надбавок'!$B$2281:'Расчет сбытовых надбавок'!$G$3024,3)</f>
        <v>934.49</v>
      </c>
      <c r="X773" s="98">
        <f>VLOOKUP($A773+ROUND((COLUMN()-2)/24,5),АТС!$A$41:$F$736,5)+VLOOKUP($A773+ROUND((COLUMN()-2)/24,5),'Расчет сбытовых надбавок'!$B$2281:'Расчет сбытовых надбавок'!$G$3024,3)</f>
        <v>687.5</v>
      </c>
      <c r="Y773" s="98">
        <f>VLOOKUP($A773+ROUND((COLUMN()-2)/24,5),АТС!$A$41:$F$736,5)+VLOOKUP($A773+ROUND((COLUMN()-2)/24,5),'Расчет сбытовых надбавок'!$B$2281:'Расчет сбытовых надбавок'!$G$3024,3)</f>
        <v>301.05</v>
      </c>
    </row>
    <row r="774" spans="1:25" x14ac:dyDescent="0.2">
      <c r="A774" s="79">
        <f t="shared" si="23"/>
        <v>42691</v>
      </c>
      <c r="B774" s="98">
        <f>VLOOKUP($A774+ROUND((COLUMN()-2)/24,5),АТС!$A$41:$F$736,5)+VLOOKUP($A774+ROUND((COLUMN()-2)/24,5),'Расчет сбытовых надбавок'!$B$2281:'Расчет сбытовых надбавок'!$G$3024,3)</f>
        <v>258.58</v>
      </c>
      <c r="C774" s="98">
        <f>VLOOKUP($A774+ROUND((COLUMN()-2)/24,5),АТС!$A$41:$F$736,5)+VLOOKUP($A774+ROUND((COLUMN()-2)/24,5),'Расчет сбытовых надбавок'!$B$2281:'Расчет сбытовых надбавок'!$G$3024,3)</f>
        <v>458.92</v>
      </c>
      <c r="D774" s="98">
        <f>VLOOKUP($A774+ROUND((COLUMN()-2)/24,5),АТС!$A$41:$F$736,5)+VLOOKUP($A774+ROUND((COLUMN()-2)/24,5),'Расчет сбытовых надбавок'!$B$2281:'Расчет сбытовых надбавок'!$G$3024,3)</f>
        <v>537.54</v>
      </c>
      <c r="E774" s="98">
        <f>VLOOKUP($A774+ROUND((COLUMN()-2)/24,5),АТС!$A$41:$F$736,5)+VLOOKUP($A774+ROUND((COLUMN()-2)/24,5),'Расчет сбытовых надбавок'!$B$2281:'Расчет сбытовых надбавок'!$G$3024,3)</f>
        <v>531.16999999999996</v>
      </c>
      <c r="F774" s="98">
        <f>VLOOKUP($A774+ROUND((COLUMN()-2)/24,5),АТС!$A$41:$F$736,5)+VLOOKUP($A774+ROUND((COLUMN()-2)/24,5),'Расчет сбытовых надбавок'!$B$2281:'Расчет сбытовых надбавок'!$G$3024,3)</f>
        <v>11.52</v>
      </c>
      <c r="G774" s="98">
        <f>VLOOKUP($A774+ROUND((COLUMN()-2)/24,5),АТС!$A$41:$F$736,5)+VLOOKUP($A774+ROUND((COLUMN()-2)/24,5),'Расчет сбытовых надбавок'!$B$2281:'Расчет сбытовых надбавок'!$G$3024,3)</f>
        <v>300.56</v>
      </c>
      <c r="H774" s="98">
        <f>VLOOKUP($A774+ROUND((COLUMN()-2)/24,5),АТС!$A$41:$F$736,5)+VLOOKUP($A774+ROUND((COLUMN()-2)/24,5),'Расчет сбытовых надбавок'!$B$2281:'Расчет сбытовых надбавок'!$G$3024,3)</f>
        <v>225.1</v>
      </c>
      <c r="I774" s="98">
        <f>VLOOKUP($A774+ROUND((COLUMN()-2)/24,5),АТС!$A$41:$F$736,5)+VLOOKUP($A774+ROUND((COLUMN()-2)/24,5),'Расчет сбытовых надбавок'!$B$2281:'Расчет сбытовых надбавок'!$G$3024,3)</f>
        <v>161.44999999999999</v>
      </c>
      <c r="J774" s="98">
        <f>VLOOKUP($A774+ROUND((COLUMN()-2)/24,5),АТС!$A$41:$F$736,5)+VLOOKUP($A774+ROUND((COLUMN()-2)/24,5),'Расчет сбытовых надбавок'!$B$2281:'Расчет сбытовых надбавок'!$G$3024,3)</f>
        <v>2.0100000000000002</v>
      </c>
      <c r="K774" s="98">
        <f>VLOOKUP($A774+ROUND((COLUMN()-2)/24,5),АТС!$A$41:$F$736,5)+VLOOKUP($A774+ROUND((COLUMN()-2)/24,5),'Расчет сбытовых надбавок'!$B$2281:'Расчет сбытовых надбавок'!$G$3024,3)</f>
        <v>16.7</v>
      </c>
      <c r="L774" s="98">
        <f>VLOOKUP($A774+ROUND((COLUMN()-2)/24,5),АТС!$A$41:$F$736,5)+VLOOKUP($A774+ROUND((COLUMN()-2)/24,5),'Расчет сбытовых надбавок'!$B$2281:'Расчет сбытовых надбавок'!$G$3024,3)</f>
        <v>20.82</v>
      </c>
      <c r="M774" s="98">
        <f>VLOOKUP($A774+ROUND((COLUMN()-2)/24,5),АТС!$A$41:$F$736,5)+VLOOKUP($A774+ROUND((COLUMN()-2)/24,5),'Расчет сбытовых надбавок'!$B$2281:'Расчет сбытовых надбавок'!$G$3024,3)</f>
        <v>14.33</v>
      </c>
      <c r="N774" s="98">
        <f>VLOOKUP($A774+ROUND((COLUMN()-2)/24,5),АТС!$A$41:$F$736,5)+VLOOKUP($A774+ROUND((COLUMN()-2)/24,5),'Расчет сбытовых надбавок'!$B$2281:'Расчет сбытовых надбавок'!$G$3024,3)</f>
        <v>8.99</v>
      </c>
      <c r="O774" s="98">
        <f>VLOOKUP($A774+ROUND((COLUMN()-2)/24,5),АТС!$A$41:$F$736,5)+VLOOKUP($A774+ROUND((COLUMN()-2)/24,5),'Расчет сбытовых надбавок'!$B$2281:'Расчет сбытовых надбавок'!$G$3024,3)</f>
        <v>200.26999999999998</v>
      </c>
      <c r="P774" s="98">
        <f>VLOOKUP($A774+ROUND((COLUMN()-2)/24,5),АТС!$A$41:$F$736,5)+VLOOKUP($A774+ROUND((COLUMN()-2)/24,5),'Расчет сбытовых надбавок'!$B$2281:'Расчет сбытовых надбавок'!$G$3024,3)</f>
        <v>192.98</v>
      </c>
      <c r="Q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8">
        <f>VLOOKUP($A774+ROUND((COLUMN()-2)/24,5),АТС!$A$41:$F$736,5)+VLOOKUP($A774+ROUND((COLUMN()-2)/24,5),'Расчет сбытовых надбавок'!$B$2281:'Расчет сбытовых надбавок'!$G$3024,3)</f>
        <v>1.21</v>
      </c>
      <c r="S774" s="98">
        <f>VLOOKUP($A774+ROUND((COLUMN()-2)/24,5),АТС!$A$41:$F$736,5)+VLOOKUP($A774+ROUND((COLUMN()-2)/24,5),'Расчет сбытовых надбавок'!$B$2281:'Расчет сбытовых надбавок'!$G$3024,3)</f>
        <v>142.81</v>
      </c>
      <c r="T774" s="98">
        <f>VLOOKUP($A774+ROUND((COLUMN()-2)/24,5),АТС!$A$41:$F$736,5)+VLOOKUP($A774+ROUND((COLUMN()-2)/24,5),'Расчет сбытовых надбавок'!$B$2281:'Расчет сбытовых надбавок'!$G$3024,3)</f>
        <v>211.17</v>
      </c>
      <c r="U774" s="98">
        <f>VLOOKUP($A774+ROUND((COLUMN()-2)/24,5),АТС!$A$41:$F$736,5)+VLOOKUP($A774+ROUND((COLUMN()-2)/24,5),'Расчет сбытовых надбавок'!$B$2281:'Расчет сбытовых надбавок'!$G$3024,3)</f>
        <v>221.95000000000002</v>
      </c>
      <c r="V774" s="98">
        <f>VLOOKUP($A774+ROUND((COLUMN()-2)/24,5),АТС!$A$41:$F$736,5)+VLOOKUP($A774+ROUND((COLUMN()-2)/24,5),'Расчет сбытовых надбавок'!$B$2281:'Расчет сбытовых надбавок'!$G$3024,3)</f>
        <v>218.1</v>
      </c>
      <c r="W774" s="98">
        <f>VLOOKUP($A774+ROUND((COLUMN()-2)/24,5),АТС!$A$41:$F$736,5)+VLOOKUP($A774+ROUND((COLUMN()-2)/24,5),'Расчет сбытовых надбавок'!$B$2281:'Расчет сбытовых надбавок'!$G$3024,3)</f>
        <v>594.53</v>
      </c>
      <c r="X774" s="98">
        <f>VLOOKUP($A774+ROUND((COLUMN()-2)/24,5),АТС!$A$41:$F$736,5)+VLOOKUP($A774+ROUND((COLUMN()-2)/24,5),'Расчет сбытовых надбавок'!$B$2281:'Расчет сбытовых надбавок'!$G$3024,3)</f>
        <v>279.74</v>
      </c>
      <c r="Y774" s="98">
        <f>VLOOKUP($A774+ROUND((COLUMN()-2)/24,5),АТС!$A$41:$F$736,5)+VLOOKUP($A774+ROUND((COLUMN()-2)/24,5),'Расчет сбытовых надбавок'!$B$2281:'Расчет сбытовых надбавок'!$G$3024,3)</f>
        <v>265.62</v>
      </c>
    </row>
    <row r="775" spans="1:25" x14ac:dyDescent="0.2">
      <c r="A775" s="79">
        <f t="shared" si="23"/>
        <v>42692</v>
      </c>
      <c r="B775" s="98">
        <f>VLOOKUP($A775+ROUND((COLUMN()-2)/24,5),АТС!$A$41:$F$736,5)+VLOOKUP($A775+ROUND((COLUMN()-2)/24,5),'Расчет сбытовых надбавок'!$B$2281:'Расчет сбытовых надбавок'!$G$3024,3)</f>
        <v>235.6</v>
      </c>
      <c r="C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D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E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8">
        <f>VLOOKUP($A775+ROUND((COLUMN()-2)/24,5),АТС!$A$41:$F$736,5)+VLOOKUP($A775+ROUND((COLUMN()-2)/24,5),'Расчет сбытовых надбавок'!$B$2281:'Расчет сбытовых надбавок'!$G$3024,3)</f>
        <v>202.57</v>
      </c>
      <c r="I775" s="98">
        <f>VLOOKUP($A775+ROUND((COLUMN()-2)/24,5),АТС!$A$41:$F$736,5)+VLOOKUP($A775+ROUND((COLUMN()-2)/24,5),'Расчет сбытовых надбавок'!$B$2281:'Расчет сбытовых надбавок'!$G$3024,3)</f>
        <v>124.99</v>
      </c>
      <c r="J775" s="98">
        <f>VLOOKUP($A775+ROUND((COLUMN()-2)/24,5),АТС!$A$41:$F$736,5)+VLOOKUP($A775+ROUND((COLUMN()-2)/24,5),'Расчет сбытовых надбавок'!$B$2281:'Расчет сбытовых надбавок'!$G$3024,3)</f>
        <v>0.86</v>
      </c>
      <c r="K775" s="98">
        <f>VLOOKUP($A775+ROUND((COLUMN()-2)/24,5),АТС!$A$41:$F$736,5)+VLOOKUP($A775+ROUND((COLUMN()-2)/24,5),'Расчет сбытовых надбавок'!$B$2281:'Расчет сбытовых надбавок'!$G$3024,3)</f>
        <v>3.11</v>
      </c>
      <c r="L775" s="98">
        <f>VLOOKUP($A775+ROUND((COLUMN()-2)/24,5),АТС!$A$41:$F$736,5)+VLOOKUP($A775+ROUND((COLUMN()-2)/24,5),'Расчет сбытовых надбавок'!$B$2281:'Расчет сбытовых надбавок'!$G$3024,3)</f>
        <v>3.5300000000000002</v>
      </c>
      <c r="M775" s="98">
        <f>VLOOKUP($A775+ROUND((COLUMN()-2)/24,5),АТС!$A$41:$F$736,5)+VLOOKUP($A775+ROUND((COLUMN()-2)/24,5),'Расчет сбытовых надбавок'!$B$2281:'Расчет сбытовых надбавок'!$G$3024,3)</f>
        <v>58.52</v>
      </c>
      <c r="N775" s="98">
        <f>VLOOKUP($A775+ROUND((COLUMN()-2)/24,5),АТС!$A$41:$F$736,5)+VLOOKUP($A775+ROUND((COLUMN()-2)/24,5),'Расчет сбытовых надбавок'!$B$2281:'Расчет сбытовых надбавок'!$G$3024,3)</f>
        <v>232.01</v>
      </c>
      <c r="O775" s="98">
        <f>VLOOKUP($A775+ROUND((COLUMN()-2)/24,5),АТС!$A$41:$F$736,5)+VLOOKUP($A775+ROUND((COLUMN()-2)/24,5),'Расчет сбытовых надбавок'!$B$2281:'Расчет сбытовых надбавок'!$G$3024,3)</f>
        <v>236.75</v>
      </c>
      <c r="P775" s="98">
        <f>VLOOKUP($A775+ROUND((COLUMN()-2)/24,5),АТС!$A$41:$F$736,5)+VLOOKUP($A775+ROUND((COLUMN()-2)/24,5),'Расчет сбытовых надбавок'!$B$2281:'Расчет сбытовых надбавок'!$G$3024,3)</f>
        <v>234.5</v>
      </c>
      <c r="Q775" s="98">
        <f>VLOOKUP($A775+ROUND((COLUMN()-2)/24,5),АТС!$A$41:$F$736,5)+VLOOKUP($A775+ROUND((COLUMN()-2)/24,5),'Расчет сбытовых надбавок'!$B$2281:'Расчет сбытовых надбавок'!$G$3024,3)</f>
        <v>128.13</v>
      </c>
      <c r="R775" s="98">
        <f>VLOOKUP($A775+ROUND((COLUMN()-2)/24,5),АТС!$A$41:$F$736,5)+VLOOKUP($A775+ROUND((COLUMN()-2)/24,5),'Расчет сбытовых надбавок'!$B$2281:'Расчет сбытовых надбавок'!$G$3024,3)</f>
        <v>43.379999999999995</v>
      </c>
      <c r="S775" s="98">
        <f>VLOOKUP($A775+ROUND((COLUMN()-2)/24,5),АТС!$A$41:$F$736,5)+VLOOKUP($A775+ROUND((COLUMN()-2)/24,5),'Расчет сбытовых надбавок'!$B$2281:'Расчет сбытовых надбавок'!$G$3024,3)</f>
        <v>47.059999999999995</v>
      </c>
      <c r="T775" s="98">
        <f>VLOOKUP($A775+ROUND((COLUMN()-2)/24,5),АТС!$A$41:$F$736,5)+VLOOKUP($A775+ROUND((COLUMN()-2)/24,5),'Расчет сбытовых надбавок'!$B$2281:'Расчет сбытовых надбавок'!$G$3024,3)</f>
        <v>315.82</v>
      </c>
      <c r="U775" s="98">
        <f>VLOOKUP($A775+ROUND((COLUMN()-2)/24,5),АТС!$A$41:$F$736,5)+VLOOKUP($A775+ROUND((COLUMN()-2)/24,5),'Расчет сбытовых надбавок'!$B$2281:'Расчет сбытовых надбавок'!$G$3024,3)</f>
        <v>250.39</v>
      </c>
      <c r="V775" s="98">
        <f>VLOOKUP($A775+ROUND((COLUMN()-2)/24,5),АТС!$A$41:$F$736,5)+VLOOKUP($A775+ROUND((COLUMN()-2)/24,5),'Расчет сбытовых надбавок'!$B$2281:'Расчет сбытовых надбавок'!$G$3024,3)</f>
        <v>312.58</v>
      </c>
      <c r="W775" s="98">
        <f>VLOOKUP($A775+ROUND((COLUMN()-2)/24,5),АТС!$A$41:$F$736,5)+VLOOKUP($A775+ROUND((COLUMN()-2)/24,5),'Расчет сбытовых надбавок'!$B$2281:'Расчет сбытовых надбавок'!$G$3024,3)</f>
        <v>778.41000000000008</v>
      </c>
      <c r="X775" s="98">
        <f>VLOOKUP($A775+ROUND((COLUMN()-2)/24,5),АТС!$A$41:$F$736,5)+VLOOKUP($A775+ROUND((COLUMN()-2)/24,5),'Расчет сбытовых надбавок'!$B$2281:'Расчет сбытовых надбавок'!$G$3024,3)</f>
        <v>215.61</v>
      </c>
      <c r="Y775" s="98">
        <f>VLOOKUP($A775+ROUND((COLUMN()-2)/24,5),АТС!$A$41:$F$736,5)+VLOOKUP($A775+ROUND((COLUMN()-2)/24,5),'Расчет сбытовых надбавок'!$B$2281:'Расчет сбытовых надбавок'!$G$3024,3)</f>
        <v>1065.55</v>
      </c>
    </row>
    <row r="776" spans="1:25" x14ac:dyDescent="0.2">
      <c r="A776" s="79">
        <f t="shared" si="23"/>
        <v>42693</v>
      </c>
      <c r="B776" s="98">
        <f>VLOOKUP($A776+ROUND((COLUMN()-2)/24,5),АТС!$A$41:$F$736,5)+VLOOKUP($A776+ROUND((COLUMN()-2)/24,5),'Расчет сбытовых надбавок'!$B$2281:'Расчет сбытовых надбавок'!$G$3024,3)</f>
        <v>455.12</v>
      </c>
      <c r="C776" s="98">
        <f>VLOOKUP($A776+ROUND((COLUMN()-2)/24,5),АТС!$A$41:$F$736,5)+VLOOKUP($A776+ROUND((COLUMN()-2)/24,5),'Расчет сбытовых надбавок'!$B$2281:'Расчет сбытовых надбавок'!$G$3024,3)</f>
        <v>828.45999999999992</v>
      </c>
      <c r="D776" s="98">
        <f>VLOOKUP($A776+ROUND((COLUMN()-2)/24,5),АТС!$A$41:$F$736,5)+VLOOKUP($A776+ROUND((COLUMN()-2)/24,5),'Расчет сбытовых надбавок'!$B$2281:'Расчет сбытовых надбавок'!$G$3024,3)</f>
        <v>451.56</v>
      </c>
      <c r="E776" s="98">
        <f>VLOOKUP($A776+ROUND((COLUMN()-2)/24,5),АТС!$A$41:$F$736,5)+VLOOKUP($A776+ROUND((COLUMN()-2)/24,5),'Расчет сбытовых надбавок'!$B$2281:'Расчет сбытовых надбавок'!$G$3024,3)</f>
        <v>304.33</v>
      </c>
      <c r="F776" s="98">
        <f>VLOOKUP($A776+ROUND((COLUMN()-2)/24,5),АТС!$A$41:$F$736,5)+VLOOKUP($A776+ROUND((COLUMN()-2)/24,5),'Расчет сбытовых надбавок'!$B$2281:'Расчет сбытовых надбавок'!$G$3024,3)</f>
        <v>270.24</v>
      </c>
      <c r="G776" s="98">
        <f>VLOOKUP($A776+ROUND((COLUMN()-2)/24,5),АТС!$A$41:$F$736,5)+VLOOKUP($A776+ROUND((COLUMN()-2)/24,5),'Расчет сбытовых надбавок'!$B$2281:'Расчет сбытовых надбавок'!$G$3024,3)</f>
        <v>3.5700000000000003</v>
      </c>
      <c r="H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8">
        <f>VLOOKUP($A776+ROUND((COLUMN()-2)/24,5),АТС!$A$41:$F$736,5)+VLOOKUP($A776+ROUND((COLUMN()-2)/24,5),'Расчет сбытовых надбавок'!$B$2281:'Расчет сбытовых надбавок'!$G$3024,3)</f>
        <v>532.58000000000004</v>
      </c>
      <c r="J776" s="98">
        <f>VLOOKUP($A776+ROUND((COLUMN()-2)/24,5),АТС!$A$41:$F$736,5)+VLOOKUP($A776+ROUND((COLUMN()-2)/24,5),'Расчет сбытовых надбавок'!$B$2281:'Расчет сбытовых надбавок'!$G$3024,3)</f>
        <v>222.56</v>
      </c>
      <c r="K776" s="98">
        <f>VLOOKUP($A776+ROUND((COLUMN()-2)/24,5),АТС!$A$41:$F$736,5)+VLOOKUP($A776+ROUND((COLUMN()-2)/24,5),'Расчет сбытовых надбавок'!$B$2281:'Расчет сбытовых надбавок'!$G$3024,3)</f>
        <v>202.59</v>
      </c>
      <c r="L776" s="98">
        <f>VLOOKUP($A776+ROUND((COLUMN()-2)/24,5),АТС!$A$41:$F$736,5)+VLOOKUP($A776+ROUND((COLUMN()-2)/24,5),'Расчет сбытовых надбавок'!$B$2281:'Расчет сбытовых надбавок'!$G$3024,3)</f>
        <v>216.44</v>
      </c>
      <c r="M776" s="98">
        <f>VLOOKUP($A776+ROUND((COLUMN()-2)/24,5),АТС!$A$41:$F$736,5)+VLOOKUP($A776+ROUND((COLUMN()-2)/24,5),'Расчет сбытовых надбавок'!$B$2281:'Расчет сбытовых надбавок'!$G$3024,3)</f>
        <v>212.7</v>
      </c>
      <c r="N776" s="98">
        <f>VLOOKUP($A776+ROUND((COLUMN()-2)/24,5),АТС!$A$41:$F$736,5)+VLOOKUP($A776+ROUND((COLUMN()-2)/24,5),'Расчет сбытовых надбавок'!$B$2281:'Расчет сбытовых надбавок'!$G$3024,3)</f>
        <v>213.75</v>
      </c>
      <c r="O776" s="98">
        <f>VLOOKUP($A776+ROUND((COLUMN()-2)/24,5),АТС!$A$41:$F$736,5)+VLOOKUP($A776+ROUND((COLUMN()-2)/24,5),'Расчет сбытовых надбавок'!$B$2281:'Расчет сбытовых надбавок'!$G$3024,3)</f>
        <v>227.24</v>
      </c>
      <c r="P776" s="98">
        <f>VLOOKUP($A776+ROUND((COLUMN()-2)/24,5),АТС!$A$41:$F$736,5)+VLOOKUP($A776+ROUND((COLUMN()-2)/24,5),'Расчет сбытовых надбавок'!$B$2281:'Расчет сбытовых надбавок'!$G$3024,3)</f>
        <v>231.86</v>
      </c>
      <c r="Q776" s="98">
        <f>VLOOKUP($A776+ROUND((COLUMN()-2)/24,5),АТС!$A$41:$F$736,5)+VLOOKUP($A776+ROUND((COLUMN()-2)/24,5),'Расчет сбытовых надбавок'!$B$2281:'Расчет сбытовых надбавок'!$G$3024,3)</f>
        <v>243.66</v>
      </c>
      <c r="R776" s="98">
        <f>VLOOKUP($A776+ROUND((COLUMN()-2)/24,5),АТС!$A$41:$F$736,5)+VLOOKUP($A776+ROUND((COLUMN()-2)/24,5),'Расчет сбытовых надбавок'!$B$2281:'Расчет сбытовых надбавок'!$G$3024,3)</f>
        <v>135.20000000000002</v>
      </c>
      <c r="S776" s="98">
        <f>VLOOKUP($A776+ROUND((COLUMN()-2)/24,5),АТС!$A$41:$F$736,5)+VLOOKUP($A776+ROUND((COLUMN()-2)/24,5),'Расчет сбытовых надбавок'!$B$2281:'Расчет сбытовых надбавок'!$G$3024,3)</f>
        <v>249.8</v>
      </c>
      <c r="T776" s="98">
        <f>VLOOKUP($A776+ROUND((COLUMN()-2)/24,5),АТС!$A$41:$F$736,5)+VLOOKUP($A776+ROUND((COLUMN()-2)/24,5),'Расчет сбытовых надбавок'!$B$2281:'Расчет сбытовых надбавок'!$G$3024,3)</f>
        <v>387</v>
      </c>
      <c r="U776" s="98">
        <f>VLOOKUP($A776+ROUND((COLUMN()-2)/24,5),АТС!$A$41:$F$736,5)+VLOOKUP($A776+ROUND((COLUMN()-2)/24,5),'Расчет сбытовых надбавок'!$B$2281:'Расчет сбытовых надбавок'!$G$3024,3)</f>
        <v>408.09</v>
      </c>
      <c r="V776" s="98">
        <f>VLOOKUP($A776+ROUND((COLUMN()-2)/24,5),АТС!$A$41:$F$736,5)+VLOOKUP($A776+ROUND((COLUMN()-2)/24,5),'Расчет сбытовых надбавок'!$B$2281:'Расчет сбытовых надбавок'!$G$3024,3)</f>
        <v>305.32</v>
      </c>
      <c r="W776" s="98">
        <f>VLOOKUP($A776+ROUND((COLUMN()-2)/24,5),АТС!$A$41:$F$736,5)+VLOOKUP($A776+ROUND((COLUMN()-2)/24,5),'Расчет сбытовых надбавок'!$B$2281:'Расчет сбытовых надбавок'!$G$3024,3)</f>
        <v>1016.39</v>
      </c>
      <c r="X776" s="98">
        <f>VLOOKUP($A776+ROUND((COLUMN()-2)/24,5),АТС!$A$41:$F$736,5)+VLOOKUP($A776+ROUND((COLUMN()-2)/24,5),'Расчет сбытовых надбавок'!$B$2281:'Расчет сбытовых надбавок'!$G$3024,3)</f>
        <v>1514.98</v>
      </c>
      <c r="Y776" s="98">
        <f>VLOOKUP($A776+ROUND((COLUMN()-2)/24,5),АТС!$A$41:$F$736,5)+VLOOKUP($A776+ROUND((COLUMN()-2)/24,5),'Расчет сбытовых надбавок'!$B$2281:'Расчет сбытовых надбавок'!$G$3024,3)</f>
        <v>223.28</v>
      </c>
    </row>
    <row r="777" spans="1:25" x14ac:dyDescent="0.2">
      <c r="A777" s="79">
        <f t="shared" si="23"/>
        <v>42694</v>
      </c>
      <c r="B777" s="98">
        <f>VLOOKUP($A777+ROUND((COLUMN()-2)/24,5),АТС!$A$41:$F$736,5)+VLOOKUP($A777+ROUND((COLUMN()-2)/24,5),'Расчет сбытовых надбавок'!$B$2281:'Расчет сбытовых надбавок'!$G$3024,3)</f>
        <v>926.19</v>
      </c>
      <c r="C777" s="98">
        <f>VLOOKUP($A777+ROUND((COLUMN()-2)/24,5),АТС!$A$41:$F$736,5)+VLOOKUP($A777+ROUND((COLUMN()-2)/24,5),'Расчет сбытовых надбавок'!$B$2281:'Расчет сбытовых надбавок'!$G$3024,3)</f>
        <v>894.3</v>
      </c>
      <c r="D777" s="98">
        <f>VLOOKUP($A777+ROUND((COLUMN()-2)/24,5),АТС!$A$41:$F$736,5)+VLOOKUP($A777+ROUND((COLUMN()-2)/24,5),'Расчет сбытовых надбавок'!$B$2281:'Расчет сбытовых надбавок'!$G$3024,3)</f>
        <v>441.86</v>
      </c>
      <c r="E777" s="98">
        <f>VLOOKUP($A777+ROUND((COLUMN()-2)/24,5),АТС!$A$41:$F$736,5)+VLOOKUP($A777+ROUND((COLUMN()-2)/24,5),'Расчет сбытовых надбавок'!$B$2281:'Расчет сбытовых надбавок'!$G$3024,3)</f>
        <v>7.1000000000000005</v>
      </c>
      <c r="F777" s="98">
        <f>VLOOKUP($A777+ROUND((COLUMN()-2)/24,5),АТС!$A$41:$F$736,5)+VLOOKUP($A777+ROUND((COLUMN()-2)/24,5),'Расчет сбытовых надбавок'!$B$2281:'Расчет сбытовых надбавок'!$G$3024,3)</f>
        <v>591.65</v>
      </c>
      <c r="G777" s="98">
        <f>VLOOKUP($A777+ROUND((COLUMN()-2)/24,5),АТС!$A$41:$F$736,5)+VLOOKUP($A777+ROUND((COLUMN()-2)/24,5),'Расчет сбытовых надбавок'!$B$2281:'Расчет сбытовых надбавок'!$G$3024,3)</f>
        <v>277.66000000000003</v>
      </c>
      <c r="H777" s="98">
        <f>VLOOKUP($A777+ROUND((COLUMN()-2)/24,5),АТС!$A$41:$F$736,5)+VLOOKUP($A777+ROUND((COLUMN()-2)/24,5),'Расчет сбытовых надбавок'!$B$2281:'Расчет сбытовых надбавок'!$G$3024,3)</f>
        <v>309.53000000000003</v>
      </c>
      <c r="I777" s="98">
        <f>VLOOKUP($A777+ROUND((COLUMN()-2)/24,5),АТС!$A$41:$F$736,5)+VLOOKUP($A777+ROUND((COLUMN()-2)/24,5),'Расчет сбытовых надбавок'!$B$2281:'Расчет сбытовых надбавок'!$G$3024,3)</f>
        <v>318.33000000000004</v>
      </c>
      <c r="J777" s="98">
        <f>VLOOKUP($A777+ROUND((COLUMN()-2)/24,5),АТС!$A$41:$F$736,5)+VLOOKUP($A777+ROUND((COLUMN()-2)/24,5),'Расчет сбытовых надбавок'!$B$2281:'Расчет сбытовых надбавок'!$G$3024,3)</f>
        <v>182.76</v>
      </c>
      <c r="K777" s="98">
        <f>VLOOKUP($A777+ROUND((COLUMN()-2)/24,5),АТС!$A$41:$F$736,5)+VLOOKUP($A777+ROUND((COLUMN()-2)/24,5),'Расчет сбытовых надбавок'!$B$2281:'Расчет сбытовых надбавок'!$G$3024,3)</f>
        <v>276.20999999999998</v>
      </c>
      <c r="L777" s="98">
        <f>VLOOKUP($A777+ROUND((COLUMN()-2)/24,5),АТС!$A$41:$F$736,5)+VLOOKUP($A777+ROUND((COLUMN()-2)/24,5),'Расчет сбытовых надбавок'!$B$2281:'Расчет сбытовых надбавок'!$G$3024,3)</f>
        <v>233.9</v>
      </c>
      <c r="M777" s="98">
        <f>VLOOKUP($A777+ROUND((COLUMN()-2)/24,5),АТС!$A$41:$F$736,5)+VLOOKUP($A777+ROUND((COLUMN()-2)/24,5),'Расчет сбытовых надбавок'!$B$2281:'Расчет сбытовых надбавок'!$G$3024,3)</f>
        <v>290.39999999999998</v>
      </c>
      <c r="N777" s="98">
        <f>VLOOKUP($A777+ROUND((COLUMN()-2)/24,5),АТС!$A$41:$F$736,5)+VLOOKUP($A777+ROUND((COLUMN()-2)/24,5),'Расчет сбытовых надбавок'!$B$2281:'Расчет сбытовых надбавок'!$G$3024,3)</f>
        <v>203.6</v>
      </c>
      <c r="O777" s="98">
        <f>VLOOKUP($A777+ROUND((COLUMN()-2)/24,5),АТС!$A$41:$F$736,5)+VLOOKUP($A777+ROUND((COLUMN()-2)/24,5),'Расчет сбытовых надбавок'!$B$2281:'Расчет сбытовых надбавок'!$G$3024,3)</f>
        <v>200.14</v>
      </c>
      <c r="P777" s="98">
        <f>VLOOKUP($A777+ROUND((COLUMN()-2)/24,5),АТС!$A$41:$F$736,5)+VLOOKUP($A777+ROUND((COLUMN()-2)/24,5),'Расчет сбытовых надбавок'!$B$2281:'Расчет сбытовых надбавок'!$G$3024,3)</f>
        <v>209.66</v>
      </c>
      <c r="Q777" s="98">
        <f>VLOOKUP($A777+ROUND((COLUMN()-2)/24,5),АТС!$A$41:$F$736,5)+VLOOKUP($A777+ROUND((COLUMN()-2)/24,5),'Расчет сбытовых надбавок'!$B$2281:'Расчет сбытовых надбавок'!$G$3024,3)</f>
        <v>204.38</v>
      </c>
      <c r="R777" s="98">
        <f>VLOOKUP($A777+ROUND((COLUMN()-2)/24,5),АТС!$A$41:$F$736,5)+VLOOKUP($A777+ROUND((COLUMN()-2)/24,5),'Расчет сбытовых надбавок'!$B$2281:'Расчет сбытовых надбавок'!$G$3024,3)</f>
        <v>70.19</v>
      </c>
      <c r="S777" s="98">
        <f>VLOOKUP($A777+ROUND((COLUMN()-2)/24,5),АТС!$A$41:$F$736,5)+VLOOKUP($A777+ROUND((COLUMN()-2)/24,5),'Расчет сбытовых надбавок'!$B$2281:'Расчет сбытовых надбавок'!$G$3024,3)</f>
        <v>100.2</v>
      </c>
      <c r="T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8">
        <f>VLOOKUP($A777+ROUND((COLUMN()-2)/24,5),АТС!$A$41:$F$736,5)+VLOOKUP($A777+ROUND((COLUMN()-2)/24,5),'Расчет сбытовых надбавок'!$B$2281:'Расчет сбытовых надбавок'!$G$3024,3)</f>
        <v>205.12</v>
      </c>
      <c r="W777" s="98">
        <f>VLOOKUP($A777+ROUND((COLUMN()-2)/24,5),АТС!$A$41:$F$736,5)+VLOOKUP($A777+ROUND((COLUMN()-2)/24,5),'Расчет сбытовых надбавок'!$B$2281:'Расчет сбытовых надбавок'!$G$3024,3)</f>
        <v>754.31000000000006</v>
      </c>
      <c r="X777" s="98">
        <f>VLOOKUP($A777+ROUND((COLUMN()-2)/24,5),АТС!$A$41:$F$736,5)+VLOOKUP($A777+ROUND((COLUMN()-2)/24,5),'Расчет сбытовых надбавок'!$B$2281:'Расчет сбытовых надбавок'!$G$3024,3)</f>
        <v>976.17000000000007</v>
      </c>
      <c r="Y777" s="98">
        <f>VLOOKUP($A777+ROUND((COLUMN()-2)/24,5),АТС!$A$41:$F$736,5)+VLOOKUP($A777+ROUND((COLUMN()-2)/24,5),'Расчет сбытовых надбавок'!$B$2281:'Расчет сбытовых надбавок'!$G$3024,3)</f>
        <v>949.51</v>
      </c>
    </row>
    <row r="778" spans="1:25" x14ac:dyDescent="0.2">
      <c r="A778" s="79">
        <f t="shared" si="23"/>
        <v>42695</v>
      </c>
      <c r="B778" s="98">
        <f>VLOOKUP($A778+ROUND((COLUMN()-2)/24,5),АТС!$A$41:$F$736,5)+VLOOKUP($A778+ROUND((COLUMN()-2)/24,5),'Расчет сбытовых надбавок'!$B$2281:'Расчет сбытовых надбавок'!$G$3024,3)</f>
        <v>412.34</v>
      </c>
      <c r="C778" s="98">
        <f>VLOOKUP($A778+ROUND((COLUMN()-2)/24,5),АТС!$A$41:$F$736,5)+VLOOKUP($A778+ROUND((COLUMN()-2)/24,5),'Расчет сбытовых надбавок'!$B$2281:'Расчет сбытовых надбавок'!$G$3024,3)</f>
        <v>348.71</v>
      </c>
      <c r="D778" s="98">
        <f>VLOOKUP($A778+ROUND((COLUMN()-2)/24,5),АТС!$A$41:$F$736,5)+VLOOKUP($A778+ROUND((COLUMN()-2)/24,5),'Расчет сбытовых надбавок'!$B$2281:'Расчет сбытовых надбавок'!$G$3024,3)</f>
        <v>255.07</v>
      </c>
      <c r="E778" s="98">
        <f>VLOOKUP($A778+ROUND((COLUMN()-2)/24,5),АТС!$A$41:$F$736,5)+VLOOKUP($A778+ROUND((COLUMN()-2)/24,5),'Расчет сбытовых надбавок'!$B$2281:'Расчет сбытовых надбавок'!$G$3024,3)</f>
        <v>312.78999999999996</v>
      </c>
      <c r="F778" s="98">
        <f>VLOOKUP($A778+ROUND((COLUMN()-2)/24,5),АТС!$A$41:$F$736,5)+VLOOKUP($A778+ROUND((COLUMN()-2)/24,5),'Расчет сбытовых надбавок'!$B$2281:'Расчет сбытовых надбавок'!$G$3024,3)</f>
        <v>85.4</v>
      </c>
      <c r="G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8">
        <f>VLOOKUP($A778+ROUND((COLUMN()-2)/24,5),АТС!$A$41:$F$736,5)+VLOOKUP($A778+ROUND((COLUMN()-2)/24,5),'Расчет сбытовых надбавок'!$B$2281:'Расчет сбытовых надбавок'!$G$3024,3)</f>
        <v>168.07999999999998</v>
      </c>
      <c r="I778" s="98">
        <f>VLOOKUP($A778+ROUND((COLUMN()-2)/24,5),АТС!$A$41:$F$736,5)+VLOOKUP($A778+ROUND((COLUMN()-2)/24,5),'Расчет сбытовых надбавок'!$B$2281:'Расчет сбытовых надбавок'!$G$3024,3)</f>
        <v>44.309999999999995</v>
      </c>
      <c r="J778" s="98">
        <f>VLOOKUP($A778+ROUND((COLUMN()-2)/24,5),АТС!$A$41:$F$736,5)+VLOOKUP($A778+ROUND((COLUMN()-2)/24,5),'Расчет сбытовых надбавок'!$B$2281:'Расчет сбытовых надбавок'!$G$3024,3)</f>
        <v>42.93</v>
      </c>
      <c r="K778" s="98">
        <f>VLOOKUP($A778+ROUND((COLUMN()-2)/24,5),АТС!$A$41:$F$736,5)+VLOOKUP($A778+ROUND((COLUMN()-2)/24,5),'Расчет сбытовых надбавок'!$B$2281:'Расчет сбытовых надбавок'!$G$3024,3)</f>
        <v>93.63</v>
      </c>
      <c r="L778" s="98">
        <f>VLOOKUP($A778+ROUND((COLUMN()-2)/24,5),АТС!$A$41:$F$736,5)+VLOOKUP($A778+ROUND((COLUMN()-2)/24,5),'Расчет сбытовых надбавок'!$B$2281:'Расчет сбытовых надбавок'!$G$3024,3)</f>
        <v>357.90999999999997</v>
      </c>
      <c r="M778" s="98">
        <f>VLOOKUP($A778+ROUND((COLUMN()-2)/24,5),АТС!$A$41:$F$736,5)+VLOOKUP($A778+ROUND((COLUMN()-2)/24,5),'Расчет сбытовых надбавок'!$B$2281:'Расчет сбытовых надбавок'!$G$3024,3)</f>
        <v>349.11</v>
      </c>
      <c r="N778" s="98">
        <f>VLOOKUP($A778+ROUND((COLUMN()-2)/24,5),АТС!$A$41:$F$736,5)+VLOOKUP($A778+ROUND((COLUMN()-2)/24,5),'Расчет сбытовых надбавок'!$B$2281:'Расчет сбытовых надбавок'!$G$3024,3)</f>
        <v>335.23</v>
      </c>
      <c r="O778" s="98">
        <f>VLOOKUP($A778+ROUND((COLUMN()-2)/24,5),АТС!$A$41:$F$736,5)+VLOOKUP($A778+ROUND((COLUMN()-2)/24,5),'Расчет сбытовых надбавок'!$B$2281:'Расчет сбытовых надбавок'!$G$3024,3)</f>
        <v>334.18</v>
      </c>
      <c r="P778" s="98">
        <f>VLOOKUP($A778+ROUND((COLUMN()-2)/24,5),АТС!$A$41:$F$736,5)+VLOOKUP($A778+ROUND((COLUMN()-2)/24,5),'Расчет сбытовых надбавок'!$B$2281:'Расчет сбытовых надбавок'!$G$3024,3)</f>
        <v>11.01</v>
      </c>
      <c r="Q778" s="98">
        <f>VLOOKUP($A778+ROUND((COLUMN()-2)/24,5),АТС!$A$41:$F$736,5)+VLOOKUP($A778+ROUND((COLUMN()-2)/24,5),'Расчет сбытовых надбавок'!$B$2281:'Расчет сбытовых надбавок'!$G$3024,3)</f>
        <v>10.08</v>
      </c>
      <c r="R778" s="98">
        <f>VLOOKUP($A778+ROUND((COLUMN()-2)/24,5),АТС!$A$41:$F$736,5)+VLOOKUP($A778+ROUND((COLUMN()-2)/24,5),'Расчет сбытовых надбавок'!$B$2281:'Расчет сбытовых надбавок'!$G$3024,3)</f>
        <v>4.3</v>
      </c>
      <c r="S778" s="98">
        <f>VLOOKUP($A778+ROUND((COLUMN()-2)/24,5),АТС!$A$41:$F$736,5)+VLOOKUP($A778+ROUND((COLUMN()-2)/24,5),'Расчет сбытовых надбавок'!$B$2281:'Расчет сбытовых надбавок'!$G$3024,3)</f>
        <v>20.96</v>
      </c>
      <c r="T778" s="98">
        <f>VLOOKUP($A778+ROUND((COLUMN()-2)/24,5),АТС!$A$41:$F$736,5)+VLOOKUP($A778+ROUND((COLUMN()-2)/24,5),'Расчет сбытовых надбавок'!$B$2281:'Расчет сбытовых надбавок'!$G$3024,3)</f>
        <v>50.46</v>
      </c>
      <c r="U778" s="98">
        <f>VLOOKUP($A778+ROUND((COLUMN()-2)/24,5),АТС!$A$41:$F$736,5)+VLOOKUP($A778+ROUND((COLUMN()-2)/24,5),'Расчет сбытовых надбавок'!$B$2281:'Расчет сбытовых надбавок'!$G$3024,3)</f>
        <v>35.29</v>
      </c>
      <c r="V778" s="98">
        <f>VLOOKUP($A778+ROUND((COLUMN()-2)/24,5),АТС!$A$41:$F$736,5)+VLOOKUP($A778+ROUND((COLUMN()-2)/24,5),'Расчет сбытовых надбавок'!$B$2281:'Расчет сбытовых надбавок'!$G$3024,3)</f>
        <v>11.27</v>
      </c>
      <c r="W778" s="98">
        <f>VLOOKUP($A778+ROUND((COLUMN()-2)/24,5),АТС!$A$41:$F$736,5)+VLOOKUP($A778+ROUND((COLUMN()-2)/24,5),'Расчет сбытовых надбавок'!$B$2281:'Расчет сбытовых надбавок'!$G$3024,3)</f>
        <v>477.11</v>
      </c>
      <c r="X778" s="98">
        <f>VLOOKUP($A778+ROUND((COLUMN()-2)/24,5),АТС!$A$41:$F$736,5)+VLOOKUP($A778+ROUND((COLUMN()-2)/24,5),'Расчет сбытовых надбавок'!$B$2281:'Расчет сбытовых надбавок'!$G$3024,3)</f>
        <v>167.62</v>
      </c>
      <c r="Y778" s="98">
        <f>VLOOKUP($A778+ROUND((COLUMN()-2)/24,5),АТС!$A$41:$F$736,5)+VLOOKUP($A778+ROUND((COLUMN()-2)/24,5),'Расчет сбытовых надбавок'!$B$2281:'Расчет сбытовых надбавок'!$G$3024,3)</f>
        <v>143.88</v>
      </c>
    </row>
    <row r="779" spans="1:25" x14ac:dyDescent="0.2">
      <c r="A779" s="79">
        <f t="shared" si="23"/>
        <v>42696</v>
      </c>
      <c r="B779" s="98">
        <f>VLOOKUP($A779+ROUND((COLUMN()-2)/24,5),АТС!$A$41:$F$736,5)+VLOOKUP($A779+ROUND((COLUMN()-2)/24,5),'Расчет сбытовых надбавок'!$B$2281:'Расчет сбытовых надбавок'!$G$3024,3)</f>
        <v>95.48</v>
      </c>
      <c r="C779" s="98">
        <f>VLOOKUP($A779+ROUND((COLUMN()-2)/24,5),АТС!$A$41:$F$736,5)+VLOOKUP($A779+ROUND((COLUMN()-2)/24,5),'Расчет сбытовых надбавок'!$B$2281:'Расчет сбытовых надбавок'!$G$3024,3)</f>
        <v>91.1</v>
      </c>
      <c r="D779" s="98">
        <f>VLOOKUP($A779+ROUND((COLUMN()-2)/24,5),АТС!$A$41:$F$736,5)+VLOOKUP($A779+ROUND((COLUMN()-2)/24,5),'Расчет сбытовых надбавок'!$B$2281:'Расчет сбытовых надбавок'!$G$3024,3)</f>
        <v>145.64999999999998</v>
      </c>
      <c r="E779" s="98">
        <f>VLOOKUP($A779+ROUND((COLUMN()-2)/24,5),АТС!$A$41:$F$736,5)+VLOOKUP($A779+ROUND((COLUMN()-2)/24,5),'Расчет сбытовых надбавок'!$B$2281:'Расчет сбытовых надбавок'!$G$3024,3)</f>
        <v>141.19999999999999</v>
      </c>
      <c r="F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8">
        <f>VLOOKUP($A779+ROUND((COLUMN()-2)/24,5),АТС!$A$41:$F$736,5)+VLOOKUP($A779+ROUND((COLUMN()-2)/24,5),'Расчет сбытовых надбавок'!$B$2281:'Расчет сбытовых надбавок'!$G$3024,3)</f>
        <v>209.28</v>
      </c>
      <c r="H779" s="98">
        <f>VLOOKUP($A779+ROUND((COLUMN()-2)/24,5),АТС!$A$41:$F$736,5)+VLOOKUP($A779+ROUND((COLUMN()-2)/24,5),'Расчет сбытовых надбавок'!$B$2281:'Расчет сбытовых надбавок'!$G$3024,3)</f>
        <v>168.98</v>
      </c>
      <c r="I779" s="98">
        <f>VLOOKUP($A779+ROUND((COLUMN()-2)/24,5),АТС!$A$41:$F$736,5)+VLOOKUP($A779+ROUND((COLUMN()-2)/24,5),'Расчет сбытовых надбавок'!$B$2281:'Расчет сбытовых надбавок'!$G$3024,3)</f>
        <v>33.03</v>
      </c>
      <c r="J779" s="98">
        <f>VLOOKUP($A779+ROUND((COLUMN()-2)/24,5),АТС!$A$41:$F$736,5)+VLOOKUP($A779+ROUND((COLUMN()-2)/24,5),'Расчет сбытовых надбавок'!$B$2281:'Расчет сбытовых надбавок'!$G$3024,3)</f>
        <v>206.66</v>
      </c>
      <c r="K779" s="98">
        <f>VLOOKUP($A779+ROUND((COLUMN()-2)/24,5),АТС!$A$41:$F$736,5)+VLOOKUP($A779+ROUND((COLUMN()-2)/24,5),'Расчет сбытовых надбавок'!$B$2281:'Расчет сбытовых надбавок'!$G$3024,3)</f>
        <v>73.86</v>
      </c>
      <c r="L779" s="98">
        <f>VLOOKUP($A779+ROUND((COLUMN()-2)/24,5),АТС!$A$41:$F$736,5)+VLOOKUP($A779+ROUND((COLUMN()-2)/24,5),'Расчет сбытовых надбавок'!$B$2281:'Расчет сбытовых надбавок'!$G$3024,3)</f>
        <v>77.680000000000007</v>
      </c>
      <c r="M779" s="98">
        <f>VLOOKUP($A779+ROUND((COLUMN()-2)/24,5),АТС!$A$41:$F$736,5)+VLOOKUP($A779+ROUND((COLUMN()-2)/24,5),'Расчет сбытовых надбавок'!$B$2281:'Расчет сбытовых надбавок'!$G$3024,3)</f>
        <v>64.06</v>
      </c>
      <c r="N779" s="98">
        <f>VLOOKUP($A779+ROUND((COLUMN()-2)/24,5),АТС!$A$41:$F$736,5)+VLOOKUP($A779+ROUND((COLUMN()-2)/24,5),'Расчет сбытовых надбавок'!$B$2281:'Расчет сбытовых надбавок'!$G$3024,3)</f>
        <v>234.03</v>
      </c>
      <c r="O779" s="98">
        <f>VLOOKUP($A779+ROUND((COLUMN()-2)/24,5),АТС!$A$41:$F$736,5)+VLOOKUP($A779+ROUND((COLUMN()-2)/24,5),'Расчет сбытовых надбавок'!$B$2281:'Расчет сбытовых надбавок'!$G$3024,3)</f>
        <v>230.3</v>
      </c>
      <c r="P779" s="98">
        <f>VLOOKUP($A779+ROUND((COLUMN()-2)/24,5),АТС!$A$41:$F$736,5)+VLOOKUP($A779+ROUND((COLUMN()-2)/24,5),'Расчет сбытовых надбавок'!$B$2281:'Расчет сбытовых надбавок'!$G$3024,3)</f>
        <v>232.21</v>
      </c>
      <c r="Q779" s="98">
        <f>VLOOKUP($A779+ROUND((COLUMN()-2)/24,5),АТС!$A$41:$F$736,5)+VLOOKUP($A779+ROUND((COLUMN()-2)/24,5),'Расчет сбытовых надбавок'!$B$2281:'Расчет сбытовых надбавок'!$G$3024,3)</f>
        <v>235.85999999999999</v>
      </c>
      <c r="R779" s="98">
        <f>VLOOKUP($A779+ROUND((COLUMN()-2)/24,5),АТС!$A$41:$F$736,5)+VLOOKUP($A779+ROUND((COLUMN()-2)/24,5),'Расчет сбытовых надбавок'!$B$2281:'Расчет сбытовых надбавок'!$G$3024,3)</f>
        <v>155.71</v>
      </c>
      <c r="S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8">
        <f>VLOOKUP($A779+ROUND((COLUMN()-2)/24,5),АТС!$A$41:$F$736,5)+VLOOKUP($A779+ROUND((COLUMN()-2)/24,5),'Расчет сбытовых надбавок'!$B$2281:'Расчет сбытовых надбавок'!$G$3024,3)</f>
        <v>30.02</v>
      </c>
      <c r="V779" s="98">
        <f>VLOOKUP($A779+ROUND((COLUMN()-2)/24,5),АТС!$A$41:$F$736,5)+VLOOKUP($A779+ROUND((COLUMN()-2)/24,5),'Расчет сбытовых надбавок'!$B$2281:'Расчет сбытовых надбавок'!$G$3024,3)</f>
        <v>65.81</v>
      </c>
      <c r="W779" s="98">
        <f>VLOOKUP($A779+ROUND((COLUMN()-2)/24,5),АТС!$A$41:$F$736,5)+VLOOKUP($A779+ROUND((COLUMN()-2)/24,5),'Расчет сбытовых надбавок'!$B$2281:'Расчет сбытовых надбавок'!$G$3024,3)</f>
        <v>247.4</v>
      </c>
      <c r="X779" s="98">
        <f>VLOOKUP($A779+ROUND((COLUMN()-2)/24,5),АТС!$A$41:$F$736,5)+VLOOKUP($A779+ROUND((COLUMN()-2)/24,5),'Расчет сбытовых надбавок'!$B$2281:'Расчет сбытовых надбавок'!$G$3024,3)</f>
        <v>294.83999999999997</v>
      </c>
      <c r="Y779" s="98">
        <f>VLOOKUP($A779+ROUND((COLUMN()-2)/24,5),АТС!$A$41:$F$736,5)+VLOOKUP($A779+ROUND((COLUMN()-2)/24,5),'Расчет сбытовых надбавок'!$B$2281:'Расчет сбытовых надбавок'!$G$3024,3)</f>
        <v>2000.65</v>
      </c>
    </row>
    <row r="780" spans="1:25" x14ac:dyDescent="0.2">
      <c r="A780" s="79">
        <f t="shared" si="23"/>
        <v>42697</v>
      </c>
      <c r="B780" s="98">
        <f>VLOOKUP($A780+ROUND((COLUMN()-2)/24,5),АТС!$A$41:$F$736,5)+VLOOKUP($A780+ROUND((COLUMN()-2)/24,5),'Расчет сбытовых надбавок'!$B$2281:'Расчет сбытовых надбавок'!$G$3024,3)</f>
        <v>192.45000000000002</v>
      </c>
      <c r="C780" s="98">
        <f>VLOOKUP($A780+ROUND((COLUMN()-2)/24,5),АТС!$A$41:$F$736,5)+VLOOKUP($A780+ROUND((COLUMN()-2)/24,5),'Расчет сбытовых надбавок'!$B$2281:'Расчет сбытовых надбавок'!$G$3024,3)</f>
        <v>184.89</v>
      </c>
      <c r="D780" s="98">
        <f>VLOOKUP($A780+ROUND((COLUMN()-2)/24,5),АТС!$A$41:$F$736,5)+VLOOKUP($A780+ROUND((COLUMN()-2)/24,5),'Расчет сбытовых надбавок'!$B$2281:'Расчет сбытовых надбавок'!$G$3024,3)</f>
        <v>168.44</v>
      </c>
      <c r="E780" s="98">
        <f>VLOOKUP($A780+ROUND((COLUMN()-2)/24,5),АТС!$A$41:$F$736,5)+VLOOKUP($A780+ROUND((COLUMN()-2)/24,5),'Расчет сбытовых надбавок'!$B$2281:'Расчет сбытовых надбавок'!$G$3024,3)</f>
        <v>313.08000000000004</v>
      </c>
      <c r="F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8">
        <f>VLOOKUP($A780+ROUND((COLUMN()-2)/24,5),АТС!$A$41:$F$736,5)+VLOOKUP($A780+ROUND((COLUMN()-2)/24,5),'Расчет сбытовых надбавок'!$B$2281:'Расчет сбытовых надбавок'!$G$3024,3)</f>
        <v>126.36999999999999</v>
      </c>
      <c r="K780" s="98">
        <f>VLOOKUP($A780+ROUND((COLUMN()-2)/24,5),АТС!$A$41:$F$736,5)+VLOOKUP($A780+ROUND((COLUMN()-2)/24,5),'Расчет сбытовых надбавок'!$B$2281:'Расчет сбытовых надбавок'!$G$3024,3)</f>
        <v>159.84</v>
      </c>
      <c r="L780" s="98">
        <f>VLOOKUP($A780+ROUND((COLUMN()-2)/24,5),АТС!$A$41:$F$736,5)+VLOOKUP($A780+ROUND((COLUMN()-2)/24,5),'Расчет сбытовых надбавок'!$B$2281:'Расчет сбытовых надбавок'!$G$3024,3)</f>
        <v>165.07999999999998</v>
      </c>
      <c r="M780" s="98">
        <f>VLOOKUP($A780+ROUND((COLUMN()-2)/24,5),АТС!$A$41:$F$736,5)+VLOOKUP($A780+ROUND((COLUMN()-2)/24,5),'Расчет сбытовых надбавок'!$B$2281:'Расчет сбытовых надбавок'!$G$3024,3)</f>
        <v>160.06</v>
      </c>
      <c r="N780" s="98">
        <f>VLOOKUP($A780+ROUND((COLUMN()-2)/24,5),АТС!$A$41:$F$736,5)+VLOOKUP($A780+ROUND((COLUMN()-2)/24,5),'Расчет сбытовых надбавок'!$B$2281:'Расчет сбытовых надбавок'!$G$3024,3)</f>
        <v>143.65</v>
      </c>
      <c r="O780" s="98">
        <f>VLOOKUP($A780+ROUND((COLUMN()-2)/24,5),АТС!$A$41:$F$736,5)+VLOOKUP($A780+ROUND((COLUMN()-2)/24,5),'Расчет сбытовых надбавок'!$B$2281:'Расчет сбытовых надбавок'!$G$3024,3)</f>
        <v>134.30000000000001</v>
      </c>
      <c r="P780" s="98">
        <f>VLOOKUP($A780+ROUND((COLUMN()-2)/24,5),АТС!$A$41:$F$736,5)+VLOOKUP($A780+ROUND((COLUMN()-2)/24,5),'Расчет сбытовых надбавок'!$B$2281:'Расчет сбытовых надбавок'!$G$3024,3)</f>
        <v>139.11000000000001</v>
      </c>
      <c r="Q780" s="98">
        <f>VLOOKUP($A780+ROUND((COLUMN()-2)/24,5),АТС!$A$41:$F$736,5)+VLOOKUP($A780+ROUND((COLUMN()-2)/24,5),'Расчет сбытовых надбавок'!$B$2281:'Расчет сбытовых надбавок'!$G$3024,3)</f>
        <v>177.89000000000001</v>
      </c>
      <c r="R780" s="98">
        <f>VLOOKUP($A780+ROUND((COLUMN()-2)/24,5),АТС!$A$41:$F$736,5)+VLOOKUP($A780+ROUND((COLUMN()-2)/24,5),'Расчет сбытовых надбавок'!$B$2281:'Расчет сбытовых надбавок'!$G$3024,3)</f>
        <v>33.1</v>
      </c>
      <c r="S780" s="98">
        <f>VLOOKUP($A780+ROUND((COLUMN()-2)/24,5),АТС!$A$41:$F$736,5)+VLOOKUP($A780+ROUND((COLUMN()-2)/24,5),'Расчет сбытовых надбавок'!$B$2281:'Расчет сбытовых надбавок'!$G$3024,3)</f>
        <v>24.69</v>
      </c>
      <c r="T780" s="98">
        <f>VLOOKUP($A780+ROUND((COLUMN()-2)/24,5),АТС!$A$41:$F$736,5)+VLOOKUP($A780+ROUND((COLUMN()-2)/24,5),'Расчет сбытовых надбавок'!$B$2281:'Расчет сбытовых надбавок'!$G$3024,3)</f>
        <v>567.58000000000004</v>
      </c>
      <c r="U780" s="98">
        <f>VLOOKUP($A780+ROUND((COLUMN()-2)/24,5),АТС!$A$41:$F$736,5)+VLOOKUP($A780+ROUND((COLUMN()-2)/24,5),'Расчет сбытовых надбавок'!$B$2281:'Расчет сбытовых надбавок'!$G$3024,3)</f>
        <v>112.41</v>
      </c>
      <c r="V780" s="98">
        <f>VLOOKUP($A780+ROUND((COLUMN()-2)/24,5),АТС!$A$41:$F$736,5)+VLOOKUP($A780+ROUND((COLUMN()-2)/24,5),'Расчет сбытовых надбавок'!$B$2281:'Расчет сбытовых надбавок'!$G$3024,3)</f>
        <v>155.19999999999999</v>
      </c>
      <c r="W780" s="98">
        <f>VLOOKUP($A780+ROUND((COLUMN()-2)/24,5),АТС!$A$41:$F$736,5)+VLOOKUP($A780+ROUND((COLUMN()-2)/24,5),'Расчет сбытовых надбавок'!$B$2281:'Расчет сбытовых надбавок'!$G$3024,3)</f>
        <v>1092.06</v>
      </c>
      <c r="X780" s="98">
        <f>VLOOKUP($A780+ROUND((COLUMN()-2)/24,5),АТС!$A$41:$F$736,5)+VLOOKUP($A780+ROUND((COLUMN()-2)/24,5),'Расчет сбытовых надбавок'!$B$2281:'Расчет сбытовых надбавок'!$G$3024,3)</f>
        <v>1146.73</v>
      </c>
      <c r="Y780" s="98">
        <f>VLOOKUP($A780+ROUND((COLUMN()-2)/24,5),АТС!$A$41:$F$736,5)+VLOOKUP($A780+ROUND((COLUMN()-2)/24,5),'Расчет сбытовых надбавок'!$B$2281:'Расчет сбытовых надбавок'!$G$3024,3)</f>
        <v>218.55</v>
      </c>
    </row>
    <row r="781" spans="1:25" x14ac:dyDescent="0.2">
      <c r="A781" s="79">
        <f t="shared" si="23"/>
        <v>42698</v>
      </c>
      <c r="B781" s="98">
        <f>VLOOKUP($A781+ROUND((COLUMN()-2)/24,5),АТС!$A$41:$F$736,5)+VLOOKUP($A781+ROUND((COLUMN()-2)/24,5),'Расчет сбытовых надбавок'!$B$2281:'Расчет сбытовых надбавок'!$G$3024,3)</f>
        <v>1070.71</v>
      </c>
      <c r="C781" s="98">
        <f>VLOOKUP($A781+ROUND((COLUMN()-2)/24,5),АТС!$A$41:$F$736,5)+VLOOKUP($A781+ROUND((COLUMN()-2)/24,5),'Расчет сбытовых надбавок'!$B$2281:'Расчет сбытовых надбавок'!$G$3024,3)</f>
        <v>966.41</v>
      </c>
      <c r="D781" s="98">
        <f>VLOOKUP($A781+ROUND((COLUMN()-2)/24,5),АТС!$A$41:$F$736,5)+VLOOKUP($A781+ROUND((COLUMN()-2)/24,5),'Расчет сбытовых надбавок'!$B$2281:'Расчет сбытовых надбавок'!$G$3024,3)</f>
        <v>569.63</v>
      </c>
      <c r="E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8">
        <f>VLOOKUP($A781+ROUND((COLUMN()-2)/24,5),АТС!$A$41:$F$736,5)+VLOOKUP($A781+ROUND((COLUMN()-2)/24,5),'Расчет сбытовых надбавок'!$B$2281:'Расчет сбытовых надбавок'!$G$3024,3)</f>
        <v>341.82</v>
      </c>
      <c r="H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8">
        <f>VLOOKUP($A781+ROUND((COLUMN()-2)/24,5),АТС!$A$41:$F$736,5)+VLOOKUP($A781+ROUND((COLUMN()-2)/24,5),'Расчет сбытовых надбавок'!$B$2281:'Расчет сбытовых надбавок'!$G$3024,3)</f>
        <v>305.61999999999995</v>
      </c>
      <c r="J781" s="98">
        <f>VLOOKUP($A781+ROUND((COLUMN()-2)/24,5),АТС!$A$41:$F$736,5)+VLOOKUP($A781+ROUND((COLUMN()-2)/24,5),'Расчет сбытовых надбавок'!$B$2281:'Расчет сбытовых надбавок'!$G$3024,3)</f>
        <v>398.48</v>
      </c>
      <c r="K781" s="98">
        <f>VLOOKUP($A781+ROUND((COLUMN()-2)/24,5),АТС!$A$41:$F$736,5)+VLOOKUP($A781+ROUND((COLUMN()-2)/24,5),'Расчет сбытовых надбавок'!$B$2281:'Расчет сбытовых надбавок'!$G$3024,3)</f>
        <v>440.04999999999995</v>
      </c>
      <c r="L781" s="98">
        <f>VLOOKUP($A781+ROUND((COLUMN()-2)/24,5),АТС!$A$41:$F$736,5)+VLOOKUP($A781+ROUND((COLUMN()-2)/24,5),'Расчет сбытовых надбавок'!$B$2281:'Расчет сбытовых надбавок'!$G$3024,3)</f>
        <v>444.07</v>
      </c>
      <c r="M781" s="98">
        <f>VLOOKUP($A781+ROUND((COLUMN()-2)/24,5),АТС!$A$41:$F$736,5)+VLOOKUP($A781+ROUND((COLUMN()-2)/24,5),'Расчет сбытовых надбавок'!$B$2281:'Расчет сбытовых надбавок'!$G$3024,3)</f>
        <v>433.02000000000004</v>
      </c>
      <c r="N781" s="98">
        <f>VLOOKUP($A781+ROUND((COLUMN()-2)/24,5),АТС!$A$41:$F$736,5)+VLOOKUP($A781+ROUND((COLUMN()-2)/24,5),'Расчет сбытовых надбавок'!$B$2281:'Расчет сбытовых надбавок'!$G$3024,3)</f>
        <v>446.32</v>
      </c>
      <c r="O781" s="98">
        <f>VLOOKUP($A781+ROUND((COLUMN()-2)/24,5),АТС!$A$41:$F$736,5)+VLOOKUP($A781+ROUND((COLUMN()-2)/24,5),'Расчет сбытовых надбавок'!$B$2281:'Расчет сбытовых надбавок'!$G$3024,3)</f>
        <v>443.25</v>
      </c>
      <c r="P781" s="98">
        <f>VLOOKUP($A781+ROUND((COLUMN()-2)/24,5),АТС!$A$41:$F$736,5)+VLOOKUP($A781+ROUND((COLUMN()-2)/24,5),'Расчет сбытовых надбавок'!$B$2281:'Расчет сбытовых надбавок'!$G$3024,3)</f>
        <v>443.03999999999996</v>
      </c>
      <c r="Q781" s="98">
        <f>VLOOKUP($A781+ROUND((COLUMN()-2)/24,5),АТС!$A$41:$F$736,5)+VLOOKUP($A781+ROUND((COLUMN()-2)/24,5),'Расчет сбытовых надбавок'!$B$2281:'Расчет сбытовых надбавок'!$G$3024,3)</f>
        <v>410.3</v>
      </c>
      <c r="R781" s="98">
        <f>VLOOKUP($A781+ROUND((COLUMN()-2)/24,5),АТС!$A$41:$F$736,5)+VLOOKUP($A781+ROUND((COLUMN()-2)/24,5),'Расчет сбытовых надбавок'!$B$2281:'Расчет сбытовых надбавок'!$G$3024,3)</f>
        <v>302.57</v>
      </c>
      <c r="S781" s="98">
        <f>VLOOKUP($A781+ROUND((COLUMN()-2)/24,5),АТС!$A$41:$F$736,5)+VLOOKUP($A781+ROUND((COLUMN()-2)/24,5),'Расчет сбытовых надбавок'!$B$2281:'Расчет сбытовых надбавок'!$G$3024,3)</f>
        <v>469.74</v>
      </c>
      <c r="T781" s="98">
        <f>VLOOKUP($A781+ROUND((COLUMN()-2)/24,5),АТС!$A$41:$F$736,5)+VLOOKUP($A781+ROUND((COLUMN()-2)/24,5),'Расчет сбытовых надбавок'!$B$2281:'Расчет сбытовых надбавок'!$G$3024,3)</f>
        <v>506.73</v>
      </c>
      <c r="U781" s="98">
        <f>VLOOKUP($A781+ROUND((COLUMN()-2)/24,5),АТС!$A$41:$F$736,5)+VLOOKUP($A781+ROUND((COLUMN()-2)/24,5),'Расчет сбытовых надбавок'!$B$2281:'Расчет сбытовых надбавок'!$G$3024,3)</f>
        <v>596.57999999999993</v>
      </c>
      <c r="V781" s="98">
        <f>VLOOKUP($A781+ROUND((COLUMN()-2)/24,5),АТС!$A$41:$F$736,5)+VLOOKUP($A781+ROUND((COLUMN()-2)/24,5),'Расчет сбытовых надбавок'!$B$2281:'Расчет сбытовых надбавок'!$G$3024,3)</f>
        <v>634.5</v>
      </c>
      <c r="W781" s="98">
        <f>VLOOKUP($A781+ROUND((COLUMN()-2)/24,5),АТС!$A$41:$F$736,5)+VLOOKUP($A781+ROUND((COLUMN()-2)/24,5),'Расчет сбытовых надбавок'!$B$2281:'Расчет сбытовых надбавок'!$G$3024,3)</f>
        <v>1178.4000000000001</v>
      </c>
      <c r="X781" s="98">
        <f>VLOOKUP($A781+ROUND((COLUMN()-2)/24,5),АТС!$A$41:$F$736,5)+VLOOKUP($A781+ROUND((COLUMN()-2)/24,5),'Расчет сбытовых надбавок'!$B$2281:'Расчет сбытовых надбавок'!$G$3024,3)</f>
        <v>1334.51</v>
      </c>
      <c r="Y781" s="98">
        <f>VLOOKUP($A781+ROUND((COLUMN()-2)/24,5),АТС!$A$41:$F$736,5)+VLOOKUP($A781+ROUND((COLUMN()-2)/24,5),'Расчет сбытовых надбавок'!$B$2281:'Расчет сбытовых надбавок'!$G$3024,3)</f>
        <v>1265.6399999999999</v>
      </c>
    </row>
    <row r="782" spans="1:25" x14ac:dyDescent="0.2">
      <c r="A782" s="79">
        <f t="shared" si="23"/>
        <v>42699</v>
      </c>
      <c r="B782" s="98">
        <f>VLOOKUP($A782+ROUND((COLUMN()-2)/24,5),АТС!$A$41:$F$736,5)+VLOOKUP($A782+ROUND((COLUMN()-2)/24,5),'Расчет сбытовых надбавок'!$B$2281:'Расчет сбытовых надбавок'!$G$3024,3)</f>
        <v>303.13</v>
      </c>
      <c r="C782" s="98">
        <f>VLOOKUP($A782+ROUND((COLUMN()-2)/24,5),АТС!$A$41:$F$736,5)+VLOOKUP($A782+ROUND((COLUMN()-2)/24,5),'Расчет сбытовых надбавок'!$B$2281:'Расчет сбытовых надбавок'!$G$3024,3)</f>
        <v>105.38000000000001</v>
      </c>
      <c r="D782" s="98">
        <f>VLOOKUP($A782+ROUND((COLUMN()-2)/24,5),АТС!$A$41:$F$736,5)+VLOOKUP($A782+ROUND((COLUMN()-2)/24,5),'Расчет сбытовых надбавок'!$B$2281:'Расчет сбытовых надбавок'!$G$3024,3)</f>
        <v>127.75</v>
      </c>
      <c r="E782" s="98">
        <f>VLOOKUP($A782+ROUND((COLUMN()-2)/24,5),АТС!$A$41:$F$736,5)+VLOOKUP($A782+ROUND((COLUMN()-2)/24,5),'Расчет сбытовых надбавок'!$B$2281:'Расчет сбытовых надбавок'!$G$3024,3)</f>
        <v>208.28</v>
      </c>
      <c r="F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8">
        <f>VLOOKUP($A782+ROUND((COLUMN()-2)/24,5),АТС!$A$41:$F$736,5)+VLOOKUP($A782+ROUND((COLUMN()-2)/24,5),'Расчет сбытовых надбавок'!$B$2281:'Расчет сбытовых надбавок'!$G$3024,3)</f>
        <v>900.36</v>
      </c>
      <c r="H782" s="98">
        <f>VLOOKUP($A782+ROUND((COLUMN()-2)/24,5),АТС!$A$41:$F$736,5)+VLOOKUP($A782+ROUND((COLUMN()-2)/24,5),'Расчет сбытовых надбавок'!$B$2281:'Расчет сбытовых надбавок'!$G$3024,3)</f>
        <v>598.11999999999989</v>
      </c>
      <c r="I782" s="98">
        <f>VLOOKUP($A782+ROUND((COLUMN()-2)/24,5),АТС!$A$41:$F$736,5)+VLOOKUP($A782+ROUND((COLUMN()-2)/24,5),'Расчет сбытовых надбавок'!$B$2281:'Расчет сбытовых надбавок'!$G$3024,3)</f>
        <v>892.45</v>
      </c>
      <c r="J782" s="98">
        <f>VLOOKUP($A782+ROUND((COLUMN()-2)/24,5),АТС!$A$41:$F$736,5)+VLOOKUP($A782+ROUND((COLUMN()-2)/24,5),'Расчет сбытовых надбавок'!$B$2281:'Расчет сбытовых надбавок'!$G$3024,3)</f>
        <v>820.84</v>
      </c>
      <c r="K782" s="98">
        <f>VLOOKUP($A782+ROUND((COLUMN()-2)/24,5),АТС!$A$41:$F$736,5)+VLOOKUP($A782+ROUND((COLUMN()-2)/24,5),'Расчет сбытовых надбавок'!$B$2281:'Расчет сбытовых надбавок'!$G$3024,3)</f>
        <v>891.59</v>
      </c>
      <c r="L782" s="98">
        <f>VLOOKUP($A782+ROUND((COLUMN()-2)/24,5),АТС!$A$41:$F$736,5)+VLOOKUP($A782+ROUND((COLUMN()-2)/24,5),'Расчет сбытовых надбавок'!$B$2281:'Расчет сбытовых надбавок'!$G$3024,3)</f>
        <v>887.80000000000007</v>
      </c>
      <c r="M782" s="98">
        <f>VLOOKUP($A782+ROUND((COLUMN()-2)/24,5),АТС!$A$41:$F$736,5)+VLOOKUP($A782+ROUND((COLUMN()-2)/24,5),'Расчет сбытовых надбавок'!$B$2281:'Расчет сбытовых надбавок'!$G$3024,3)</f>
        <v>798.95</v>
      </c>
      <c r="N782" s="98">
        <f>VLOOKUP($A782+ROUND((COLUMN()-2)/24,5),АТС!$A$41:$F$736,5)+VLOOKUP($A782+ROUND((COLUMN()-2)/24,5),'Расчет сбытовых надбавок'!$B$2281:'Расчет сбытовых надбавок'!$G$3024,3)</f>
        <v>759.16000000000008</v>
      </c>
      <c r="O782" s="98">
        <f>VLOOKUP($A782+ROUND((COLUMN()-2)/24,5),АТС!$A$41:$F$736,5)+VLOOKUP($A782+ROUND((COLUMN()-2)/24,5),'Расчет сбытовых надбавок'!$B$2281:'Расчет сбытовых надбавок'!$G$3024,3)</f>
        <v>765.96999999999991</v>
      </c>
      <c r="P782" s="98">
        <f>VLOOKUP($A782+ROUND((COLUMN()-2)/24,5),АТС!$A$41:$F$736,5)+VLOOKUP($A782+ROUND((COLUMN()-2)/24,5),'Расчет сбытовых надбавок'!$B$2281:'Расчет сбытовых надбавок'!$G$3024,3)</f>
        <v>809.08999999999992</v>
      </c>
      <c r="Q782" s="98">
        <f>VLOOKUP($A782+ROUND((COLUMN()-2)/24,5),АТС!$A$41:$F$736,5)+VLOOKUP($A782+ROUND((COLUMN()-2)/24,5),'Расчет сбытовых надбавок'!$B$2281:'Расчет сбытовых надбавок'!$G$3024,3)</f>
        <v>811.22</v>
      </c>
      <c r="R782" s="98">
        <f>VLOOKUP($A782+ROUND((COLUMN()-2)/24,5),АТС!$A$41:$F$736,5)+VLOOKUP($A782+ROUND((COLUMN()-2)/24,5),'Расчет сбытовых надбавок'!$B$2281:'Расчет сбытовых надбавок'!$G$3024,3)</f>
        <v>22.88</v>
      </c>
      <c r="S782" s="98">
        <f>VLOOKUP($A782+ROUND((COLUMN()-2)/24,5),АТС!$A$41:$F$736,5)+VLOOKUP($A782+ROUND((COLUMN()-2)/24,5),'Расчет сбытовых надбавок'!$B$2281:'Расчет сбытовых надбавок'!$G$3024,3)</f>
        <v>728.56999999999994</v>
      </c>
      <c r="T782" s="98">
        <f>VLOOKUP($A782+ROUND((COLUMN()-2)/24,5),АТС!$A$41:$F$736,5)+VLOOKUP($A782+ROUND((COLUMN()-2)/24,5),'Расчет сбытовых надбавок'!$B$2281:'Расчет сбытовых надбавок'!$G$3024,3)</f>
        <v>671.02</v>
      </c>
      <c r="U782" s="98">
        <f>VLOOKUP($A782+ROUND((COLUMN()-2)/24,5),АТС!$A$41:$F$736,5)+VLOOKUP($A782+ROUND((COLUMN()-2)/24,5),'Расчет сбытовых надбавок'!$B$2281:'Расчет сбытовых надбавок'!$G$3024,3)</f>
        <v>954.32999999999993</v>
      </c>
      <c r="V782" s="98">
        <f>VLOOKUP($A782+ROUND((COLUMN()-2)/24,5),АТС!$A$41:$F$736,5)+VLOOKUP($A782+ROUND((COLUMN()-2)/24,5),'Расчет сбытовых надбавок'!$B$2281:'Расчет сбытовых надбавок'!$G$3024,3)</f>
        <v>804.14</v>
      </c>
      <c r="W782" s="98">
        <f>VLOOKUP($A782+ROUND((COLUMN()-2)/24,5),АТС!$A$41:$F$736,5)+VLOOKUP($A782+ROUND((COLUMN()-2)/24,5),'Расчет сбытовых надбавок'!$B$2281:'Расчет сбытовых надбавок'!$G$3024,3)</f>
        <v>1412.7</v>
      </c>
      <c r="X782" s="98">
        <f>VLOOKUP($A782+ROUND((COLUMN()-2)/24,5),АТС!$A$41:$F$736,5)+VLOOKUP($A782+ROUND((COLUMN()-2)/24,5),'Расчет сбытовых надбавок'!$B$2281:'Расчет сбытовых надбавок'!$G$3024,3)</f>
        <v>241.32</v>
      </c>
      <c r="Y782" s="98">
        <f>VLOOKUP($A782+ROUND((COLUMN()-2)/24,5),АТС!$A$41:$F$736,5)+VLOOKUP($A782+ROUND((COLUMN()-2)/24,5),'Расчет сбытовых надбавок'!$B$2281:'Расчет сбытовых надбавок'!$G$3024,3)</f>
        <v>865.84</v>
      </c>
    </row>
    <row r="783" spans="1:25" x14ac:dyDescent="0.2">
      <c r="A783" s="79">
        <f t="shared" si="23"/>
        <v>42700</v>
      </c>
      <c r="B783" s="98">
        <f>VLOOKUP($A783+ROUND((COLUMN()-2)/24,5),АТС!$A$41:$F$736,5)+VLOOKUP($A783+ROUND((COLUMN()-2)/24,5),'Расчет сбытовых надбавок'!$B$2281:'Расчет сбытовых надбавок'!$G$3024,3)</f>
        <v>766.98</v>
      </c>
      <c r="C783" s="98">
        <f>VLOOKUP($A783+ROUND((COLUMN()-2)/24,5),АТС!$A$41:$F$736,5)+VLOOKUP($A783+ROUND((COLUMN()-2)/24,5),'Расчет сбытовых надбавок'!$B$2281:'Расчет сбытовых надбавок'!$G$3024,3)</f>
        <v>253.31</v>
      </c>
      <c r="D783" s="98">
        <f>VLOOKUP($A783+ROUND((COLUMN()-2)/24,5),АТС!$A$41:$F$736,5)+VLOOKUP($A783+ROUND((COLUMN()-2)/24,5),'Расчет сбытовых надбавок'!$B$2281:'Расчет сбытовых надбавок'!$G$3024,3)</f>
        <v>476.5</v>
      </c>
      <c r="E783" s="98">
        <f>VLOOKUP($A783+ROUND((COLUMN()-2)/24,5),АТС!$A$41:$F$736,5)+VLOOKUP($A783+ROUND((COLUMN()-2)/24,5),'Расчет сбытовых надбавок'!$B$2281:'Расчет сбытовых надбавок'!$G$3024,3)</f>
        <v>411.91999999999996</v>
      </c>
      <c r="F783" s="98">
        <f>VLOOKUP($A783+ROUND((COLUMN()-2)/24,5),АТС!$A$41:$F$736,5)+VLOOKUP($A783+ROUND((COLUMN()-2)/24,5),'Расчет сбытовых надбавок'!$B$2281:'Расчет сбытовых надбавок'!$G$3024,3)</f>
        <v>412.86</v>
      </c>
      <c r="G783" s="98">
        <f>VLOOKUP($A783+ROUND((COLUMN()-2)/24,5),АТС!$A$41:$F$736,5)+VLOOKUP($A783+ROUND((COLUMN()-2)/24,5),'Расчет сбытовых надбавок'!$B$2281:'Расчет сбытовых надбавок'!$G$3024,3)</f>
        <v>3.91</v>
      </c>
      <c r="H783" s="98">
        <f>VLOOKUP($A783+ROUND((COLUMN()-2)/24,5),АТС!$A$41:$F$736,5)+VLOOKUP($A783+ROUND((COLUMN()-2)/24,5),'Расчет сбытовых надбавок'!$B$2281:'Расчет сбытовых надбавок'!$G$3024,3)</f>
        <v>339.54</v>
      </c>
      <c r="I783" s="98">
        <f>VLOOKUP($A783+ROUND((COLUMN()-2)/24,5),АТС!$A$41:$F$736,5)+VLOOKUP($A783+ROUND((COLUMN()-2)/24,5),'Расчет сбытовых надбавок'!$B$2281:'Расчет сбытовых надбавок'!$G$3024,3)</f>
        <v>680.55</v>
      </c>
      <c r="J783" s="98">
        <f>VLOOKUP($A783+ROUND((COLUMN()-2)/24,5),АТС!$A$41:$F$736,5)+VLOOKUP($A783+ROUND((COLUMN()-2)/24,5),'Расчет сбытовых надбавок'!$B$2281:'Расчет сбытовых надбавок'!$G$3024,3)</f>
        <v>752.70999999999992</v>
      </c>
      <c r="K783" s="98">
        <f>VLOOKUP($A783+ROUND((COLUMN()-2)/24,5),АТС!$A$41:$F$736,5)+VLOOKUP($A783+ROUND((COLUMN()-2)/24,5),'Расчет сбытовых надбавок'!$B$2281:'Расчет сбытовых надбавок'!$G$3024,3)</f>
        <v>702.36</v>
      </c>
      <c r="L783" s="98">
        <f>VLOOKUP($A783+ROUND((COLUMN()-2)/24,5),АТС!$A$41:$F$736,5)+VLOOKUP($A783+ROUND((COLUMN()-2)/24,5),'Расчет сбытовых надбавок'!$B$2281:'Расчет сбытовых надбавок'!$G$3024,3)</f>
        <v>713.40000000000009</v>
      </c>
      <c r="M783" s="98">
        <f>VLOOKUP($A783+ROUND((COLUMN()-2)/24,5),АТС!$A$41:$F$736,5)+VLOOKUP($A783+ROUND((COLUMN()-2)/24,5),'Расчет сбытовых надбавок'!$B$2281:'Расчет сбытовых надбавок'!$G$3024,3)</f>
        <v>793.51</v>
      </c>
      <c r="N783" s="98">
        <f>VLOOKUP($A783+ROUND((COLUMN()-2)/24,5),АТС!$A$41:$F$736,5)+VLOOKUP($A783+ROUND((COLUMN()-2)/24,5),'Расчет сбытовых надбавок'!$B$2281:'Расчет сбытовых надбавок'!$G$3024,3)</f>
        <v>0.55000000000000004</v>
      </c>
      <c r="O783" s="98">
        <f>VLOOKUP($A783+ROUND((COLUMN()-2)/24,5),АТС!$A$41:$F$736,5)+VLOOKUP($A783+ROUND((COLUMN()-2)/24,5),'Расчет сбытовых надбавок'!$B$2281:'Расчет сбытовых надбавок'!$G$3024,3)</f>
        <v>0.32999999999999996</v>
      </c>
      <c r="P783" s="98">
        <f>VLOOKUP($A783+ROUND((COLUMN()-2)/24,5),АТС!$A$41:$F$736,5)+VLOOKUP($A783+ROUND((COLUMN()-2)/24,5),'Расчет сбытовых надбавок'!$B$2281:'Расчет сбытовых надбавок'!$G$3024,3)</f>
        <v>0.55000000000000004</v>
      </c>
      <c r="Q783" s="98">
        <f>VLOOKUP($A783+ROUND((COLUMN()-2)/24,5),АТС!$A$41:$F$736,5)+VLOOKUP($A783+ROUND((COLUMN()-2)/24,5),'Расчет сбытовых надбавок'!$B$2281:'Расчет сбытовых надбавок'!$G$3024,3)</f>
        <v>0.49</v>
      </c>
      <c r="R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8">
        <f>VLOOKUP($A783+ROUND((COLUMN()-2)/24,5),АТС!$A$41:$F$736,5)+VLOOKUP($A783+ROUND((COLUMN()-2)/24,5),'Расчет сбытовых надбавок'!$B$2281:'Расчет сбытовых надбавок'!$G$3024,3)</f>
        <v>704.78</v>
      </c>
      <c r="T783" s="98">
        <f>VLOOKUP($A783+ROUND((COLUMN()-2)/24,5),АТС!$A$41:$F$736,5)+VLOOKUP($A783+ROUND((COLUMN()-2)/24,5),'Расчет сбытовых надбавок'!$B$2281:'Расчет сбытовых надбавок'!$G$3024,3)</f>
        <v>719.43000000000006</v>
      </c>
      <c r="U783" s="98">
        <f>VLOOKUP($A783+ROUND((COLUMN()-2)/24,5),АТС!$A$41:$F$736,5)+VLOOKUP($A783+ROUND((COLUMN()-2)/24,5),'Расчет сбытовых надбавок'!$B$2281:'Расчет сбытовых надбавок'!$G$3024,3)</f>
        <v>700.67</v>
      </c>
      <c r="V783" s="98">
        <f>VLOOKUP($A783+ROUND((COLUMN()-2)/24,5),АТС!$A$41:$F$736,5)+VLOOKUP($A783+ROUND((COLUMN()-2)/24,5),'Расчет сбытовых надбавок'!$B$2281:'Расчет сбытовых надбавок'!$G$3024,3)</f>
        <v>823.01</v>
      </c>
      <c r="W783" s="98">
        <f>VLOOKUP($A783+ROUND((COLUMN()-2)/24,5),АТС!$A$41:$F$736,5)+VLOOKUP($A783+ROUND((COLUMN()-2)/24,5),'Расчет сбытовых надбавок'!$B$2281:'Расчет сбытовых надбавок'!$G$3024,3)</f>
        <v>383.11</v>
      </c>
      <c r="X783" s="98">
        <f>VLOOKUP($A783+ROUND((COLUMN()-2)/24,5),АТС!$A$41:$F$736,5)+VLOOKUP($A783+ROUND((COLUMN()-2)/24,5),'Расчет сбытовых надбавок'!$B$2281:'Расчет сбытовых надбавок'!$G$3024,3)</f>
        <v>1173.26</v>
      </c>
      <c r="Y783" s="98">
        <f>VLOOKUP($A783+ROUND((COLUMN()-2)/24,5),АТС!$A$41:$F$736,5)+VLOOKUP($A783+ROUND((COLUMN()-2)/24,5),'Расчет сбытовых надбавок'!$B$2281:'Расчет сбытовых надбавок'!$G$3024,3)</f>
        <v>369.76</v>
      </c>
    </row>
    <row r="784" spans="1:25" x14ac:dyDescent="0.2">
      <c r="A784" s="79">
        <f t="shared" si="23"/>
        <v>42701</v>
      </c>
      <c r="B784" s="98">
        <f>VLOOKUP($A784+ROUND((COLUMN()-2)/24,5),АТС!$A$41:$F$736,5)+VLOOKUP($A784+ROUND((COLUMN()-2)/24,5),'Расчет сбытовых надбавок'!$B$2281:'Расчет сбытовых надбавок'!$G$3024,3)</f>
        <v>237.42</v>
      </c>
      <c r="C784" s="98">
        <f>VLOOKUP($A784+ROUND((COLUMN()-2)/24,5),АТС!$A$41:$F$736,5)+VLOOKUP($A784+ROUND((COLUMN()-2)/24,5),'Расчет сбытовых надбавок'!$B$2281:'Расчет сбытовых надбавок'!$G$3024,3)</f>
        <v>191.93</v>
      </c>
      <c r="D784" s="98">
        <f>VLOOKUP($A784+ROUND((COLUMN()-2)/24,5),АТС!$A$41:$F$736,5)+VLOOKUP($A784+ROUND((COLUMN()-2)/24,5),'Расчет сбытовых надбавок'!$B$2281:'Расчет сбытовых надбавок'!$G$3024,3)</f>
        <v>942.86</v>
      </c>
      <c r="E784" s="98">
        <f>VLOOKUP($A784+ROUND((COLUMN()-2)/24,5),АТС!$A$41:$F$736,5)+VLOOKUP($A784+ROUND((COLUMN()-2)/24,5),'Расчет сбытовых надбавок'!$B$2281:'Расчет сбытовых надбавок'!$G$3024,3)</f>
        <v>360.06</v>
      </c>
      <c r="F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8">
        <f>VLOOKUP($A784+ROUND((COLUMN()-2)/24,5),АТС!$A$41:$F$736,5)+VLOOKUP($A784+ROUND((COLUMN()-2)/24,5),'Расчет сбытовых надбавок'!$B$2281:'Расчет сбытовых надбавок'!$G$3024,3)</f>
        <v>105.75</v>
      </c>
      <c r="H784" s="98">
        <f>VLOOKUP($A784+ROUND((COLUMN()-2)/24,5),АТС!$A$41:$F$736,5)+VLOOKUP($A784+ROUND((COLUMN()-2)/24,5),'Расчет сбытовых надбавок'!$B$2281:'Расчет сбытовых надбавок'!$G$3024,3)</f>
        <v>26.59</v>
      </c>
      <c r="I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K784" s="98">
        <f>VLOOKUP($A784+ROUND((COLUMN()-2)/24,5),АТС!$A$41:$F$736,5)+VLOOKUP($A784+ROUND((COLUMN()-2)/24,5),'Расчет сбытовых надбавок'!$B$2281:'Расчет сбытовых надбавок'!$G$3024,3)</f>
        <v>355.74</v>
      </c>
      <c r="L784" s="98">
        <f>VLOOKUP($A784+ROUND((COLUMN()-2)/24,5),АТС!$A$41:$F$736,5)+VLOOKUP($A784+ROUND((COLUMN()-2)/24,5),'Расчет сбытовых надбавок'!$B$2281:'Расчет сбытовых надбавок'!$G$3024,3)</f>
        <v>393.9</v>
      </c>
      <c r="M784" s="98">
        <f>VLOOKUP($A784+ROUND((COLUMN()-2)/24,5),АТС!$A$41:$F$736,5)+VLOOKUP($A784+ROUND((COLUMN()-2)/24,5),'Расчет сбытовых надбавок'!$B$2281:'Расчет сбытовых надбавок'!$G$3024,3)</f>
        <v>258.62</v>
      </c>
      <c r="N784" s="98">
        <f>VLOOKUP($A784+ROUND((COLUMN()-2)/24,5),АТС!$A$41:$F$736,5)+VLOOKUP($A784+ROUND((COLUMN()-2)/24,5),'Расчет сбытовых надбавок'!$B$2281:'Расчет сбытовых надбавок'!$G$3024,3)</f>
        <v>457.28999999999996</v>
      </c>
      <c r="O784" s="98">
        <f>VLOOKUP($A784+ROUND((COLUMN()-2)/24,5),АТС!$A$41:$F$736,5)+VLOOKUP($A784+ROUND((COLUMN()-2)/24,5),'Расчет сбытовых надбавок'!$B$2281:'Расчет сбытовых надбавок'!$G$3024,3)</f>
        <v>524.67999999999995</v>
      </c>
      <c r="P784" s="98">
        <f>VLOOKUP($A784+ROUND((COLUMN()-2)/24,5),АТС!$A$41:$F$736,5)+VLOOKUP($A784+ROUND((COLUMN()-2)/24,5),'Расчет сбытовых надбавок'!$B$2281:'Расчет сбытовых надбавок'!$G$3024,3)</f>
        <v>794.11</v>
      </c>
      <c r="Q784" s="98">
        <f>VLOOKUP($A784+ROUND((COLUMN()-2)/24,5),АТС!$A$41:$F$736,5)+VLOOKUP($A784+ROUND((COLUMN()-2)/24,5),'Расчет сбытовых надбавок'!$B$2281:'Расчет сбытовых надбавок'!$G$3024,3)</f>
        <v>396.95000000000005</v>
      </c>
      <c r="R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8">
        <f>VLOOKUP($A784+ROUND((COLUMN()-2)/24,5),АТС!$A$41:$F$736,5)+VLOOKUP($A784+ROUND((COLUMN()-2)/24,5),'Расчет сбытовых надбавок'!$B$2281:'Расчет сбытовых надбавок'!$G$3024,3)</f>
        <v>431.38</v>
      </c>
      <c r="T784" s="98">
        <f>VLOOKUP($A784+ROUND((COLUMN()-2)/24,5),АТС!$A$41:$F$736,5)+VLOOKUP($A784+ROUND((COLUMN()-2)/24,5),'Расчет сбытовых надбавок'!$B$2281:'Расчет сбытовых надбавок'!$G$3024,3)</f>
        <v>443.95</v>
      </c>
      <c r="U784" s="98">
        <f>VLOOKUP($A784+ROUND((COLUMN()-2)/24,5),АТС!$A$41:$F$736,5)+VLOOKUP($A784+ROUND((COLUMN()-2)/24,5),'Расчет сбытовых надбавок'!$B$2281:'Расчет сбытовых надбавок'!$G$3024,3)</f>
        <v>740.09</v>
      </c>
      <c r="V784" s="98">
        <f>VLOOKUP($A784+ROUND((COLUMN()-2)/24,5),АТС!$A$41:$F$736,5)+VLOOKUP($A784+ROUND((COLUMN()-2)/24,5),'Расчет сбытовых надбавок'!$B$2281:'Расчет сбытовых надбавок'!$G$3024,3)</f>
        <v>830.51</v>
      </c>
      <c r="W784" s="98">
        <f>VLOOKUP($A784+ROUND((COLUMN()-2)/24,5),АТС!$A$41:$F$736,5)+VLOOKUP($A784+ROUND((COLUMN()-2)/24,5),'Расчет сбытовых надбавок'!$B$2281:'Расчет сбытовых надбавок'!$G$3024,3)</f>
        <v>351.81</v>
      </c>
      <c r="X784" s="98">
        <f>VLOOKUP($A784+ROUND((COLUMN()-2)/24,5),АТС!$A$41:$F$736,5)+VLOOKUP($A784+ROUND((COLUMN()-2)/24,5),'Расчет сбытовых надбавок'!$B$2281:'Расчет сбытовых надбавок'!$G$3024,3)</f>
        <v>371.3</v>
      </c>
      <c r="Y784" s="98">
        <f>VLOOKUP($A784+ROUND((COLUMN()-2)/24,5),АТС!$A$41:$F$736,5)+VLOOKUP($A784+ROUND((COLUMN()-2)/24,5),'Расчет сбытовых надбавок'!$B$2281:'Расчет сбытовых надбавок'!$G$3024,3)</f>
        <v>245.2</v>
      </c>
    </row>
    <row r="785" spans="1:27" x14ac:dyDescent="0.2">
      <c r="A785" s="79">
        <f t="shared" si="23"/>
        <v>42702</v>
      </c>
      <c r="B785" s="98">
        <f>VLOOKUP($A785+ROUND((COLUMN()-2)/24,5),АТС!$A$41:$F$736,5)+VLOOKUP($A785+ROUND((COLUMN()-2)/24,5),'Расчет сбытовых надбавок'!$B$2281:'Расчет сбытовых надбавок'!$G$3024,3)</f>
        <v>957.28</v>
      </c>
      <c r="C785" s="98">
        <f>VLOOKUP($A785+ROUND((COLUMN()-2)/24,5),АТС!$A$41:$F$736,5)+VLOOKUP($A785+ROUND((COLUMN()-2)/24,5),'Расчет сбытовых надбавок'!$B$2281:'Расчет сбытовых надбавок'!$G$3024,3)</f>
        <v>932.81999999999994</v>
      </c>
      <c r="D785" s="98">
        <f>VLOOKUP($A785+ROUND((COLUMN()-2)/24,5),АТС!$A$41:$F$736,5)+VLOOKUP($A785+ROUND((COLUMN()-2)/24,5),'Расчет сбытовых надбавок'!$B$2281:'Расчет сбытовых надбавок'!$G$3024,3)</f>
        <v>254.26000000000002</v>
      </c>
      <c r="E785" s="98">
        <f>VLOOKUP($A785+ROUND((COLUMN()-2)/24,5),АТС!$A$41:$F$736,5)+VLOOKUP($A785+ROUND((COLUMN()-2)/24,5),'Расчет сбытовых надбавок'!$B$2281:'Расчет сбытовых надбавок'!$G$3024,3)</f>
        <v>236.31</v>
      </c>
      <c r="F785" s="98">
        <f>VLOOKUP($A785+ROUND((COLUMN()-2)/24,5),АТС!$A$41:$F$736,5)+VLOOKUP($A785+ROUND((COLUMN()-2)/24,5),'Расчет сбытовых надбавок'!$B$2281:'Расчет сбытовых надбавок'!$G$3024,3)</f>
        <v>204.03</v>
      </c>
      <c r="G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8">
        <f>VLOOKUP($A785+ROUND((COLUMN()-2)/24,5),АТС!$A$41:$F$736,5)+VLOOKUP($A785+ROUND((COLUMN()-2)/24,5),'Расчет сбытовых надбавок'!$B$2281:'Расчет сбытовых надбавок'!$G$3024,3)</f>
        <v>78.81</v>
      </c>
      <c r="I785" s="98">
        <f>VLOOKUP($A785+ROUND((COLUMN()-2)/24,5),АТС!$A$41:$F$736,5)+VLOOKUP($A785+ROUND((COLUMN()-2)/24,5),'Расчет сбытовых надбавок'!$B$2281:'Расчет сбытовых надбавок'!$G$3024,3)</f>
        <v>209.66</v>
      </c>
      <c r="J785" s="98">
        <f>VLOOKUP($A785+ROUND((COLUMN()-2)/24,5),АТС!$A$41:$F$736,5)+VLOOKUP($A785+ROUND((COLUMN()-2)/24,5),'Расчет сбытовых надбавок'!$B$2281:'Расчет сбытовых надбавок'!$G$3024,3)</f>
        <v>203.05</v>
      </c>
      <c r="K785" s="98">
        <f>VLOOKUP($A785+ROUND((COLUMN()-2)/24,5),АТС!$A$41:$F$736,5)+VLOOKUP($A785+ROUND((COLUMN()-2)/24,5),'Расчет сбытовых надбавок'!$B$2281:'Расчет сбытовых надбавок'!$G$3024,3)</f>
        <v>179.64000000000001</v>
      </c>
      <c r="L785" s="98">
        <f>VLOOKUP($A785+ROUND((COLUMN()-2)/24,5),АТС!$A$41:$F$736,5)+VLOOKUP($A785+ROUND((COLUMN()-2)/24,5),'Расчет сбытовых надбавок'!$B$2281:'Расчет сбытовых надбавок'!$G$3024,3)</f>
        <v>238.81</v>
      </c>
      <c r="M785" s="98">
        <f>VLOOKUP($A785+ROUND((COLUMN()-2)/24,5),АТС!$A$41:$F$736,5)+VLOOKUP($A785+ROUND((COLUMN()-2)/24,5),'Расчет сбытовых надбавок'!$B$2281:'Расчет сбытовых надбавок'!$G$3024,3)</f>
        <v>231.96</v>
      </c>
      <c r="N785" s="98">
        <f>VLOOKUP($A785+ROUND((COLUMN()-2)/24,5),АТС!$A$41:$F$736,5)+VLOOKUP($A785+ROUND((COLUMN()-2)/24,5),'Расчет сбытовых надбавок'!$B$2281:'Расчет сбытовых надбавок'!$G$3024,3)</f>
        <v>204.62</v>
      </c>
      <c r="O785" s="98">
        <f>VLOOKUP($A785+ROUND((COLUMN()-2)/24,5),АТС!$A$41:$F$736,5)+VLOOKUP($A785+ROUND((COLUMN()-2)/24,5),'Расчет сбытовых надбавок'!$B$2281:'Расчет сбытовых надбавок'!$G$3024,3)</f>
        <v>207.32999999999998</v>
      </c>
      <c r="P785" s="98">
        <f>VLOOKUP($A785+ROUND((COLUMN()-2)/24,5),АТС!$A$41:$F$736,5)+VLOOKUP($A785+ROUND((COLUMN()-2)/24,5),'Расчет сбытовых надбавок'!$B$2281:'Расчет сбытовых надбавок'!$G$3024,3)</f>
        <v>209.43</v>
      </c>
      <c r="Q785" s="98">
        <f>VLOOKUP($A785+ROUND((COLUMN()-2)/24,5),АТС!$A$41:$F$736,5)+VLOOKUP($A785+ROUND((COLUMN()-2)/24,5),'Расчет сбытовых надбавок'!$B$2281:'Расчет сбытовых надбавок'!$G$3024,3)</f>
        <v>202.79999999999998</v>
      </c>
      <c r="R785" s="98">
        <f>VLOOKUP($A785+ROUND((COLUMN()-2)/24,5),АТС!$A$41:$F$736,5)+VLOOKUP($A785+ROUND((COLUMN()-2)/24,5),'Расчет сбытовых надбавок'!$B$2281:'Расчет сбытовых надбавок'!$G$3024,3)</f>
        <v>114.26</v>
      </c>
      <c r="S785" s="98">
        <f>VLOOKUP($A785+ROUND((COLUMN()-2)/24,5),АТС!$A$41:$F$736,5)+VLOOKUP($A785+ROUND((COLUMN()-2)/24,5),'Расчет сбытовых надбавок'!$B$2281:'Расчет сбытовых надбавок'!$G$3024,3)</f>
        <v>286.62</v>
      </c>
      <c r="T785" s="98">
        <f>VLOOKUP($A785+ROUND((COLUMN()-2)/24,5),АТС!$A$41:$F$736,5)+VLOOKUP($A785+ROUND((COLUMN()-2)/24,5),'Расчет сбытовых надбавок'!$B$2281:'Расчет сбытовых надбавок'!$G$3024,3)</f>
        <v>346.82</v>
      </c>
      <c r="U785" s="98">
        <f>VLOOKUP($A785+ROUND((COLUMN()-2)/24,5),АТС!$A$41:$F$736,5)+VLOOKUP($A785+ROUND((COLUMN()-2)/24,5),'Расчет сбытовых надбавок'!$B$2281:'Расчет сбытовых надбавок'!$G$3024,3)</f>
        <v>333.05</v>
      </c>
      <c r="V785" s="98">
        <f>VLOOKUP($A785+ROUND((COLUMN()-2)/24,5),АТС!$A$41:$F$736,5)+VLOOKUP($A785+ROUND((COLUMN()-2)/24,5),'Расчет сбытовых надбавок'!$B$2281:'Расчет сбытовых надбавок'!$G$3024,3)</f>
        <v>338.45</v>
      </c>
      <c r="W785" s="98">
        <f>VLOOKUP($A785+ROUND((COLUMN()-2)/24,5),АТС!$A$41:$F$736,5)+VLOOKUP($A785+ROUND((COLUMN()-2)/24,5),'Расчет сбытовых надбавок'!$B$2281:'Расчет сбытовых надбавок'!$G$3024,3)</f>
        <v>1277.79</v>
      </c>
      <c r="X785" s="98">
        <f>VLOOKUP($A785+ROUND((COLUMN()-2)/24,5),АТС!$A$41:$F$736,5)+VLOOKUP($A785+ROUND((COLUMN()-2)/24,5),'Расчет сбытовых надбавок'!$B$2281:'Расчет сбытовых надбавок'!$G$3024,3)</f>
        <v>242.83</v>
      </c>
      <c r="Y785" s="98">
        <f>VLOOKUP($A785+ROUND((COLUMN()-2)/24,5),АТС!$A$41:$F$736,5)+VLOOKUP($A785+ROUND((COLUMN()-2)/24,5),'Расчет сбытовых надбавок'!$B$2281:'Расчет сбытовых надбавок'!$G$3024,3)</f>
        <v>873.93999999999994</v>
      </c>
    </row>
    <row r="786" spans="1:27" x14ac:dyDescent="0.2">
      <c r="A786" s="79">
        <f t="shared" si="23"/>
        <v>42703</v>
      </c>
      <c r="B786" s="98">
        <f>VLOOKUP($A786+ROUND((COLUMN()-2)/24,5),АТС!$A$41:$F$736,5)+VLOOKUP($A786+ROUND((COLUMN()-2)/24,5),'Расчет сбытовых надбавок'!$B$2281:'Расчет сбытовых надбавок'!$G$3024,3)</f>
        <v>1043.8399999999999</v>
      </c>
      <c r="C786" s="98">
        <f>VLOOKUP($A786+ROUND((COLUMN()-2)/24,5),АТС!$A$41:$F$736,5)+VLOOKUP($A786+ROUND((COLUMN()-2)/24,5),'Расчет сбытовых надбавок'!$B$2281:'Расчет сбытовых надбавок'!$G$3024,3)</f>
        <v>877.85</v>
      </c>
      <c r="D786" s="98">
        <f>VLOOKUP($A786+ROUND((COLUMN()-2)/24,5),АТС!$A$41:$F$736,5)+VLOOKUP($A786+ROUND((COLUMN()-2)/24,5),'Расчет сбытовых надбавок'!$B$2281:'Расчет сбытовых надбавок'!$G$3024,3)</f>
        <v>839.83</v>
      </c>
      <c r="E786" s="98">
        <f>VLOOKUP($A786+ROUND((COLUMN()-2)/24,5),АТС!$A$41:$F$736,5)+VLOOKUP($A786+ROUND((COLUMN()-2)/24,5),'Расчет сбытовых надбавок'!$B$2281:'Расчет сбытовых надбавок'!$G$3024,3)</f>
        <v>961.79</v>
      </c>
      <c r="F786" s="98">
        <f>VLOOKUP($A786+ROUND((COLUMN()-2)/24,5),АТС!$A$41:$F$736,5)+VLOOKUP($A786+ROUND((COLUMN()-2)/24,5),'Расчет сбытовых надбавок'!$B$2281:'Расчет сбытовых надбавок'!$G$3024,3)</f>
        <v>892.67</v>
      </c>
      <c r="G786" s="98">
        <f>VLOOKUP($A786+ROUND((COLUMN()-2)/24,5),АТС!$A$41:$F$736,5)+VLOOKUP($A786+ROUND((COLUMN()-2)/24,5),'Расчет сбытовых надбавок'!$B$2281:'Расчет сбытовых надбавок'!$G$3024,3)</f>
        <v>146.76999999999998</v>
      </c>
      <c r="H786" s="98">
        <f>VLOOKUP($A786+ROUND((COLUMN()-2)/24,5),АТС!$A$41:$F$736,5)+VLOOKUP($A786+ROUND((COLUMN()-2)/24,5),'Расчет сбытовых надбавок'!$B$2281:'Расчет сбытовых надбавок'!$G$3024,3)</f>
        <v>162.01999999999998</v>
      </c>
      <c r="I786" s="98">
        <f>VLOOKUP($A786+ROUND((COLUMN()-2)/24,5),АТС!$A$41:$F$736,5)+VLOOKUP($A786+ROUND((COLUMN()-2)/24,5),'Расчет сбытовых надбавок'!$B$2281:'Расчет сбытовых надбавок'!$G$3024,3)</f>
        <v>207.16000000000003</v>
      </c>
      <c r="J786" s="98">
        <f>VLOOKUP($A786+ROUND((COLUMN()-2)/24,5),АТС!$A$41:$F$736,5)+VLOOKUP($A786+ROUND((COLUMN()-2)/24,5),'Расчет сбытовых надбавок'!$B$2281:'Расчет сбытовых надбавок'!$G$3024,3)</f>
        <v>285.03000000000003</v>
      </c>
      <c r="K786" s="98">
        <f>VLOOKUP($A786+ROUND((COLUMN()-2)/24,5),АТС!$A$41:$F$736,5)+VLOOKUP($A786+ROUND((COLUMN()-2)/24,5),'Расчет сбытовых надбавок'!$B$2281:'Расчет сбытовых надбавок'!$G$3024,3)</f>
        <v>252.95</v>
      </c>
      <c r="L786" s="98">
        <f>VLOOKUP($A786+ROUND((COLUMN()-2)/24,5),АТС!$A$41:$F$736,5)+VLOOKUP($A786+ROUND((COLUMN()-2)/24,5),'Расчет сбытовых надбавок'!$B$2281:'Расчет сбытовых надбавок'!$G$3024,3)</f>
        <v>313.06</v>
      </c>
      <c r="M786" s="98">
        <f>VLOOKUP($A786+ROUND((COLUMN()-2)/24,5),АТС!$A$41:$F$736,5)+VLOOKUP($A786+ROUND((COLUMN()-2)/24,5),'Расчет сбытовых надбавок'!$B$2281:'Расчет сбытовых надбавок'!$G$3024,3)</f>
        <v>335.1</v>
      </c>
      <c r="N786" s="98">
        <f>VLOOKUP($A786+ROUND((COLUMN()-2)/24,5),АТС!$A$41:$F$736,5)+VLOOKUP($A786+ROUND((COLUMN()-2)/24,5),'Расчет сбытовых надбавок'!$B$2281:'Расчет сбытовых надбавок'!$G$3024,3)</f>
        <v>303.09999999999997</v>
      </c>
      <c r="O786" s="98">
        <f>VLOOKUP($A786+ROUND((COLUMN()-2)/24,5),АТС!$A$41:$F$736,5)+VLOOKUP($A786+ROUND((COLUMN()-2)/24,5),'Расчет сбытовых надбавок'!$B$2281:'Расчет сбытовых надбавок'!$G$3024,3)</f>
        <v>271</v>
      </c>
      <c r="P786" s="98">
        <f>VLOOKUP($A786+ROUND((COLUMN()-2)/24,5),АТС!$A$41:$F$736,5)+VLOOKUP($A786+ROUND((COLUMN()-2)/24,5),'Расчет сбытовых надбавок'!$B$2281:'Расчет сбытовых надбавок'!$G$3024,3)</f>
        <v>305.52</v>
      </c>
      <c r="Q786" s="98">
        <f>VLOOKUP($A786+ROUND((COLUMN()-2)/24,5),АТС!$A$41:$F$736,5)+VLOOKUP($A786+ROUND((COLUMN()-2)/24,5),'Расчет сбытовых надбавок'!$B$2281:'Расчет сбытовых надбавок'!$G$3024,3)</f>
        <v>305.84000000000003</v>
      </c>
      <c r="R786" s="98">
        <f>VLOOKUP($A786+ROUND((COLUMN()-2)/24,5),АТС!$A$41:$F$736,5)+VLOOKUP($A786+ROUND((COLUMN()-2)/24,5),'Расчет сбытовых надбавок'!$B$2281:'Расчет сбытовых надбавок'!$G$3024,3)</f>
        <v>208.1</v>
      </c>
      <c r="S786" s="98">
        <f>VLOOKUP($A786+ROUND((COLUMN()-2)/24,5),АТС!$A$41:$F$736,5)+VLOOKUP($A786+ROUND((COLUMN()-2)/24,5),'Расчет сбытовых надбавок'!$B$2281:'Расчет сбытовых надбавок'!$G$3024,3)</f>
        <v>304.09000000000003</v>
      </c>
      <c r="T786" s="98">
        <f>VLOOKUP($A786+ROUND((COLUMN()-2)/24,5),АТС!$A$41:$F$736,5)+VLOOKUP($A786+ROUND((COLUMN()-2)/24,5),'Расчет сбытовых надбавок'!$B$2281:'Расчет сбытовых надбавок'!$G$3024,3)</f>
        <v>344.90000000000003</v>
      </c>
      <c r="U786" s="98">
        <f>VLOOKUP($A786+ROUND((COLUMN()-2)/24,5),АТС!$A$41:$F$736,5)+VLOOKUP($A786+ROUND((COLUMN()-2)/24,5),'Расчет сбытовых надбавок'!$B$2281:'Расчет сбытовых надбавок'!$G$3024,3)</f>
        <v>409.46</v>
      </c>
      <c r="V786" s="98">
        <f>VLOOKUP($A786+ROUND((COLUMN()-2)/24,5),АТС!$A$41:$F$736,5)+VLOOKUP($A786+ROUND((COLUMN()-2)/24,5),'Расчет сбытовых надбавок'!$B$2281:'Расчет сбытовых надбавок'!$G$3024,3)</f>
        <v>350.54999999999995</v>
      </c>
      <c r="W786" s="98">
        <f>VLOOKUP($A786+ROUND((COLUMN()-2)/24,5),АТС!$A$41:$F$736,5)+VLOOKUP($A786+ROUND((COLUMN()-2)/24,5),'Расчет сбытовых надбавок'!$B$2281:'Расчет сбытовых надбавок'!$G$3024,3)</f>
        <v>335.24</v>
      </c>
      <c r="X786" s="98">
        <f>VLOOKUP($A786+ROUND((COLUMN()-2)/24,5),АТС!$A$41:$F$736,5)+VLOOKUP($A786+ROUND((COLUMN()-2)/24,5),'Расчет сбытовых надбавок'!$B$2281:'Расчет сбытовых надбавок'!$G$3024,3)</f>
        <v>285.77</v>
      </c>
      <c r="Y786" s="98">
        <f>VLOOKUP($A786+ROUND((COLUMN()-2)/24,5),АТС!$A$41:$F$736,5)+VLOOKUP($A786+ROUND((COLUMN()-2)/24,5),'Расчет сбытовых надбавок'!$B$2281:'Расчет сбытовых надбавок'!$G$3024,3)</f>
        <v>1245.19</v>
      </c>
    </row>
    <row r="787" spans="1:27" x14ac:dyDescent="0.2">
      <c r="A787" s="79">
        <f t="shared" si="23"/>
        <v>42704</v>
      </c>
      <c r="B787" s="98">
        <f>VLOOKUP($A787+ROUND((COLUMN()-2)/24,5),АТС!$A$41:$F$760,5)+VLOOKUP($A787+ROUND((COLUMN()-2)/24,5),'Расчет сбытовых надбавок'!$B$2281:'Расчет сбытовых надбавок'!$G$3024,3)</f>
        <v>839.01</v>
      </c>
      <c r="C787" s="98">
        <f>VLOOKUP($A787+ROUND((COLUMN()-2)/24,5),АТС!$A$41:$F$760,5)+VLOOKUP($A787+ROUND((COLUMN()-2)/24,5),'Расчет сбытовых надбавок'!$B$2281:'Расчет сбытовых надбавок'!$G$3024,3)</f>
        <v>214.77</v>
      </c>
      <c r="D787" s="98">
        <f>VLOOKUP($A787+ROUND((COLUMN()-2)/24,5),АТС!$A$41:$F$760,5)+VLOOKUP($A787+ROUND((COLUMN()-2)/24,5),'Расчет сбытовых надбавок'!$B$2281:'Расчет сбытовых надбавок'!$G$3024,3)</f>
        <v>851.48</v>
      </c>
      <c r="E787" s="98">
        <f>VLOOKUP($A787+ROUND((COLUMN()-2)/24,5),АТС!$A$41:$F$760,5)+VLOOKUP($A787+ROUND((COLUMN()-2)/24,5),'Расчет сбытовых надбавок'!$B$2281:'Расчет сбытовых надбавок'!$G$3024,3)</f>
        <v>950.26</v>
      </c>
      <c r="F787" s="98">
        <f>VLOOKUP($A787+ROUND((COLUMN()-2)/24,5),АТС!$A$41:$F$760,5)+VLOOKUP($A787+ROUND((COLUMN()-2)/24,5),'Расчет сбытовых надбавок'!$B$2281:'Расчет сбытовых надбавок'!$G$3024,3)</f>
        <v>869.17</v>
      </c>
      <c r="G787" s="98">
        <f>VLOOKUP($A787+ROUND((COLUMN()-2)/24,5),АТС!$A$41:$F$760,5)+VLOOKUP($A787+ROUND((COLUMN()-2)/24,5),'Расчет сбытовых надбавок'!$B$2281:'Расчет сбытовых надбавок'!$G$3024,3)</f>
        <v>739.95</v>
      </c>
      <c r="H787" s="98">
        <f>VLOOKUP($A787+ROUND((COLUMN()-2)/24,5),АТС!$A$41:$F$760,5)+VLOOKUP($A787+ROUND((COLUMN()-2)/24,5),'Расчет сбытовых надбавок'!$B$2281:'Расчет сбытовых надбавок'!$G$3024,3)</f>
        <v>242.64000000000001</v>
      </c>
      <c r="I787" s="98">
        <f>VLOOKUP($A787+ROUND((COLUMN()-2)/24,5),АТС!$A$41:$F$760,5)+VLOOKUP($A787+ROUND((COLUMN()-2)/24,5),'Расчет сбытовых надбавок'!$B$2281:'Расчет сбытовых надбавок'!$G$3024,3)</f>
        <v>295.68</v>
      </c>
      <c r="J787" s="98">
        <f>VLOOKUP($A787+ROUND((COLUMN()-2)/24,5),АТС!$A$41:$F$760,5)+VLOOKUP($A787+ROUND((COLUMN()-2)/24,5),'Расчет сбытовых надбавок'!$B$2281:'Расчет сбытовых надбавок'!$G$3024,3)</f>
        <v>745.56</v>
      </c>
      <c r="K787" s="98">
        <f>VLOOKUP($A787+ROUND((COLUMN()-2)/24,5),АТС!$A$41:$F$760,5)+VLOOKUP($A787+ROUND((COLUMN()-2)/24,5),'Расчет сбытовых надбавок'!$B$2281:'Расчет сбытовых надбавок'!$G$3024,3)</f>
        <v>904.93</v>
      </c>
      <c r="L787" s="98">
        <f>VLOOKUP($A787+ROUND((COLUMN()-2)/24,5),АТС!$A$41:$F$760,5)+VLOOKUP($A787+ROUND((COLUMN()-2)/24,5),'Расчет сбытовых надбавок'!$B$2281:'Расчет сбытовых надбавок'!$G$3024,3)</f>
        <v>951.25</v>
      </c>
      <c r="M787" s="98">
        <f>VLOOKUP($A787+ROUND((COLUMN()-2)/24,5),АТС!$A$41:$F$760,5)+VLOOKUP($A787+ROUND((COLUMN()-2)/24,5),'Расчет сбытовых надбавок'!$B$2281:'Расчет сбытовых надбавок'!$G$3024,3)</f>
        <v>929.5</v>
      </c>
      <c r="N787" s="98">
        <f>VLOOKUP($A787+ROUND((COLUMN()-2)/24,5),АТС!$A$41:$F$760,5)+VLOOKUP($A787+ROUND((COLUMN()-2)/24,5),'Расчет сбытовых надбавок'!$B$2281:'Расчет сбытовых надбавок'!$G$3024,3)</f>
        <v>956.78</v>
      </c>
      <c r="O787" s="98">
        <f>VLOOKUP($A787+ROUND((COLUMN()-2)/24,5),АТС!$A$41:$F$760,5)+VLOOKUP($A787+ROUND((COLUMN()-2)/24,5),'Расчет сбытовых надбавок'!$B$2281:'Расчет сбытовых надбавок'!$G$3024,3)</f>
        <v>990.29</v>
      </c>
      <c r="P787" s="98">
        <f>VLOOKUP($A787+ROUND((COLUMN()-2)/24,5),АТС!$A$41:$F$760,5)+VLOOKUP($A787+ROUND((COLUMN()-2)/24,5),'Расчет сбытовых надбавок'!$B$2281:'Расчет сбытовых надбавок'!$G$3024,3)</f>
        <v>970.04</v>
      </c>
      <c r="Q787" s="98">
        <f>VLOOKUP($A787+ROUND((COLUMN()-2)/24,5),АТС!$A$41:$F$760,5)+VLOOKUP($A787+ROUND((COLUMN()-2)/24,5),'Расчет сбытовых надбавок'!$B$2281:'Расчет сбытовых надбавок'!$G$3024,3)</f>
        <v>751.41</v>
      </c>
      <c r="R787" s="98">
        <f>VLOOKUP($A787+ROUND((COLUMN()-2)/24,5),АТС!$A$41:$F$760,5)+VLOOKUP($A787+ROUND((COLUMN()-2)/24,5),'Расчет сбытовых надбавок'!$B$2281:'Расчет сбытовых надбавок'!$G$3024,3)</f>
        <v>309.74</v>
      </c>
      <c r="S787" s="98">
        <f>VLOOKUP($A787+ROUND((COLUMN()-2)/24,5),АТС!$A$41:$F$760,5)+VLOOKUP($A787+ROUND((COLUMN()-2)/24,5),'Расчет сбытовых надбавок'!$B$2281:'Расчет сбытовых надбавок'!$G$3024,3)</f>
        <v>812.96</v>
      </c>
      <c r="T787" s="98">
        <f>VLOOKUP($A787+ROUND((COLUMN()-2)/24,5),АТС!$A$41:$F$760,5)+VLOOKUP($A787+ROUND((COLUMN()-2)/24,5),'Расчет сбытовых надбавок'!$B$2281:'Расчет сбытовых надбавок'!$G$3024,3)</f>
        <v>799.19</v>
      </c>
      <c r="U787" s="98">
        <f>VLOOKUP($A787+ROUND((COLUMN()-2)/24,5),АТС!$A$41:$F$760,5)+VLOOKUP($A787+ROUND((COLUMN()-2)/24,5),'Расчет сбытовых надбавок'!$B$2281:'Расчет сбытовых надбавок'!$G$3024,3)</f>
        <v>749.74</v>
      </c>
      <c r="V787" s="98">
        <f>VLOOKUP($A787+ROUND((COLUMN()-2)/24,5),АТС!$A$41:$F$760,5)+VLOOKUP($A787+ROUND((COLUMN()-2)/24,5),'Расчет сбытовых надбавок'!$B$2281:'Расчет сбытовых надбавок'!$G$3024,3)</f>
        <v>492.71</v>
      </c>
      <c r="W787" s="98">
        <f>VLOOKUP($A787+ROUND((COLUMN()-2)/24,5),АТС!$A$41:$F$760,5)+VLOOKUP($A787+ROUND((COLUMN()-2)/24,5),'Расчет сбытовых надбавок'!$B$2281:'Расчет сбытовых надбавок'!$G$3024,3)</f>
        <v>418.45000000000005</v>
      </c>
      <c r="X787" s="98">
        <f>VLOOKUP($A787+ROUND((COLUMN()-2)/24,5),АТС!$A$41:$F$760,5)+VLOOKUP($A787+ROUND((COLUMN()-2)/24,5),'Расчет сбытовых надбавок'!$B$2281:'Расчет сбытовых надбавок'!$G$3024,3)</f>
        <v>1336.54</v>
      </c>
      <c r="Y787" s="98">
        <f>VLOOKUP($A787+ROUND((COLUMN()-2)/24,5),АТС!$A$41:$F$760,5)+VLOOKUP($A787+ROUND((COLUMN()-2)/24,5),'Расчет сбытовых надбавок'!$B$2281:'Расчет сбытовых надбавок'!$G$3024,3)</f>
        <v>399.84</v>
      </c>
    </row>
    <row r="788" spans="1:27" hidden="1" x14ac:dyDescent="0.2">
      <c r="A788" s="79">
        <f t="shared" si="23"/>
        <v>42705</v>
      </c>
      <c r="B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8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1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92"/>
    </row>
    <row r="790" spans="1:27" x14ac:dyDescent="0.25">
      <c r="A790" s="87" t="s">
        <v>150</v>
      </c>
      <c r="B790" s="78"/>
      <c r="C790" s="78"/>
      <c r="D790" s="78"/>
    </row>
    <row r="791" spans="1:27" ht="12.75" customHeight="1" x14ac:dyDescent="0.2">
      <c r="A791" s="169" t="s">
        <v>48</v>
      </c>
      <c r="B791" s="172" t="s">
        <v>154</v>
      </c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4"/>
    </row>
    <row r="792" spans="1:27" ht="12.75" customHeight="1" x14ac:dyDescent="0.2">
      <c r="A792" s="170"/>
      <c r="B792" s="175"/>
      <c r="C792" s="176"/>
      <c r="D792" s="176"/>
      <c r="E792" s="176"/>
      <c r="F792" s="176"/>
      <c r="G792" s="176"/>
      <c r="H792" s="176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7"/>
    </row>
    <row r="793" spans="1:27" s="111" customFormat="1" ht="12.75" customHeight="1" x14ac:dyDescent="0.2">
      <c r="A793" s="170"/>
      <c r="B793" s="210" t="s">
        <v>122</v>
      </c>
      <c r="C793" s="206" t="s">
        <v>123</v>
      </c>
      <c r="D793" s="206" t="s">
        <v>124</v>
      </c>
      <c r="E793" s="206" t="s">
        <v>125</v>
      </c>
      <c r="F793" s="206" t="s">
        <v>126</v>
      </c>
      <c r="G793" s="206" t="s">
        <v>127</v>
      </c>
      <c r="H793" s="206" t="s">
        <v>128</v>
      </c>
      <c r="I793" s="206" t="s">
        <v>129</v>
      </c>
      <c r="J793" s="206" t="s">
        <v>130</v>
      </c>
      <c r="K793" s="206" t="s">
        <v>131</v>
      </c>
      <c r="L793" s="206" t="s">
        <v>132</v>
      </c>
      <c r="M793" s="206" t="s">
        <v>133</v>
      </c>
      <c r="N793" s="208" t="s">
        <v>134</v>
      </c>
      <c r="O793" s="206" t="s">
        <v>135</v>
      </c>
      <c r="P793" s="206" t="s">
        <v>136</v>
      </c>
      <c r="Q793" s="206" t="s">
        <v>137</v>
      </c>
      <c r="R793" s="206" t="s">
        <v>138</v>
      </c>
      <c r="S793" s="206" t="s">
        <v>139</v>
      </c>
      <c r="T793" s="206" t="s">
        <v>140</v>
      </c>
      <c r="U793" s="206" t="s">
        <v>141</v>
      </c>
      <c r="V793" s="206" t="s">
        <v>142</v>
      </c>
      <c r="W793" s="206" t="s">
        <v>143</v>
      </c>
      <c r="X793" s="206" t="s">
        <v>144</v>
      </c>
      <c r="Y793" s="206" t="s">
        <v>145</v>
      </c>
    </row>
    <row r="794" spans="1:27" s="111" customFormat="1" ht="11.25" customHeight="1" x14ac:dyDescent="0.2">
      <c r="A794" s="171"/>
      <c r="B794" s="211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9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</row>
    <row r="795" spans="1:27" ht="15.75" customHeight="1" x14ac:dyDescent="0.2">
      <c r="A795" s="79">
        <f>A758</f>
        <v>42675</v>
      </c>
      <c r="B795" s="98">
        <f>VLOOKUP($A795+ROUND((COLUMN()-2)/24,5),АТС!$A$41:$F$736,5)+VLOOKUP($A795+ROUND((COLUMN()-2)/24,5),'Расчет сбытовых надбавок'!$B$2281:'Расчет сбытовых надбавок'!$G$3024,4)</f>
        <v>228.09</v>
      </c>
      <c r="C795" s="98">
        <f>VLOOKUP($A795+ROUND((COLUMN()-2)/24,5),АТС!$A$41:$F$736,5)+VLOOKUP($A795+ROUND((COLUMN()-2)/24,5),'Расчет сбытовых надбавок'!$B$2281:'Расчет сбытовых надбавок'!$G$3024,4)</f>
        <v>998.66</v>
      </c>
      <c r="D795" s="98">
        <f>VLOOKUP($A795+ROUND((COLUMN()-2)/24,5),АТС!$A$41:$F$736,5)+VLOOKUP($A795+ROUND((COLUMN()-2)/24,5),'Расчет сбытовых надбавок'!$B$2281:'Расчет сбытовых надбавок'!$G$3024,4)</f>
        <v>232.53</v>
      </c>
      <c r="E795" s="98">
        <f>VLOOKUP($A795+ROUND((COLUMN()-2)/24,5),АТС!$A$41:$F$736,5)+VLOOKUP($A795+ROUND((COLUMN()-2)/24,5),'Расчет сбытовых надбавок'!$B$2281:'Расчет сбытовых надбавок'!$G$3024,4)</f>
        <v>178.55</v>
      </c>
      <c r="F795" s="98">
        <f>VLOOKUP($A795+ROUND((COLUMN()-2)/24,5),АТС!$A$41:$F$736,5)+VLOOKUP($A795+ROUND((COLUMN()-2)/24,5),'Расчет сбытовых надбавок'!$B$2281:'Расчет сбытовых надбавок'!$G$3024,4)</f>
        <v>127.85000000000001</v>
      </c>
      <c r="G795" s="98">
        <f>VLOOKUP($A795+ROUND((COLUMN()-2)/24,5),АТС!$A$41:$F$736,5)+VLOOKUP($A795+ROUND((COLUMN()-2)/24,5),'Расчет сбытовых надбавок'!$B$2281:'Расчет сбытовых надбавок'!$G$3024,4)</f>
        <v>195.41</v>
      </c>
      <c r="H795" s="98">
        <f>VLOOKUP($A795+ROUND((COLUMN()-2)/24,5),АТС!$A$41:$F$736,5)+VLOOKUP($A795+ROUND((COLUMN()-2)/24,5),'Расчет сбытовых надбавок'!$B$2281:'Расчет сбытовых надбавок'!$G$3024,4)</f>
        <v>94.17</v>
      </c>
      <c r="I795" s="98">
        <f>VLOOKUP($A795+ROUND((COLUMN()-2)/24,5),АТС!$A$41:$F$736,5)+VLOOKUP($A795+ROUND((COLUMN()-2)/24,5),'Расчет сбытовых надбавок'!$B$2281:'Расчет сбытовых надбавок'!$G$3024,4)</f>
        <v>378.49</v>
      </c>
      <c r="J795" s="98">
        <f>VLOOKUP($A795+ROUND((COLUMN()-2)/24,5),АТС!$A$41:$F$736,5)+VLOOKUP($A795+ROUND((COLUMN()-2)/24,5),'Расчет сбытовых надбавок'!$B$2281:'Расчет сбытовых надбавок'!$G$3024,4)</f>
        <v>452.18999999999994</v>
      </c>
      <c r="K795" s="98">
        <f>VLOOKUP($A795+ROUND((COLUMN()-2)/24,5),АТС!$A$41:$F$736,5)+VLOOKUP($A795+ROUND((COLUMN()-2)/24,5),'Расчет сбытовых надбавок'!$B$2281:'Расчет сбытовых надбавок'!$G$3024,4)</f>
        <v>403.69000000000005</v>
      </c>
      <c r="L795" s="98">
        <f>VLOOKUP($A795+ROUND((COLUMN()-2)/24,5),АТС!$A$41:$F$736,5)+VLOOKUP($A795+ROUND((COLUMN()-2)/24,5),'Расчет сбытовых надбавок'!$B$2281:'Расчет сбытовых надбавок'!$G$3024,4)</f>
        <v>606.65000000000009</v>
      </c>
      <c r="M795" s="98">
        <f>VLOOKUP($A795+ROUND((COLUMN()-2)/24,5),АТС!$A$41:$F$736,5)+VLOOKUP($A795+ROUND((COLUMN()-2)/24,5),'Расчет сбытовых надбавок'!$B$2281:'Расчет сбытовых надбавок'!$G$3024,4)</f>
        <v>392.2</v>
      </c>
      <c r="N795" s="98">
        <f>VLOOKUP($A795+ROUND((COLUMN()-2)/24,5),АТС!$A$41:$F$736,5)+VLOOKUP($A795+ROUND((COLUMN()-2)/24,5),'Расчет сбытовых надбавок'!$B$2281:'Расчет сбытовых надбавок'!$G$3024,4)</f>
        <v>584.03</v>
      </c>
      <c r="O795" s="98">
        <f>VLOOKUP($A795+ROUND((COLUMN()-2)/24,5),АТС!$A$41:$F$736,5)+VLOOKUP($A795+ROUND((COLUMN()-2)/24,5),'Расчет сбытовых надбавок'!$B$2281:'Расчет сбытовых надбавок'!$G$3024,4)</f>
        <v>359.43</v>
      </c>
      <c r="P795" s="98">
        <f>VLOOKUP($A795+ROUND((COLUMN()-2)/24,5),АТС!$A$41:$F$736,5)+VLOOKUP($A795+ROUND((COLUMN()-2)/24,5),'Расчет сбытовых надбавок'!$B$2281:'Расчет сбытовых надбавок'!$G$3024,4)</f>
        <v>358.68</v>
      </c>
      <c r="Q795" s="98">
        <f>VLOOKUP($A795+ROUND((COLUMN()-2)/24,5),АТС!$A$41:$F$736,5)+VLOOKUP($A795+ROUND((COLUMN()-2)/24,5),'Расчет сбытовых надбавок'!$B$2281:'Расчет сбытовых надбавок'!$G$3024,4)</f>
        <v>357.84000000000003</v>
      </c>
      <c r="R795" s="98">
        <f>VLOOKUP($A795+ROUND((COLUMN()-2)/24,5),АТС!$A$41:$F$736,5)+VLOOKUP($A795+ROUND((COLUMN()-2)/24,5),'Расчет сбытовых надбавок'!$B$2281:'Расчет сбытовых надбавок'!$G$3024,4)</f>
        <v>275.32</v>
      </c>
      <c r="S795" s="98">
        <f>VLOOKUP($A795+ROUND((COLUMN()-2)/24,5),АТС!$A$41:$F$736,5)+VLOOKUP($A795+ROUND((COLUMN()-2)/24,5),'Расчет сбытовых надбавок'!$B$2281:'Расчет сбытовых надбавок'!$G$3024,4)</f>
        <v>115.21000000000001</v>
      </c>
      <c r="T795" s="98">
        <f>VLOOKUP($A795+ROUND((COLUMN()-2)/24,5),АТС!$A$41:$F$736,5)+VLOOKUP($A795+ROUND((COLUMN()-2)/24,5),'Расчет сбытовых надбавок'!$B$2281:'Расчет сбытовых надбавок'!$G$3024,4)</f>
        <v>334.71</v>
      </c>
      <c r="U795" s="98">
        <f>VLOOKUP($A795+ROUND((COLUMN()-2)/24,5),АТС!$A$41:$F$736,5)+VLOOKUP($A795+ROUND((COLUMN()-2)/24,5),'Расчет сбытовых надбавок'!$B$2281:'Расчет сбытовых надбавок'!$G$3024,4)</f>
        <v>270.93</v>
      </c>
      <c r="V795" s="98">
        <f>VLOOKUP($A795+ROUND((COLUMN()-2)/24,5),АТС!$A$41:$F$736,5)+VLOOKUP($A795+ROUND((COLUMN()-2)/24,5),'Расчет сбытовых надбавок'!$B$2281:'Расчет сбытовых надбавок'!$G$3024,4)</f>
        <v>247.91</v>
      </c>
      <c r="W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X795" s="98">
        <f>VLOOKUP($A795+ROUND((COLUMN()-2)/24,5),АТС!$A$41:$F$736,5)+VLOOKUP($A795+ROUND((COLUMN()-2)/24,5),'Расчет сбытовых надбавок'!$B$2281:'Расчет сбытовых надбавок'!$G$3024,4)</f>
        <v>317.37</v>
      </c>
      <c r="Y795" s="98">
        <f>VLOOKUP($A795+ROUND((COLUMN()-2)/24,5),АТС!$A$41:$F$736,5)+VLOOKUP($A795+ROUND((COLUMN()-2)/24,5),'Расчет сбытовых надбавок'!$B$2281:'Расчет сбытовых надбавок'!$G$3024,4)</f>
        <v>748.76</v>
      </c>
      <c r="AA795" s="80"/>
    </row>
    <row r="796" spans="1:27" x14ac:dyDescent="0.2">
      <c r="A796" s="79">
        <f>A795+1</f>
        <v>42676</v>
      </c>
      <c r="B796" s="98">
        <f>VLOOKUP($A796+ROUND((COLUMN()-2)/24,5),АТС!$A$41:$F$736,5)+VLOOKUP($A796+ROUND((COLUMN()-2)/24,5),'Расчет сбытовых надбавок'!$B$2281:'Расчет сбытовых надбавок'!$G$3024,4)</f>
        <v>180.53</v>
      </c>
      <c r="C796" s="98">
        <f>VLOOKUP($A796+ROUND((COLUMN()-2)/24,5),АТС!$A$41:$F$736,5)+VLOOKUP($A796+ROUND((COLUMN()-2)/24,5),'Расчет сбытовых надбавок'!$B$2281:'Расчет сбытовых надбавок'!$G$3024,4)</f>
        <v>113.00999999999999</v>
      </c>
      <c r="D796" s="98">
        <f>VLOOKUP($A796+ROUND((COLUMN()-2)/24,5),АТС!$A$41:$F$736,5)+VLOOKUP($A796+ROUND((COLUMN()-2)/24,5),'Расчет сбытовых надбавок'!$B$2281:'Расчет сбытовых надбавок'!$G$3024,4)</f>
        <v>64.649999999999991</v>
      </c>
      <c r="E796" s="98">
        <f>VLOOKUP($A796+ROUND((COLUMN()-2)/24,5),АТС!$A$41:$F$736,5)+VLOOKUP($A796+ROUND((COLUMN()-2)/24,5),'Расчет сбытовых надбавок'!$B$2281:'Расчет сбытовых надбавок'!$G$3024,4)</f>
        <v>103.56</v>
      </c>
      <c r="F796" s="98">
        <f>VLOOKUP($A796+ROUND((COLUMN()-2)/24,5),АТС!$A$41:$F$736,5)+VLOOKUP($A796+ROUND((COLUMN()-2)/24,5),'Расчет сбытовых надбавок'!$B$2281:'Расчет сбытовых надбавок'!$G$3024,4)</f>
        <v>36.61</v>
      </c>
      <c r="G796" s="98">
        <f>VLOOKUP($A796+ROUND((COLUMN()-2)/24,5),АТС!$A$41:$F$736,5)+VLOOKUP($A796+ROUND((COLUMN()-2)/24,5),'Расчет сбытовых надбавок'!$B$2281:'Расчет сбытовых надбавок'!$G$3024,4)</f>
        <v>135.52000000000001</v>
      </c>
      <c r="H796" s="98">
        <f>VLOOKUP($A796+ROUND((COLUMN()-2)/24,5),АТС!$A$41:$F$736,5)+VLOOKUP($A796+ROUND((COLUMN()-2)/24,5),'Расчет сбытовых надбавок'!$B$2281:'Расчет сбытовых надбавок'!$G$3024,4)</f>
        <v>189.96</v>
      </c>
      <c r="I796" s="98">
        <f>VLOOKUP($A796+ROUND((COLUMN()-2)/24,5),АТС!$A$41:$F$736,5)+VLOOKUP($A796+ROUND((COLUMN()-2)/24,5),'Расчет сбытовых надбавок'!$B$2281:'Расчет сбытовых надбавок'!$G$3024,4)</f>
        <v>354.13</v>
      </c>
      <c r="J796" s="98">
        <f>VLOOKUP($A796+ROUND((COLUMN()-2)/24,5),АТС!$A$41:$F$736,5)+VLOOKUP($A796+ROUND((COLUMN()-2)/24,5),'Расчет сбытовых надбавок'!$B$2281:'Расчет сбытовых надбавок'!$G$3024,4)</f>
        <v>255.88</v>
      </c>
      <c r="K796" s="98">
        <f>VLOOKUP($A796+ROUND((COLUMN()-2)/24,5),АТС!$A$41:$F$736,5)+VLOOKUP($A796+ROUND((COLUMN()-2)/24,5),'Расчет сбытовых надбавок'!$B$2281:'Расчет сбытовых надбавок'!$G$3024,4)</f>
        <v>279.83</v>
      </c>
      <c r="L796" s="98">
        <f>VLOOKUP($A796+ROUND((COLUMN()-2)/24,5),АТС!$A$41:$F$736,5)+VLOOKUP($A796+ROUND((COLUMN()-2)/24,5),'Расчет сбытовых надбавок'!$B$2281:'Расчет сбытовых надбавок'!$G$3024,4)</f>
        <v>308.53000000000003</v>
      </c>
      <c r="M796" s="98">
        <f>VLOOKUP($A796+ROUND((COLUMN()-2)/24,5),АТС!$A$41:$F$736,5)+VLOOKUP($A796+ROUND((COLUMN()-2)/24,5),'Расчет сбытовых надбавок'!$B$2281:'Расчет сбытовых надбавок'!$G$3024,4)</f>
        <v>355.86</v>
      </c>
      <c r="N796" s="98">
        <f>VLOOKUP($A796+ROUND((COLUMN()-2)/24,5),АТС!$A$41:$F$736,5)+VLOOKUP($A796+ROUND((COLUMN()-2)/24,5),'Расчет сбытовых надбавок'!$B$2281:'Расчет сбытовых надбавок'!$G$3024,4)</f>
        <v>285.81</v>
      </c>
      <c r="O796" s="98">
        <f>VLOOKUP($A796+ROUND((COLUMN()-2)/24,5),АТС!$A$41:$F$736,5)+VLOOKUP($A796+ROUND((COLUMN()-2)/24,5),'Расчет сбытовых надбавок'!$B$2281:'Расчет сбытовых надбавок'!$G$3024,4)</f>
        <v>282.55</v>
      </c>
      <c r="P796" s="98">
        <f>VLOOKUP($A796+ROUND((COLUMN()-2)/24,5),АТС!$A$41:$F$736,5)+VLOOKUP($A796+ROUND((COLUMN()-2)/24,5),'Расчет сбытовых надбавок'!$B$2281:'Расчет сбытовых надбавок'!$G$3024,4)</f>
        <v>385.04</v>
      </c>
      <c r="Q796" s="98">
        <f>VLOOKUP($A796+ROUND((COLUMN()-2)/24,5),АТС!$A$41:$F$736,5)+VLOOKUP($A796+ROUND((COLUMN()-2)/24,5),'Расчет сбытовых надбавок'!$B$2281:'Расчет сбытовых надбавок'!$G$3024,4)</f>
        <v>287.26</v>
      </c>
      <c r="R796" s="98">
        <f>VLOOKUP($A796+ROUND((COLUMN()-2)/24,5),АТС!$A$41:$F$736,5)+VLOOKUP($A796+ROUND((COLUMN()-2)/24,5),'Расчет сбытовых надбавок'!$B$2281:'Расчет сбытовых надбавок'!$G$3024,4)</f>
        <v>305.37</v>
      </c>
      <c r="S796" s="98">
        <f>VLOOKUP($A796+ROUND((COLUMN()-2)/24,5),АТС!$A$41:$F$736,5)+VLOOKUP($A796+ROUND((COLUMN()-2)/24,5),'Расчет сбытовых надбавок'!$B$2281:'Расчет сбытовых надбавок'!$G$3024,4)</f>
        <v>6.52</v>
      </c>
      <c r="T796" s="98">
        <f>VLOOKUP($A796+ROUND((COLUMN()-2)/24,5),АТС!$A$41:$F$736,5)+VLOOKUP($A796+ROUND((COLUMN()-2)/24,5),'Расчет сбытовых надбавок'!$B$2281:'Расчет сбытовых надбавок'!$G$3024,4)</f>
        <v>3.6999999999999997</v>
      </c>
      <c r="U796" s="98">
        <f>VLOOKUP($A796+ROUND((COLUMN()-2)/24,5),АТС!$A$41:$F$736,5)+VLOOKUP($A796+ROUND((COLUMN()-2)/24,5),'Расчет сбытовых надбавок'!$B$2281:'Расчет сбытовых надбавок'!$G$3024,4)</f>
        <v>19.059999999999999</v>
      </c>
      <c r="V796" s="98">
        <f>VLOOKUP($A796+ROUND((COLUMN()-2)/24,5),АТС!$A$41:$F$736,5)+VLOOKUP($A796+ROUND((COLUMN()-2)/24,5),'Расчет сбытовых надбавок'!$B$2281:'Расчет сбытовых надбавок'!$G$3024,4)</f>
        <v>577.06000000000006</v>
      </c>
      <c r="W796" s="98">
        <f>VLOOKUP($A796+ROUND((COLUMN()-2)/24,5),АТС!$A$41:$F$736,5)+VLOOKUP($A796+ROUND((COLUMN()-2)/24,5),'Расчет сбытовых надбавок'!$B$2281:'Расчет сбытовых надбавок'!$G$3024,4)</f>
        <v>893.23</v>
      </c>
      <c r="X796" s="98">
        <f>VLOOKUP($A796+ROUND((COLUMN()-2)/24,5),АТС!$A$41:$F$736,5)+VLOOKUP($A796+ROUND((COLUMN()-2)/24,5),'Расчет сбытовых надбавок'!$B$2281:'Расчет сбытовых надбавок'!$G$3024,4)</f>
        <v>387.63</v>
      </c>
      <c r="Y796" s="98">
        <f>VLOOKUP($A796+ROUND((COLUMN()-2)/24,5),АТС!$A$41:$F$736,5)+VLOOKUP($A796+ROUND((COLUMN()-2)/24,5),'Расчет сбытовых надбавок'!$B$2281:'Расчет сбытовых надбавок'!$G$3024,4)</f>
        <v>252.92000000000002</v>
      </c>
    </row>
    <row r="797" spans="1:27" x14ac:dyDescent="0.2">
      <c r="A797" s="79">
        <f t="shared" ref="A797:A825" si="24">A796+1</f>
        <v>42677</v>
      </c>
      <c r="B797" s="98">
        <f>VLOOKUP($A797+ROUND((COLUMN()-2)/24,5),АТС!$A$41:$F$736,5)+VLOOKUP($A797+ROUND((COLUMN()-2)/24,5),'Расчет сбытовых надбавок'!$B$2281:'Расчет сбытовых надбавок'!$G$3024,4)</f>
        <v>161.69</v>
      </c>
      <c r="C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D797" s="98">
        <f>VLOOKUP($A797+ROUND((COLUMN()-2)/24,5),АТС!$A$41:$F$736,5)+VLOOKUP($A797+ROUND((COLUMN()-2)/24,5),'Расчет сбытовых надбавок'!$B$2281:'Расчет сбытовых надбавок'!$G$3024,4)</f>
        <v>209.34</v>
      </c>
      <c r="E797" s="98">
        <f>VLOOKUP($A797+ROUND((COLUMN()-2)/24,5),АТС!$A$41:$F$736,5)+VLOOKUP($A797+ROUND((COLUMN()-2)/24,5),'Расчет сбытовых надбавок'!$B$2281:'Расчет сбытовых надбавок'!$G$3024,4)</f>
        <v>124.34</v>
      </c>
      <c r="F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8">
        <f>VLOOKUP($A797+ROUND((COLUMN()-2)/24,5),АТС!$A$41:$F$736,5)+VLOOKUP($A797+ROUND((COLUMN()-2)/24,5),'Расчет сбытовых надбавок'!$B$2281:'Расчет сбытовых надбавок'!$G$3024,4)</f>
        <v>146.21</v>
      </c>
      <c r="I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8">
        <f>VLOOKUP($A797+ROUND((COLUMN()-2)/24,5),АТС!$A$41:$F$736,5)+VLOOKUP($A797+ROUND((COLUMN()-2)/24,5),'Расчет сбытовых надбавок'!$B$2281:'Расчет сбытовых надбавок'!$G$3024,4)</f>
        <v>167.88</v>
      </c>
      <c r="K797" s="98">
        <f>VLOOKUP($A797+ROUND((COLUMN()-2)/24,5),АТС!$A$41:$F$736,5)+VLOOKUP($A797+ROUND((COLUMN()-2)/24,5),'Расчет сбытовых надбавок'!$B$2281:'Расчет сбытовых надбавок'!$G$3024,4)</f>
        <v>194.35999999999999</v>
      </c>
      <c r="L797" s="98">
        <f>VLOOKUP($A797+ROUND((COLUMN()-2)/24,5),АТС!$A$41:$F$736,5)+VLOOKUP($A797+ROUND((COLUMN()-2)/24,5),'Расчет сбытовых надбавок'!$B$2281:'Расчет сбытовых надбавок'!$G$3024,4)</f>
        <v>255.3</v>
      </c>
      <c r="M797" s="98">
        <f>VLOOKUP($A797+ROUND((COLUMN()-2)/24,5),АТС!$A$41:$F$736,5)+VLOOKUP($A797+ROUND((COLUMN()-2)/24,5),'Расчет сбытовых надбавок'!$B$2281:'Расчет сбытовых надбавок'!$G$3024,4)</f>
        <v>308.35999999999996</v>
      </c>
      <c r="N797" s="98">
        <f>VLOOKUP($A797+ROUND((COLUMN()-2)/24,5),АТС!$A$41:$F$736,5)+VLOOKUP($A797+ROUND((COLUMN()-2)/24,5),'Расчет сбытовых надбавок'!$B$2281:'Расчет сбытовых надбавок'!$G$3024,4)</f>
        <v>312.95</v>
      </c>
      <c r="O797" s="98">
        <f>VLOOKUP($A797+ROUND((COLUMN()-2)/24,5),АТС!$A$41:$F$736,5)+VLOOKUP($A797+ROUND((COLUMN()-2)/24,5),'Расчет сбытовых надбавок'!$B$2281:'Расчет сбытовых надбавок'!$G$3024,4)</f>
        <v>243.48</v>
      </c>
      <c r="P797" s="98">
        <f>VLOOKUP($A797+ROUND((COLUMN()-2)/24,5),АТС!$A$41:$F$736,5)+VLOOKUP($A797+ROUND((COLUMN()-2)/24,5),'Расчет сбытовых надбавок'!$B$2281:'Расчет сбытовых надбавок'!$G$3024,4)</f>
        <v>243.12</v>
      </c>
      <c r="Q797" s="98">
        <f>VLOOKUP($A797+ROUND((COLUMN()-2)/24,5),АТС!$A$41:$F$736,5)+VLOOKUP($A797+ROUND((COLUMN()-2)/24,5),'Расчет сбытовых надбавок'!$B$2281:'Расчет сбытовых надбавок'!$G$3024,4)</f>
        <v>278.52999999999997</v>
      </c>
      <c r="R797" s="98">
        <f>VLOOKUP($A797+ROUND((COLUMN()-2)/24,5),АТС!$A$41:$F$736,5)+VLOOKUP($A797+ROUND((COLUMN()-2)/24,5),'Расчет сбытовых надбавок'!$B$2281:'Расчет сбытовых надбавок'!$G$3024,4)</f>
        <v>317.69</v>
      </c>
      <c r="S797" s="98">
        <f>VLOOKUP($A797+ROUND((COLUMN()-2)/24,5),АТС!$A$41:$F$736,5)+VLOOKUP($A797+ROUND((COLUMN()-2)/24,5),'Расчет сбытовых надбавок'!$B$2281:'Расчет сбытовых надбавок'!$G$3024,4)</f>
        <v>249.5</v>
      </c>
      <c r="T797" s="98">
        <f>VLOOKUP($A797+ROUND((COLUMN()-2)/24,5),АТС!$A$41:$F$736,5)+VLOOKUP($A797+ROUND((COLUMN()-2)/24,5),'Расчет сбытовых надбавок'!$B$2281:'Расчет сбытовых надбавок'!$G$3024,4)</f>
        <v>274.89</v>
      </c>
      <c r="U797" s="98">
        <f>VLOOKUP($A797+ROUND((COLUMN()-2)/24,5),АТС!$A$41:$F$736,5)+VLOOKUP($A797+ROUND((COLUMN()-2)/24,5),'Расчет сбытовых надбавок'!$B$2281:'Расчет сбытовых надбавок'!$G$3024,4)</f>
        <v>326.70000000000005</v>
      </c>
      <c r="V797" s="98">
        <f>VLOOKUP($A797+ROUND((COLUMN()-2)/24,5),АТС!$A$41:$F$736,5)+VLOOKUP($A797+ROUND((COLUMN()-2)/24,5),'Расчет сбытовых надбавок'!$B$2281:'Расчет сбытовых надбавок'!$G$3024,4)</f>
        <v>546.59</v>
      </c>
      <c r="W797" s="98">
        <f>VLOOKUP($A797+ROUND((COLUMN()-2)/24,5),АТС!$A$41:$F$736,5)+VLOOKUP($A797+ROUND((COLUMN()-2)/24,5),'Расчет сбытовых надбавок'!$B$2281:'Расчет сбытовых надбавок'!$G$3024,4)</f>
        <v>797.56</v>
      </c>
      <c r="X797" s="98">
        <f>VLOOKUP($A797+ROUND((COLUMN()-2)/24,5),АТС!$A$41:$F$736,5)+VLOOKUP($A797+ROUND((COLUMN()-2)/24,5),'Расчет сбытовых надбавок'!$B$2281:'Расчет сбытовых надбавок'!$G$3024,4)</f>
        <v>232.7</v>
      </c>
      <c r="Y797" s="98">
        <f>VLOOKUP($A797+ROUND((COLUMN()-2)/24,5),АТС!$A$41:$F$736,5)+VLOOKUP($A797+ROUND((COLUMN()-2)/24,5),'Расчет сбытовых надбавок'!$B$2281:'Расчет сбытовых надбавок'!$G$3024,4)</f>
        <v>206.19</v>
      </c>
    </row>
    <row r="798" spans="1:27" x14ac:dyDescent="0.2">
      <c r="A798" s="79">
        <f t="shared" si="24"/>
        <v>42678</v>
      </c>
      <c r="B798" s="98">
        <f>VLOOKUP($A798+ROUND((COLUMN()-2)/24,5),АТС!$A$41:$F$736,5)+VLOOKUP($A798+ROUND((COLUMN()-2)/24,5),'Расчет сбытовых надбавок'!$B$2281:'Расчет сбытовых надбавок'!$G$3024,4)</f>
        <v>189.87</v>
      </c>
      <c r="C798" s="98">
        <f>VLOOKUP($A798+ROUND((COLUMN()-2)/24,5),АТС!$A$41:$F$736,5)+VLOOKUP($A798+ROUND((COLUMN()-2)/24,5),'Расчет сбытовых надбавок'!$B$2281:'Расчет сбытовых надбавок'!$G$3024,4)</f>
        <v>411.13</v>
      </c>
      <c r="D798" s="98">
        <f>VLOOKUP($A798+ROUND((COLUMN()-2)/24,5),АТС!$A$41:$F$736,5)+VLOOKUP($A798+ROUND((COLUMN()-2)/24,5),'Расчет сбытовых надбавок'!$B$2281:'Расчет сбытовых надбавок'!$G$3024,4)</f>
        <v>198.71</v>
      </c>
      <c r="E798" s="98">
        <f>VLOOKUP($A798+ROUND((COLUMN()-2)/24,5),АТС!$A$41:$F$736,5)+VLOOKUP($A798+ROUND((COLUMN()-2)/24,5),'Расчет сбытовых надбавок'!$B$2281:'Расчет сбытовых надбавок'!$G$3024,4)</f>
        <v>17.600000000000001</v>
      </c>
      <c r="F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8">
        <f>VLOOKUP($A798+ROUND((COLUMN()-2)/24,5),АТС!$A$41:$F$736,5)+VLOOKUP($A798+ROUND((COLUMN()-2)/24,5),'Расчет сбытовых надбавок'!$B$2281:'Расчет сбытовых надбавок'!$G$3024,4)</f>
        <v>29.91</v>
      </c>
      <c r="J798" s="98">
        <f>VLOOKUP($A798+ROUND((COLUMN()-2)/24,5),АТС!$A$41:$F$736,5)+VLOOKUP($A798+ROUND((COLUMN()-2)/24,5),'Расчет сбытовых надбавок'!$B$2281:'Расчет сбытовых надбавок'!$G$3024,4)</f>
        <v>31.6</v>
      </c>
      <c r="K798" s="98">
        <f>VLOOKUP($A798+ROUND((COLUMN()-2)/24,5),АТС!$A$41:$F$736,5)+VLOOKUP($A798+ROUND((COLUMN()-2)/24,5),'Расчет сбытовых надбавок'!$B$2281:'Расчет сбытовых надбавок'!$G$3024,4)</f>
        <v>164.67000000000002</v>
      </c>
      <c r="L798" s="98">
        <f>VLOOKUP($A798+ROUND((COLUMN()-2)/24,5),АТС!$A$41:$F$736,5)+VLOOKUP($A798+ROUND((COLUMN()-2)/24,5),'Расчет сбытовых надбавок'!$B$2281:'Расчет сбытовых надбавок'!$G$3024,4)</f>
        <v>69.47</v>
      </c>
      <c r="M798" s="98">
        <f>VLOOKUP($A798+ROUND((COLUMN()-2)/24,5),АТС!$A$41:$F$736,5)+VLOOKUP($A798+ROUND((COLUMN()-2)/24,5),'Расчет сбытовых надбавок'!$B$2281:'Расчет сбытовых надбавок'!$G$3024,4)</f>
        <v>316</v>
      </c>
      <c r="N798" s="98">
        <f>VLOOKUP($A798+ROUND((COLUMN()-2)/24,5),АТС!$A$41:$F$736,5)+VLOOKUP($A798+ROUND((COLUMN()-2)/24,5),'Расчет сбытовых надбавок'!$B$2281:'Расчет сбытовых надбавок'!$G$3024,4)</f>
        <v>172.85</v>
      </c>
      <c r="O798" s="98">
        <f>VLOOKUP($A798+ROUND((COLUMN()-2)/24,5),АТС!$A$41:$F$736,5)+VLOOKUP($A798+ROUND((COLUMN()-2)/24,5),'Расчет сбытовых надбавок'!$B$2281:'Расчет сбытовых надбавок'!$G$3024,4)</f>
        <v>35</v>
      </c>
      <c r="P798" s="98">
        <f>VLOOKUP($A798+ROUND((COLUMN()-2)/24,5),АТС!$A$41:$F$736,5)+VLOOKUP($A798+ROUND((COLUMN()-2)/24,5),'Расчет сбытовых надбавок'!$B$2281:'Расчет сбытовых надбавок'!$G$3024,4)</f>
        <v>79.09</v>
      </c>
      <c r="Q798" s="98">
        <f>VLOOKUP($A798+ROUND((COLUMN()-2)/24,5),АТС!$A$41:$F$736,5)+VLOOKUP($A798+ROUND((COLUMN()-2)/24,5),'Расчет сбытовых надбавок'!$B$2281:'Расчет сбытовых надбавок'!$G$3024,4)</f>
        <v>304.5</v>
      </c>
      <c r="R798" s="98">
        <f>VLOOKUP($A798+ROUND((COLUMN()-2)/24,5),АТС!$A$41:$F$736,5)+VLOOKUP($A798+ROUND((COLUMN()-2)/24,5),'Расчет сбытовых надбавок'!$B$2281:'Расчет сбытовых надбавок'!$G$3024,4)</f>
        <v>128.83000000000001</v>
      </c>
      <c r="S798" s="98">
        <f>VLOOKUP($A798+ROUND((COLUMN()-2)/24,5),АТС!$A$41:$F$736,5)+VLOOKUP($A798+ROUND((COLUMN()-2)/24,5),'Расчет сбытовых надбавок'!$B$2281:'Расчет сбытовых надбавок'!$G$3024,4)</f>
        <v>102.72</v>
      </c>
      <c r="T798" s="98">
        <f>VLOOKUP($A798+ROUND((COLUMN()-2)/24,5),АТС!$A$41:$F$736,5)+VLOOKUP($A798+ROUND((COLUMN()-2)/24,5),'Расчет сбытовых надбавок'!$B$2281:'Расчет сбытовых надбавок'!$G$3024,4)</f>
        <v>233.99</v>
      </c>
      <c r="U798" s="98">
        <f>VLOOKUP($A798+ROUND((COLUMN()-2)/24,5),АТС!$A$41:$F$736,5)+VLOOKUP($A798+ROUND((COLUMN()-2)/24,5),'Расчет сбытовых надбавок'!$B$2281:'Расчет сбытовых надбавок'!$G$3024,4)</f>
        <v>462.05</v>
      </c>
      <c r="V798" s="98">
        <f>VLOOKUP($A798+ROUND((COLUMN()-2)/24,5),АТС!$A$41:$F$736,5)+VLOOKUP($A798+ROUND((COLUMN()-2)/24,5),'Расчет сбытовых надбавок'!$B$2281:'Расчет сбытовых надбавок'!$G$3024,4)</f>
        <v>161.4</v>
      </c>
      <c r="W798" s="98">
        <f>VLOOKUP($A798+ROUND((COLUMN()-2)/24,5),АТС!$A$41:$F$736,5)+VLOOKUP($A798+ROUND((COLUMN()-2)/24,5),'Расчет сбытовых надбавок'!$B$2281:'Расчет сбытовых надбавок'!$G$3024,4)</f>
        <v>576.26</v>
      </c>
      <c r="X798" s="98">
        <f>VLOOKUP($A798+ROUND((COLUMN()-2)/24,5),АТС!$A$41:$F$736,5)+VLOOKUP($A798+ROUND((COLUMN()-2)/24,5),'Расчет сбытовых надбавок'!$B$2281:'Расчет сбытовых надбавок'!$G$3024,4)</f>
        <v>261.56</v>
      </c>
      <c r="Y798" s="98">
        <f>VLOOKUP($A798+ROUND((COLUMN()-2)/24,5),АТС!$A$41:$F$736,5)+VLOOKUP($A798+ROUND((COLUMN()-2)/24,5),'Расчет сбытовых надбавок'!$B$2281:'Расчет сбытовых надбавок'!$G$3024,4)</f>
        <v>578.33000000000004</v>
      </c>
    </row>
    <row r="799" spans="1:27" x14ac:dyDescent="0.2">
      <c r="A799" s="79">
        <f t="shared" si="24"/>
        <v>42679</v>
      </c>
      <c r="B799" s="98">
        <f>VLOOKUP($A799+ROUND((COLUMN()-2)/24,5),АТС!$A$41:$F$736,5)+VLOOKUP($A799+ROUND((COLUMN()-2)/24,5),'Расчет сбытовых надбавок'!$B$2281:'Расчет сбытовых надбавок'!$G$3024,4)</f>
        <v>812.7</v>
      </c>
      <c r="C799" s="98">
        <f>VLOOKUP($A799+ROUND((COLUMN()-2)/24,5),АТС!$A$41:$F$736,5)+VLOOKUP($A799+ROUND((COLUMN()-2)/24,5),'Расчет сбытовых надбавок'!$B$2281:'Расчет сбытовых надбавок'!$G$3024,4)</f>
        <v>792.3</v>
      </c>
      <c r="D799" s="98">
        <f>VLOOKUP($A799+ROUND((COLUMN()-2)/24,5),АТС!$A$41:$F$736,5)+VLOOKUP($A799+ROUND((COLUMN()-2)/24,5),'Расчет сбытовых надбавок'!$B$2281:'Расчет сбытовых надбавок'!$G$3024,4)</f>
        <v>120.13</v>
      </c>
      <c r="E799" s="98">
        <f>VLOOKUP($A799+ROUND((COLUMN()-2)/24,5),АТС!$A$41:$F$736,5)+VLOOKUP($A799+ROUND((COLUMN()-2)/24,5),'Расчет сбытовых надбавок'!$B$2281:'Расчет сбытовых надбавок'!$G$3024,4)</f>
        <v>228.68</v>
      </c>
      <c r="F799" s="98">
        <f>VLOOKUP($A799+ROUND((COLUMN()-2)/24,5),АТС!$A$41:$F$736,5)+VLOOKUP($A799+ROUND((COLUMN()-2)/24,5),'Расчет сбытовых надбавок'!$B$2281:'Расчет сбытовых надбавок'!$G$3024,4)</f>
        <v>212.82000000000002</v>
      </c>
      <c r="G799" s="98">
        <f>VLOOKUP($A799+ROUND((COLUMN()-2)/24,5),АТС!$A$41:$F$736,5)+VLOOKUP($A799+ROUND((COLUMN()-2)/24,5),'Расчет сбытовых надбавок'!$B$2281:'Расчет сбытовых надбавок'!$G$3024,4)</f>
        <v>785.52</v>
      </c>
      <c r="H799" s="98">
        <f>VLOOKUP($A799+ROUND((COLUMN()-2)/24,5),АТС!$A$41:$F$736,5)+VLOOKUP($A799+ROUND((COLUMN()-2)/24,5),'Расчет сбытовых надбавок'!$B$2281:'Расчет сбытовых надбавок'!$G$3024,4)</f>
        <v>182.82</v>
      </c>
      <c r="I799" s="98">
        <f>VLOOKUP($A799+ROUND((COLUMN()-2)/24,5),АТС!$A$41:$F$736,5)+VLOOKUP($A799+ROUND((COLUMN()-2)/24,5),'Расчет сбытовых надбавок'!$B$2281:'Расчет сбытовых надбавок'!$G$3024,4)</f>
        <v>202.26</v>
      </c>
      <c r="J799" s="98">
        <f>VLOOKUP($A799+ROUND((COLUMN()-2)/24,5),АТС!$A$41:$F$736,5)+VLOOKUP($A799+ROUND((COLUMN()-2)/24,5),'Расчет сбытовых надбавок'!$B$2281:'Расчет сбытовых надбавок'!$G$3024,4)</f>
        <v>482.14</v>
      </c>
      <c r="K799" s="98">
        <f>VLOOKUP($A799+ROUND((COLUMN()-2)/24,5),АТС!$A$41:$F$736,5)+VLOOKUP($A799+ROUND((COLUMN()-2)/24,5),'Расчет сбытовых надбавок'!$B$2281:'Расчет сбытовых надбавок'!$G$3024,4)</f>
        <v>209.93</v>
      </c>
      <c r="L799" s="98">
        <f>VLOOKUP($A799+ROUND((COLUMN()-2)/24,5),АТС!$A$41:$F$736,5)+VLOOKUP($A799+ROUND((COLUMN()-2)/24,5),'Расчет сбытовых надбавок'!$B$2281:'Расчет сбытовых надбавок'!$G$3024,4)</f>
        <v>235.88000000000002</v>
      </c>
      <c r="M799" s="98">
        <f>VLOOKUP($A799+ROUND((COLUMN()-2)/24,5),АТС!$A$41:$F$736,5)+VLOOKUP($A799+ROUND((COLUMN()-2)/24,5),'Расчет сбытовых надбавок'!$B$2281:'Расчет сбытовых надбавок'!$G$3024,4)</f>
        <v>230.97</v>
      </c>
      <c r="N799" s="98">
        <f>VLOOKUP($A799+ROUND((COLUMN()-2)/24,5),АТС!$A$41:$F$736,5)+VLOOKUP($A799+ROUND((COLUMN()-2)/24,5),'Расчет сбытовых надбавок'!$B$2281:'Расчет сбытовых надбавок'!$G$3024,4)</f>
        <v>236.65</v>
      </c>
      <c r="O799" s="98">
        <f>VLOOKUP($A799+ROUND((COLUMN()-2)/24,5),АТС!$A$41:$F$736,5)+VLOOKUP($A799+ROUND((COLUMN()-2)/24,5),'Расчет сбытовых надбавок'!$B$2281:'Расчет сбытовых надбавок'!$G$3024,4)</f>
        <v>437.09</v>
      </c>
      <c r="P799" s="98">
        <f>VLOOKUP($A799+ROUND((COLUMN()-2)/24,5),АТС!$A$41:$F$736,5)+VLOOKUP($A799+ROUND((COLUMN()-2)/24,5),'Расчет сбытовых надбавок'!$B$2281:'Расчет сбытовых надбавок'!$G$3024,4)</f>
        <v>383.83</v>
      </c>
      <c r="Q799" s="98">
        <f>VLOOKUP($A799+ROUND((COLUMN()-2)/24,5),АТС!$A$41:$F$736,5)+VLOOKUP($A799+ROUND((COLUMN()-2)/24,5),'Расчет сбытовых надбавок'!$B$2281:'Расчет сбытовых надбавок'!$G$3024,4)</f>
        <v>386.08</v>
      </c>
      <c r="R799" s="98">
        <f>VLOOKUP($A799+ROUND((COLUMN()-2)/24,5),АТС!$A$41:$F$736,5)+VLOOKUP($A799+ROUND((COLUMN()-2)/24,5),'Расчет сбытовых надбавок'!$B$2281:'Расчет сбытовых надбавок'!$G$3024,4)</f>
        <v>231.3</v>
      </c>
      <c r="S799" s="98">
        <f>VLOOKUP($A799+ROUND((COLUMN()-2)/24,5),АТС!$A$41:$F$736,5)+VLOOKUP($A799+ROUND((COLUMN()-2)/24,5),'Расчет сбытовых надбавок'!$B$2281:'Расчет сбытовых надбавок'!$G$3024,4)</f>
        <v>207.23999999999998</v>
      </c>
      <c r="T799" s="98">
        <f>VLOOKUP($A799+ROUND((COLUMN()-2)/24,5),АТС!$A$41:$F$736,5)+VLOOKUP($A799+ROUND((COLUMN()-2)/24,5),'Расчет сбытовых надбавок'!$B$2281:'Расчет сбытовых надбавок'!$G$3024,4)</f>
        <v>389.69</v>
      </c>
      <c r="U799" s="98">
        <f>VLOOKUP($A799+ROUND((COLUMN()-2)/24,5),АТС!$A$41:$F$736,5)+VLOOKUP($A799+ROUND((COLUMN()-2)/24,5),'Расчет сбытовых надбавок'!$B$2281:'Расчет сбытовых надбавок'!$G$3024,4)</f>
        <v>292.60000000000002</v>
      </c>
      <c r="V799" s="98">
        <f>VLOOKUP($A799+ROUND((COLUMN()-2)/24,5),АТС!$A$41:$F$736,5)+VLOOKUP($A799+ROUND((COLUMN()-2)/24,5),'Расчет сбытовых надбавок'!$B$2281:'Расчет сбытовых надбавок'!$G$3024,4)</f>
        <v>683.81</v>
      </c>
      <c r="W799" s="98">
        <f>VLOOKUP($A799+ROUND((COLUMN()-2)/24,5),АТС!$A$41:$F$736,5)+VLOOKUP($A799+ROUND((COLUMN()-2)/24,5),'Расчет сбытовых надбавок'!$B$2281:'Расчет сбытовых надбавок'!$G$3024,4)</f>
        <v>331.04999999999995</v>
      </c>
      <c r="X799" s="98">
        <f>VLOOKUP($A799+ROUND((COLUMN()-2)/24,5),АТС!$A$41:$F$736,5)+VLOOKUP($A799+ROUND((COLUMN()-2)/24,5),'Расчет сбытовых надбавок'!$B$2281:'Расчет сбытовых надбавок'!$G$3024,4)</f>
        <v>886.2</v>
      </c>
      <c r="Y799" s="98">
        <f>VLOOKUP($A799+ROUND((COLUMN()-2)/24,5),АТС!$A$41:$F$736,5)+VLOOKUP($A799+ROUND((COLUMN()-2)/24,5),'Расчет сбытовых надбавок'!$B$2281:'Расчет сбытовых надбавок'!$G$3024,4)</f>
        <v>1030.28</v>
      </c>
    </row>
    <row r="800" spans="1:27" x14ac:dyDescent="0.2">
      <c r="A800" s="79">
        <f t="shared" si="24"/>
        <v>42680</v>
      </c>
      <c r="B800" s="98">
        <f>VLOOKUP($A800+ROUND((COLUMN()-2)/24,5),АТС!$A$41:$F$736,5)+VLOOKUP($A800+ROUND((COLUMN()-2)/24,5),'Расчет сбытовых надбавок'!$B$2281:'Расчет сбытовых надбавок'!$G$3024,4)</f>
        <v>834.37</v>
      </c>
      <c r="C800" s="98">
        <f>VLOOKUP($A800+ROUND((COLUMN()-2)/24,5),АТС!$A$41:$F$736,5)+VLOOKUP($A800+ROUND((COLUMN()-2)/24,5),'Расчет сбытовых надбавок'!$B$2281:'Расчет сбытовых надбавок'!$G$3024,4)</f>
        <v>377.93</v>
      </c>
      <c r="D800" s="98">
        <f>VLOOKUP($A800+ROUND((COLUMN()-2)/24,5),АТС!$A$41:$F$736,5)+VLOOKUP($A800+ROUND((COLUMN()-2)/24,5),'Расчет сбытовых надбавок'!$B$2281:'Расчет сбытовых надбавок'!$G$3024,4)</f>
        <v>249.19</v>
      </c>
      <c r="E800" s="98">
        <f>VLOOKUP($A800+ROUND((COLUMN()-2)/24,5),АТС!$A$41:$F$736,5)+VLOOKUP($A800+ROUND((COLUMN()-2)/24,5),'Расчет сбытовых надбавок'!$B$2281:'Расчет сбытовых надбавок'!$G$3024,4)</f>
        <v>209.01000000000002</v>
      </c>
      <c r="F800" s="98">
        <f>VLOOKUP($A800+ROUND((COLUMN()-2)/24,5),АТС!$A$41:$F$736,5)+VLOOKUP($A800+ROUND((COLUMN()-2)/24,5),'Расчет сбытовых надбавок'!$B$2281:'Расчет сбытовых надбавок'!$G$3024,4)</f>
        <v>224.03</v>
      </c>
      <c r="G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8">
        <f>VLOOKUP($A800+ROUND((COLUMN()-2)/24,5),АТС!$A$41:$F$736,5)+VLOOKUP($A800+ROUND((COLUMN()-2)/24,5),'Расчет сбытовых надбавок'!$B$2281:'Расчет сбытовых надбавок'!$G$3024,4)</f>
        <v>182.62</v>
      </c>
      <c r="J800" s="98">
        <f>VLOOKUP($A800+ROUND((COLUMN()-2)/24,5),АТС!$A$41:$F$736,5)+VLOOKUP($A800+ROUND((COLUMN()-2)/24,5),'Расчет сбытовых надбавок'!$B$2281:'Расчет сбытовых надбавок'!$G$3024,4)</f>
        <v>175.73</v>
      </c>
      <c r="K800" s="98">
        <f>VLOOKUP($A800+ROUND((COLUMN()-2)/24,5),АТС!$A$41:$F$736,5)+VLOOKUP($A800+ROUND((COLUMN()-2)/24,5),'Расчет сбытовых надбавок'!$B$2281:'Расчет сбытовых надбавок'!$G$3024,4)</f>
        <v>331.84000000000003</v>
      </c>
      <c r="L800" s="98">
        <f>VLOOKUP($A800+ROUND((COLUMN()-2)/24,5),АТС!$A$41:$F$736,5)+VLOOKUP($A800+ROUND((COLUMN()-2)/24,5),'Расчет сбытовых надбавок'!$B$2281:'Расчет сбытовых надбавок'!$G$3024,4)</f>
        <v>151.15</v>
      </c>
      <c r="M800" s="98">
        <f>VLOOKUP($A800+ROUND((COLUMN()-2)/24,5),АТС!$A$41:$F$736,5)+VLOOKUP($A800+ROUND((COLUMN()-2)/24,5),'Расчет сбытовых надбавок'!$B$2281:'Расчет сбытовых надбавок'!$G$3024,4)</f>
        <v>123.19</v>
      </c>
      <c r="N800" s="98">
        <f>VLOOKUP($A800+ROUND((COLUMN()-2)/24,5),АТС!$A$41:$F$736,5)+VLOOKUP($A800+ROUND((COLUMN()-2)/24,5),'Расчет сбытовых надбавок'!$B$2281:'Расчет сбытовых надбавок'!$G$3024,4)</f>
        <v>336.23999999999995</v>
      </c>
      <c r="O800" s="98">
        <f>VLOOKUP($A800+ROUND((COLUMN()-2)/24,5),АТС!$A$41:$F$736,5)+VLOOKUP($A800+ROUND((COLUMN()-2)/24,5),'Расчет сбытовых надбавок'!$B$2281:'Расчет сбытовых надбавок'!$G$3024,4)</f>
        <v>28.1</v>
      </c>
      <c r="P800" s="98">
        <f>VLOOKUP($A800+ROUND((COLUMN()-2)/24,5),АТС!$A$41:$F$736,5)+VLOOKUP($A800+ROUND((COLUMN()-2)/24,5),'Расчет сбытовых надбавок'!$B$2281:'Расчет сбытовых надбавок'!$G$3024,4)</f>
        <v>289.16000000000003</v>
      </c>
      <c r="Q800" s="98">
        <f>VLOOKUP($A800+ROUND((COLUMN()-2)/24,5),АТС!$A$41:$F$736,5)+VLOOKUP($A800+ROUND((COLUMN()-2)/24,5),'Расчет сбытовых надбавок'!$B$2281:'Расчет сбытовых надбавок'!$G$3024,4)</f>
        <v>308.59000000000003</v>
      </c>
      <c r="R800" s="98">
        <f>VLOOKUP($A800+ROUND((COLUMN()-2)/24,5),АТС!$A$41:$F$736,5)+VLOOKUP($A800+ROUND((COLUMN()-2)/24,5),'Расчет сбытовых надбавок'!$B$2281:'Расчет сбытовых надбавок'!$G$3024,4)</f>
        <v>2.4699999999999998</v>
      </c>
      <c r="S800" s="98">
        <f>VLOOKUP($A800+ROUND((COLUMN()-2)/24,5),АТС!$A$41:$F$736,5)+VLOOKUP($A800+ROUND((COLUMN()-2)/24,5),'Расчет сбытовых надбавок'!$B$2281:'Расчет сбытовых надбавок'!$G$3024,4)</f>
        <v>151.66000000000003</v>
      </c>
      <c r="T800" s="98">
        <f>VLOOKUP($A800+ROUND((COLUMN()-2)/24,5),АТС!$A$41:$F$736,5)+VLOOKUP($A800+ROUND((COLUMN()-2)/24,5),'Расчет сбытовых надбавок'!$B$2281:'Расчет сбытовых надбавок'!$G$3024,4)</f>
        <v>170.11</v>
      </c>
      <c r="U800" s="98">
        <f>VLOOKUP($A800+ROUND((COLUMN()-2)/24,5),АТС!$A$41:$F$736,5)+VLOOKUP($A800+ROUND((COLUMN()-2)/24,5),'Расчет сбытовых надбавок'!$B$2281:'Расчет сбытовых надбавок'!$G$3024,4)</f>
        <v>240.16</v>
      </c>
      <c r="V800" s="98">
        <f>VLOOKUP($A800+ROUND((COLUMN()-2)/24,5),АТС!$A$41:$F$736,5)+VLOOKUP($A800+ROUND((COLUMN()-2)/24,5),'Расчет сбытовых надбавок'!$B$2281:'Расчет сбытовых надбавок'!$G$3024,4)</f>
        <v>396.41999999999996</v>
      </c>
      <c r="W800" s="98">
        <f>VLOOKUP($A800+ROUND((COLUMN()-2)/24,5),АТС!$A$41:$F$736,5)+VLOOKUP($A800+ROUND((COLUMN()-2)/24,5),'Расчет сбытовых надбавок'!$B$2281:'Расчет сбытовых надбавок'!$G$3024,4)</f>
        <v>210.92000000000002</v>
      </c>
      <c r="X800" s="98">
        <f>VLOOKUP($A800+ROUND((COLUMN()-2)/24,5),АТС!$A$41:$F$736,5)+VLOOKUP($A800+ROUND((COLUMN()-2)/24,5),'Расчет сбытовых надбавок'!$B$2281:'Расчет сбытовых надбавок'!$G$3024,4)</f>
        <v>947.08999999999992</v>
      </c>
      <c r="Y800" s="98">
        <f>VLOOKUP($A800+ROUND((COLUMN()-2)/24,5),АТС!$A$41:$F$736,5)+VLOOKUP($A800+ROUND((COLUMN()-2)/24,5),'Расчет сбытовых надбавок'!$B$2281:'Расчет сбытовых надбавок'!$G$3024,4)</f>
        <v>219.69</v>
      </c>
    </row>
    <row r="801" spans="1:25" x14ac:dyDescent="0.2">
      <c r="A801" s="79">
        <f t="shared" si="24"/>
        <v>42681</v>
      </c>
      <c r="B801" s="98">
        <f>VLOOKUP($A801+ROUND((COLUMN()-2)/24,5),АТС!$A$41:$F$736,5)+VLOOKUP($A801+ROUND((COLUMN()-2)/24,5),'Расчет сбытовых надбавок'!$B$2281:'Расчет сбытовых надбавок'!$G$3024,4)</f>
        <v>781.38000000000011</v>
      </c>
      <c r="C801" s="98">
        <f>VLOOKUP($A801+ROUND((COLUMN()-2)/24,5),АТС!$A$41:$F$736,5)+VLOOKUP($A801+ROUND((COLUMN()-2)/24,5),'Расчет сбытовых надбавок'!$B$2281:'Расчет сбытовых надбавок'!$G$3024,4)</f>
        <v>236.1</v>
      </c>
      <c r="D801" s="98">
        <f>VLOOKUP($A801+ROUND((COLUMN()-2)/24,5),АТС!$A$41:$F$736,5)+VLOOKUP($A801+ROUND((COLUMN()-2)/24,5),'Расчет сбытовых надбавок'!$B$2281:'Расчет сбытовых надбавок'!$G$3024,4)</f>
        <v>119.42</v>
      </c>
      <c r="E801" s="98">
        <f>VLOOKUP($A801+ROUND((COLUMN()-2)/24,5),АТС!$A$41:$F$736,5)+VLOOKUP($A801+ROUND((COLUMN()-2)/24,5),'Расчет сбытовых надбавок'!$B$2281:'Расчет сбытовых надбавок'!$G$3024,4)</f>
        <v>78.010000000000005</v>
      </c>
      <c r="F801" s="98">
        <f>VLOOKUP($A801+ROUND((COLUMN()-2)/24,5),АТС!$A$41:$F$736,5)+VLOOKUP($A801+ROUND((COLUMN()-2)/24,5),'Расчет сбытовых надбавок'!$B$2281:'Расчет сбытовых надбавок'!$G$3024,4)</f>
        <v>103.78</v>
      </c>
      <c r="G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8">
        <f>VLOOKUP($A801+ROUND((COLUMN()-2)/24,5),АТС!$A$41:$F$736,5)+VLOOKUP($A801+ROUND((COLUMN()-2)/24,5),'Расчет сбытовых надбавок'!$B$2281:'Расчет сбытовых надбавок'!$G$3024,4)</f>
        <v>600.49</v>
      </c>
      <c r="I801" s="98">
        <f>VLOOKUP($A801+ROUND((COLUMN()-2)/24,5),АТС!$A$41:$F$736,5)+VLOOKUP($A801+ROUND((COLUMN()-2)/24,5),'Расчет сбытовых надбавок'!$B$2281:'Расчет сбытовых надбавок'!$G$3024,4)</f>
        <v>352.3</v>
      </c>
      <c r="J801" s="98">
        <f>VLOOKUP($A801+ROUND((COLUMN()-2)/24,5),АТС!$A$41:$F$736,5)+VLOOKUP($A801+ROUND((COLUMN()-2)/24,5),'Расчет сбытовых надбавок'!$B$2281:'Расчет сбытовых надбавок'!$G$3024,4)</f>
        <v>250.25</v>
      </c>
      <c r="K801" s="98">
        <f>VLOOKUP($A801+ROUND((COLUMN()-2)/24,5),АТС!$A$41:$F$736,5)+VLOOKUP($A801+ROUND((COLUMN()-2)/24,5),'Расчет сбытовых надбавок'!$B$2281:'Расчет сбытовых надбавок'!$G$3024,4)</f>
        <v>468.90999999999997</v>
      </c>
      <c r="L801" s="98">
        <f>VLOOKUP($A801+ROUND((COLUMN()-2)/24,5),АТС!$A$41:$F$736,5)+VLOOKUP($A801+ROUND((COLUMN()-2)/24,5),'Расчет сбытовых надбавок'!$B$2281:'Расчет сбытовых надбавок'!$G$3024,4)</f>
        <v>477.65000000000003</v>
      </c>
      <c r="M801" s="98">
        <f>VLOOKUP($A801+ROUND((COLUMN()-2)/24,5),АТС!$A$41:$F$736,5)+VLOOKUP($A801+ROUND((COLUMN()-2)/24,5),'Расчет сбытовых надбавок'!$B$2281:'Расчет сбытовых надбавок'!$G$3024,4)</f>
        <v>475.24</v>
      </c>
      <c r="N801" s="98">
        <f>VLOOKUP($A801+ROUND((COLUMN()-2)/24,5),АТС!$A$41:$F$736,5)+VLOOKUP($A801+ROUND((COLUMN()-2)/24,5),'Расчет сбытовых надбавок'!$B$2281:'Расчет сбытовых надбавок'!$G$3024,4)</f>
        <v>436.52</v>
      </c>
      <c r="O801" s="98">
        <f>VLOOKUP($A801+ROUND((COLUMN()-2)/24,5),АТС!$A$41:$F$736,5)+VLOOKUP($A801+ROUND((COLUMN()-2)/24,5),'Расчет сбытовых надбавок'!$B$2281:'Расчет сбытовых надбавок'!$G$3024,4)</f>
        <v>434.73</v>
      </c>
      <c r="P801" s="98">
        <f>VLOOKUP($A801+ROUND((COLUMN()-2)/24,5),АТС!$A$41:$F$736,5)+VLOOKUP($A801+ROUND((COLUMN()-2)/24,5),'Расчет сбытовых надбавок'!$B$2281:'Расчет сбытовых надбавок'!$G$3024,4)</f>
        <v>471.22</v>
      </c>
      <c r="Q801" s="98">
        <f>VLOOKUP($A801+ROUND((COLUMN()-2)/24,5),АТС!$A$41:$F$736,5)+VLOOKUP($A801+ROUND((COLUMN()-2)/24,5),'Расчет сбытовых надбавок'!$B$2281:'Расчет сбытовых надбавок'!$G$3024,4)</f>
        <v>648.38</v>
      </c>
      <c r="R801" s="98">
        <f>VLOOKUP($A801+ROUND((COLUMN()-2)/24,5),АТС!$A$41:$F$736,5)+VLOOKUP($A801+ROUND((COLUMN()-2)/24,5),'Расчет сбытовых надбавок'!$B$2281:'Расчет сбытовых надбавок'!$G$3024,4)</f>
        <v>301.53000000000003</v>
      </c>
      <c r="S801" s="98">
        <f>VLOOKUP($A801+ROUND((COLUMN()-2)/24,5),АТС!$A$41:$F$736,5)+VLOOKUP($A801+ROUND((COLUMN()-2)/24,5),'Расчет сбытовых надбавок'!$B$2281:'Расчет сбытовых надбавок'!$G$3024,4)</f>
        <v>299.27</v>
      </c>
      <c r="T801" s="98">
        <f>VLOOKUP($A801+ROUND((COLUMN()-2)/24,5),АТС!$A$41:$F$736,5)+VLOOKUP($A801+ROUND((COLUMN()-2)/24,5),'Расчет сбытовых надбавок'!$B$2281:'Расчет сбытовых надбавок'!$G$3024,4)</f>
        <v>1992.1499999999999</v>
      </c>
      <c r="U801" s="98">
        <f>VLOOKUP($A801+ROUND((COLUMN()-2)/24,5),АТС!$A$41:$F$736,5)+VLOOKUP($A801+ROUND((COLUMN()-2)/24,5),'Расчет сбытовых надбавок'!$B$2281:'Расчет сбытовых надбавок'!$G$3024,4)</f>
        <v>973.47</v>
      </c>
      <c r="V801" s="98">
        <f>VLOOKUP($A801+ROUND((COLUMN()-2)/24,5),АТС!$A$41:$F$736,5)+VLOOKUP($A801+ROUND((COLUMN()-2)/24,5),'Расчет сбытовых надбавок'!$B$2281:'Расчет сбытовых надбавок'!$G$3024,4)</f>
        <v>1169.1999999999998</v>
      </c>
      <c r="W801" s="98">
        <f>VLOOKUP($A801+ROUND((COLUMN()-2)/24,5),АТС!$A$41:$F$736,5)+VLOOKUP($A801+ROUND((COLUMN()-2)/24,5),'Расчет сбытовых надбавок'!$B$2281:'Расчет сбытовых надбавок'!$G$3024,4)</f>
        <v>381.57000000000005</v>
      </c>
      <c r="X801" s="98">
        <f>VLOOKUP($A801+ROUND((COLUMN()-2)/24,5),АТС!$A$41:$F$736,5)+VLOOKUP($A801+ROUND((COLUMN()-2)/24,5),'Расчет сбытовых надбавок'!$B$2281:'Расчет сбытовых надбавок'!$G$3024,4)</f>
        <v>243.37</v>
      </c>
      <c r="Y801" s="98">
        <f>VLOOKUP($A801+ROUND((COLUMN()-2)/24,5),АТС!$A$41:$F$736,5)+VLOOKUP($A801+ROUND((COLUMN()-2)/24,5),'Расчет сбытовых надбавок'!$B$2281:'Расчет сбытовых надбавок'!$G$3024,4)</f>
        <v>206.4</v>
      </c>
    </row>
    <row r="802" spans="1:25" x14ac:dyDescent="0.2">
      <c r="A802" s="79">
        <f t="shared" si="24"/>
        <v>42682</v>
      </c>
      <c r="B802" s="98">
        <f>VLOOKUP($A802+ROUND((COLUMN()-2)/24,5),АТС!$A$41:$F$736,5)+VLOOKUP($A802+ROUND((COLUMN()-2)/24,5),'Расчет сбытовых надбавок'!$B$2281:'Расчет сбытовых надбавок'!$G$3024,4)</f>
        <v>833.65</v>
      </c>
      <c r="C802" s="98">
        <f>VLOOKUP($A802+ROUND((COLUMN()-2)/24,5),АТС!$A$41:$F$736,5)+VLOOKUP($A802+ROUND((COLUMN()-2)/24,5),'Расчет сбытовых надбавок'!$B$2281:'Расчет сбытовых надбавок'!$G$3024,4)</f>
        <v>307.22000000000003</v>
      </c>
      <c r="D802" s="98">
        <f>VLOOKUP($A802+ROUND((COLUMN()-2)/24,5),АТС!$A$41:$F$736,5)+VLOOKUP($A802+ROUND((COLUMN()-2)/24,5),'Расчет сбытовых надбавок'!$B$2281:'Расчет сбытовых надбавок'!$G$3024,4)</f>
        <v>32.28</v>
      </c>
      <c r="E802" s="98">
        <f>VLOOKUP($A802+ROUND((COLUMN()-2)/24,5),АТС!$A$41:$F$736,5)+VLOOKUP($A802+ROUND((COLUMN()-2)/24,5),'Расчет сбытовых надбавок'!$B$2281:'Расчет сбытовых надбавок'!$G$3024,4)</f>
        <v>20.43</v>
      </c>
      <c r="F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G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8">
        <f>VLOOKUP($A802+ROUND((COLUMN()-2)/24,5),АТС!$A$41:$F$736,5)+VLOOKUP($A802+ROUND((COLUMN()-2)/24,5),'Расчет сбытовых надбавок'!$B$2281:'Расчет сбытовых надбавок'!$G$3024,4)</f>
        <v>439.68</v>
      </c>
      <c r="I802" s="98">
        <f>VLOOKUP($A802+ROUND((COLUMN()-2)/24,5),АТС!$A$41:$F$736,5)+VLOOKUP($A802+ROUND((COLUMN()-2)/24,5),'Расчет сбытовых надбавок'!$B$2281:'Расчет сбытовых надбавок'!$G$3024,4)</f>
        <v>249.84</v>
      </c>
      <c r="J802" s="98">
        <f>VLOOKUP($A802+ROUND((COLUMN()-2)/24,5),АТС!$A$41:$F$736,5)+VLOOKUP($A802+ROUND((COLUMN()-2)/24,5),'Расчет сбытовых надбавок'!$B$2281:'Расчет сбытовых надбавок'!$G$3024,4)</f>
        <v>1416.93</v>
      </c>
      <c r="K802" s="98">
        <f>VLOOKUP($A802+ROUND((COLUMN()-2)/24,5),АТС!$A$41:$F$736,5)+VLOOKUP($A802+ROUND((COLUMN()-2)/24,5),'Расчет сбытовых надбавок'!$B$2281:'Расчет сбытовых надбавок'!$G$3024,4)</f>
        <v>256.74</v>
      </c>
      <c r="L802" s="98">
        <f>VLOOKUP($A802+ROUND((COLUMN()-2)/24,5),АТС!$A$41:$F$736,5)+VLOOKUP($A802+ROUND((COLUMN()-2)/24,5),'Расчет сбытовых надбавок'!$B$2281:'Расчет сбытовых надбавок'!$G$3024,4)</f>
        <v>412.31</v>
      </c>
      <c r="M802" s="98">
        <f>VLOOKUP($A802+ROUND((COLUMN()-2)/24,5),АТС!$A$41:$F$736,5)+VLOOKUP($A802+ROUND((COLUMN()-2)/24,5),'Расчет сбытовых надбавок'!$B$2281:'Расчет сбытовых надбавок'!$G$3024,4)</f>
        <v>485.41</v>
      </c>
      <c r="N802" s="98">
        <f>VLOOKUP($A802+ROUND((COLUMN()-2)/24,5),АТС!$A$41:$F$736,5)+VLOOKUP($A802+ROUND((COLUMN()-2)/24,5),'Расчет сбытовых надбавок'!$B$2281:'Расчет сбытовых надбавок'!$G$3024,4)</f>
        <v>463.10999999999996</v>
      </c>
      <c r="O802" s="98">
        <f>VLOOKUP($A802+ROUND((COLUMN()-2)/24,5),АТС!$A$41:$F$736,5)+VLOOKUP($A802+ROUND((COLUMN()-2)/24,5),'Расчет сбытовых надбавок'!$B$2281:'Расчет сбытовых надбавок'!$G$3024,4)</f>
        <v>461.62</v>
      </c>
      <c r="P802" s="98">
        <f>VLOOKUP($A802+ROUND((COLUMN()-2)/24,5),АТС!$A$41:$F$736,5)+VLOOKUP($A802+ROUND((COLUMN()-2)/24,5),'Расчет сбытовых надбавок'!$B$2281:'Расчет сбытовых надбавок'!$G$3024,4)</f>
        <v>507.06</v>
      </c>
      <c r="Q802" s="98">
        <f>VLOOKUP($A802+ROUND((COLUMN()-2)/24,5),АТС!$A$41:$F$736,5)+VLOOKUP($A802+ROUND((COLUMN()-2)/24,5),'Расчет сбытовых надбавок'!$B$2281:'Расчет сбытовых надбавок'!$G$3024,4)</f>
        <v>540.94000000000005</v>
      </c>
      <c r="R802" s="98">
        <f>VLOOKUP($A802+ROUND((COLUMN()-2)/24,5),АТС!$A$41:$F$736,5)+VLOOKUP($A802+ROUND((COLUMN()-2)/24,5),'Расчет сбытовых надбавок'!$B$2281:'Расчет сбытовых надбавок'!$G$3024,4)</f>
        <v>533.73</v>
      </c>
      <c r="S802" s="98">
        <f>VLOOKUP($A802+ROUND((COLUMN()-2)/24,5),АТС!$A$41:$F$736,5)+VLOOKUP($A802+ROUND((COLUMN()-2)/24,5),'Расчет сбытовых надбавок'!$B$2281:'Расчет сбытовых надбавок'!$G$3024,4)</f>
        <v>249.14000000000001</v>
      </c>
      <c r="T802" s="98">
        <f>VLOOKUP($A802+ROUND((COLUMN()-2)/24,5),АТС!$A$41:$F$736,5)+VLOOKUP($A802+ROUND((COLUMN()-2)/24,5),'Расчет сбытовых надбавок'!$B$2281:'Расчет сбытовых надбавок'!$G$3024,4)</f>
        <v>353.64</v>
      </c>
      <c r="U802" s="98">
        <f>VLOOKUP($A802+ROUND((COLUMN()-2)/24,5),АТС!$A$41:$F$736,5)+VLOOKUP($A802+ROUND((COLUMN()-2)/24,5),'Расчет сбытовых надбавок'!$B$2281:'Расчет сбытовых надбавок'!$G$3024,4)</f>
        <v>57.37</v>
      </c>
      <c r="V802" s="98">
        <f>VLOOKUP($A802+ROUND((COLUMN()-2)/24,5),АТС!$A$41:$F$736,5)+VLOOKUP($A802+ROUND((COLUMN()-2)/24,5),'Расчет сбытовых надбавок'!$B$2281:'Расчет сбытовых надбавок'!$G$3024,4)</f>
        <v>81.45</v>
      </c>
      <c r="W802" s="98">
        <f>VLOOKUP($A802+ROUND((COLUMN()-2)/24,5),АТС!$A$41:$F$736,5)+VLOOKUP($A802+ROUND((COLUMN()-2)/24,5),'Расчет сбытовых надбавок'!$B$2281:'Расчет сбытовых надбавок'!$G$3024,4)</f>
        <v>992.6</v>
      </c>
      <c r="X802" s="98">
        <f>VLOOKUP($A802+ROUND((COLUMN()-2)/24,5),АТС!$A$41:$F$736,5)+VLOOKUP($A802+ROUND((COLUMN()-2)/24,5),'Расчет сбытовых надбавок'!$B$2281:'Расчет сбытовых надбавок'!$G$3024,4)</f>
        <v>1198.1200000000001</v>
      </c>
      <c r="Y802" s="98">
        <f>VLOOKUP($A802+ROUND((COLUMN()-2)/24,5),АТС!$A$41:$F$736,5)+VLOOKUP($A802+ROUND((COLUMN()-2)/24,5),'Расчет сбытовых надбавок'!$B$2281:'Расчет сбытовых надбавок'!$G$3024,4)</f>
        <v>1321.06</v>
      </c>
    </row>
    <row r="803" spans="1:25" x14ac:dyDescent="0.2">
      <c r="A803" s="79">
        <f t="shared" si="24"/>
        <v>42683</v>
      </c>
      <c r="B803" s="98">
        <f>VLOOKUP($A803+ROUND((COLUMN()-2)/24,5),АТС!$A$41:$F$736,5)+VLOOKUP($A803+ROUND((COLUMN()-2)/24,5),'Расчет сбытовых надбавок'!$B$2281:'Расчет сбытовых надбавок'!$G$3024,4)</f>
        <v>244.01</v>
      </c>
      <c r="C803" s="98">
        <f>VLOOKUP($A803+ROUND((COLUMN()-2)/24,5),АТС!$A$41:$F$736,5)+VLOOKUP($A803+ROUND((COLUMN()-2)/24,5),'Расчет сбытовых надбавок'!$B$2281:'Расчет сбытовых надбавок'!$G$3024,4)</f>
        <v>103.27</v>
      </c>
      <c r="D803" s="98">
        <f>VLOOKUP($A803+ROUND((COLUMN()-2)/24,5),АТС!$A$41:$F$736,5)+VLOOKUP($A803+ROUND((COLUMN()-2)/24,5),'Расчет сбытовых надбавок'!$B$2281:'Расчет сбытовых надбавок'!$G$3024,4)</f>
        <v>31.880000000000003</v>
      </c>
      <c r="E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F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8">
        <f>VLOOKUP($A803+ROUND((COLUMN()-2)/24,5),АТС!$A$41:$F$736,5)+VLOOKUP($A803+ROUND((COLUMN()-2)/24,5),'Расчет сбытовых надбавок'!$B$2281:'Расчет сбытовых надбавок'!$G$3024,4)</f>
        <v>252.73000000000002</v>
      </c>
      <c r="H803" s="98">
        <f>VLOOKUP($A803+ROUND((COLUMN()-2)/24,5),АТС!$A$41:$F$736,5)+VLOOKUP($A803+ROUND((COLUMN()-2)/24,5),'Расчет сбытовых надбавок'!$B$2281:'Расчет сбытовых надбавок'!$G$3024,4)</f>
        <v>256.91000000000003</v>
      </c>
      <c r="I803" s="98">
        <f>VLOOKUP($A803+ROUND((COLUMN()-2)/24,5),АТС!$A$41:$F$736,5)+VLOOKUP($A803+ROUND((COLUMN()-2)/24,5),'Расчет сбытовых надбавок'!$B$2281:'Расчет сбытовых надбавок'!$G$3024,4)</f>
        <v>251.85999999999999</v>
      </c>
      <c r="J803" s="98">
        <f>VLOOKUP($A803+ROUND((COLUMN()-2)/24,5),АТС!$A$41:$F$736,5)+VLOOKUP($A803+ROUND((COLUMN()-2)/24,5),'Расчет сбытовых надбавок'!$B$2281:'Расчет сбытовых надбавок'!$G$3024,4)</f>
        <v>214.82000000000002</v>
      </c>
      <c r="K803" s="98">
        <f>VLOOKUP($A803+ROUND((COLUMN()-2)/24,5),АТС!$A$41:$F$736,5)+VLOOKUP($A803+ROUND((COLUMN()-2)/24,5),'Расчет сбытовых надбавок'!$B$2281:'Расчет сбытовых надбавок'!$G$3024,4)</f>
        <v>169.84</v>
      </c>
      <c r="L803" s="98">
        <f>VLOOKUP($A803+ROUND((COLUMN()-2)/24,5),АТС!$A$41:$F$736,5)+VLOOKUP($A803+ROUND((COLUMN()-2)/24,5),'Расчет сбытовых надбавок'!$B$2281:'Расчет сбытовых надбавок'!$G$3024,4)</f>
        <v>189.58</v>
      </c>
      <c r="M803" s="98">
        <f>VLOOKUP($A803+ROUND((COLUMN()-2)/24,5),АТС!$A$41:$F$736,5)+VLOOKUP($A803+ROUND((COLUMN()-2)/24,5),'Расчет сбытовых надбавок'!$B$2281:'Расчет сбытовых надбавок'!$G$3024,4)</f>
        <v>280.14</v>
      </c>
      <c r="N803" s="98">
        <f>VLOOKUP($A803+ROUND((COLUMN()-2)/24,5),АТС!$A$41:$F$736,5)+VLOOKUP($A803+ROUND((COLUMN()-2)/24,5),'Расчет сбытовых надбавок'!$B$2281:'Расчет сбытовых надбавок'!$G$3024,4)</f>
        <v>234.67</v>
      </c>
      <c r="O803" s="98">
        <f>VLOOKUP($A803+ROUND((COLUMN()-2)/24,5),АТС!$A$41:$F$736,5)+VLOOKUP($A803+ROUND((COLUMN()-2)/24,5),'Расчет сбытовых надбавок'!$B$2281:'Расчет сбытовых надбавок'!$G$3024,4)</f>
        <v>264.04000000000002</v>
      </c>
      <c r="P803" s="98">
        <f>VLOOKUP($A803+ROUND((COLUMN()-2)/24,5),АТС!$A$41:$F$736,5)+VLOOKUP($A803+ROUND((COLUMN()-2)/24,5),'Расчет сбытовых надбавок'!$B$2281:'Расчет сбытовых надбавок'!$G$3024,4)</f>
        <v>397.25</v>
      </c>
      <c r="Q803" s="98">
        <f>VLOOKUP($A803+ROUND((COLUMN()-2)/24,5),АТС!$A$41:$F$736,5)+VLOOKUP($A803+ROUND((COLUMN()-2)/24,5),'Расчет сбытовых надбавок'!$B$2281:'Расчет сбытовых надбавок'!$G$3024,4)</f>
        <v>437.42</v>
      </c>
      <c r="R803" s="98">
        <f>VLOOKUP($A803+ROUND((COLUMN()-2)/24,5),АТС!$A$41:$F$736,5)+VLOOKUP($A803+ROUND((COLUMN()-2)/24,5),'Расчет сбытовых надбавок'!$B$2281:'Расчет сбытовых надбавок'!$G$3024,4)</f>
        <v>372.2</v>
      </c>
      <c r="S803" s="98">
        <f>VLOOKUP($A803+ROUND((COLUMN()-2)/24,5),АТС!$A$41:$F$736,5)+VLOOKUP($A803+ROUND((COLUMN()-2)/24,5),'Расчет сбытовых надбавок'!$B$2281:'Расчет сбытовых надбавок'!$G$3024,4)</f>
        <v>10.4</v>
      </c>
      <c r="T803" s="98">
        <f>VLOOKUP($A803+ROUND((COLUMN()-2)/24,5),АТС!$A$41:$F$736,5)+VLOOKUP($A803+ROUND((COLUMN()-2)/24,5),'Расчет сбытовых надбавок'!$B$2281:'Расчет сбытовых надбавок'!$G$3024,4)</f>
        <v>262.38</v>
      </c>
      <c r="U803" s="98">
        <f>VLOOKUP($A803+ROUND((COLUMN()-2)/24,5),АТС!$A$41:$F$736,5)+VLOOKUP($A803+ROUND((COLUMN()-2)/24,5),'Расчет сбытовых надбавок'!$B$2281:'Расчет сбытовых надбавок'!$G$3024,4)</f>
        <v>65.540000000000006</v>
      </c>
      <c r="V803" s="98">
        <f>VLOOKUP($A803+ROUND((COLUMN()-2)/24,5),АТС!$A$41:$F$736,5)+VLOOKUP($A803+ROUND((COLUMN()-2)/24,5),'Расчет сбытовых надбавок'!$B$2281:'Расчет сбытовых надбавок'!$G$3024,4)</f>
        <v>632.17999999999995</v>
      </c>
      <c r="W803" s="98">
        <f>VLOOKUP($A803+ROUND((COLUMN()-2)/24,5),АТС!$A$41:$F$736,5)+VLOOKUP($A803+ROUND((COLUMN()-2)/24,5),'Расчет сбытовых надбавок'!$B$2281:'Расчет сбытовых надбавок'!$G$3024,4)</f>
        <v>968.12</v>
      </c>
      <c r="X803" s="98">
        <f>VLOOKUP($A803+ROUND((COLUMN()-2)/24,5),АТС!$A$41:$F$736,5)+VLOOKUP($A803+ROUND((COLUMN()-2)/24,5),'Расчет сбытовых надбавок'!$B$2281:'Расчет сбытовых надбавок'!$G$3024,4)</f>
        <v>1060.79</v>
      </c>
      <c r="Y803" s="98">
        <f>VLOOKUP($A803+ROUND((COLUMN()-2)/24,5),АТС!$A$41:$F$736,5)+VLOOKUP($A803+ROUND((COLUMN()-2)/24,5),'Расчет сбытовых надбавок'!$B$2281:'Расчет сбытовых надбавок'!$G$3024,4)</f>
        <v>862.92000000000007</v>
      </c>
    </row>
    <row r="804" spans="1:25" x14ac:dyDescent="0.2">
      <c r="A804" s="79">
        <f t="shared" si="24"/>
        <v>42684</v>
      </c>
      <c r="B804" s="98">
        <f>VLOOKUP($A804+ROUND((COLUMN()-2)/24,5),АТС!$A$41:$F$736,5)+VLOOKUP($A804+ROUND((COLUMN()-2)/24,5),'Расчет сбытовых надбавок'!$B$2281:'Расчет сбытовых надбавок'!$G$3024,4)</f>
        <v>678.28</v>
      </c>
      <c r="C804" s="98">
        <f>VLOOKUP($A804+ROUND((COLUMN()-2)/24,5),АТС!$A$41:$F$736,5)+VLOOKUP($A804+ROUND((COLUMN()-2)/24,5),'Расчет сбытовых надбавок'!$B$2281:'Расчет сбытовых надбавок'!$G$3024,4)</f>
        <v>155.75</v>
      </c>
      <c r="D804" s="98">
        <f>VLOOKUP($A804+ROUND((COLUMN()-2)/24,5),АТС!$A$41:$F$736,5)+VLOOKUP($A804+ROUND((COLUMN()-2)/24,5),'Расчет сбытовых надбавок'!$B$2281:'Расчет сбытовых надбавок'!$G$3024,4)</f>
        <v>32.26</v>
      </c>
      <c r="E804" s="98">
        <f>VLOOKUP($A804+ROUND((COLUMN()-2)/24,5),АТС!$A$41:$F$736,5)+VLOOKUP($A804+ROUND((COLUMN()-2)/24,5),'Расчет сбытовых надбавок'!$B$2281:'Расчет сбытовых надбавок'!$G$3024,4)</f>
        <v>36.28</v>
      </c>
      <c r="F804" s="98">
        <f>VLOOKUP($A804+ROUND((COLUMN()-2)/24,5),АТС!$A$41:$F$736,5)+VLOOKUP($A804+ROUND((COLUMN()-2)/24,5),'Расчет сбытовых надбавок'!$B$2281:'Расчет сбытовых надбавок'!$G$3024,4)</f>
        <v>9.9999999999999992E-2</v>
      </c>
      <c r="G804" s="98">
        <f>VLOOKUP($A804+ROUND((COLUMN()-2)/24,5),АТС!$A$41:$F$736,5)+VLOOKUP($A804+ROUND((COLUMN()-2)/24,5),'Расчет сбытовых надбавок'!$B$2281:'Расчет сбытовых надбавок'!$G$3024,4)</f>
        <v>179.27</v>
      </c>
      <c r="H804" s="98">
        <f>VLOOKUP($A804+ROUND((COLUMN()-2)/24,5),АТС!$A$41:$F$736,5)+VLOOKUP($A804+ROUND((COLUMN()-2)/24,5),'Расчет сбытовых надбавок'!$B$2281:'Расчет сбытовых надбавок'!$G$3024,4)</f>
        <v>222.03</v>
      </c>
      <c r="I804" s="98">
        <f>VLOOKUP($A804+ROUND((COLUMN()-2)/24,5),АТС!$A$41:$F$736,5)+VLOOKUP($A804+ROUND((COLUMN()-2)/24,5),'Расчет сбытовых надбавок'!$B$2281:'Расчет сбытовых надбавок'!$G$3024,4)</f>
        <v>215.59</v>
      </c>
      <c r="J804" s="98">
        <f>VLOOKUP($A804+ROUND((COLUMN()-2)/24,5),АТС!$A$41:$F$736,5)+VLOOKUP($A804+ROUND((COLUMN()-2)/24,5),'Расчет сбытовых надбавок'!$B$2281:'Расчет сбытовых надбавок'!$G$3024,4)</f>
        <v>112.58</v>
      </c>
      <c r="K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8">
        <f>VLOOKUP($A804+ROUND((COLUMN()-2)/24,5),АТС!$A$41:$F$736,5)+VLOOKUP($A804+ROUND((COLUMN()-2)/24,5),'Расчет сбытовых надбавок'!$B$2281:'Расчет сбытовых надбавок'!$G$3024,4)</f>
        <v>193.39</v>
      </c>
      <c r="M804" s="98">
        <f>VLOOKUP($A804+ROUND((COLUMN()-2)/24,5),АТС!$A$41:$F$736,5)+VLOOKUP($A804+ROUND((COLUMN()-2)/24,5),'Расчет сбытовых надбавок'!$B$2281:'Расчет сбытовых надбавок'!$G$3024,4)</f>
        <v>209.97</v>
      </c>
      <c r="N804" s="98">
        <f>VLOOKUP($A804+ROUND((COLUMN()-2)/24,5),АТС!$A$41:$F$736,5)+VLOOKUP($A804+ROUND((COLUMN()-2)/24,5),'Расчет сбытовых надбавок'!$B$2281:'Расчет сбытовых надбавок'!$G$3024,4)</f>
        <v>205.44</v>
      </c>
      <c r="O804" s="98">
        <f>VLOOKUP($A804+ROUND((COLUMN()-2)/24,5),АТС!$A$41:$F$736,5)+VLOOKUP($A804+ROUND((COLUMN()-2)/24,5),'Расчет сбытовых надбавок'!$B$2281:'Расчет сбытовых надбавок'!$G$3024,4)</f>
        <v>206.48000000000002</v>
      </c>
      <c r="P804" s="98">
        <f>VLOOKUP($A804+ROUND((COLUMN()-2)/24,5),АТС!$A$41:$F$736,5)+VLOOKUP($A804+ROUND((COLUMN()-2)/24,5),'Расчет сбытовых надбавок'!$B$2281:'Расчет сбытовых надбавок'!$G$3024,4)</f>
        <v>175.85</v>
      </c>
      <c r="Q804" s="98">
        <f>VLOOKUP($A804+ROUND((COLUMN()-2)/24,5),АТС!$A$41:$F$736,5)+VLOOKUP($A804+ROUND((COLUMN()-2)/24,5),'Расчет сбытовых надбавок'!$B$2281:'Расчет сбытовых надбавок'!$G$3024,4)</f>
        <v>100.98</v>
      </c>
      <c r="R804" s="98">
        <f>VLOOKUP($A804+ROUND((COLUMN()-2)/24,5),АТС!$A$41:$F$736,5)+VLOOKUP($A804+ROUND((COLUMN()-2)/24,5),'Расчет сбытовых надбавок'!$B$2281:'Расчет сбытовых надбавок'!$G$3024,4)</f>
        <v>189.36</v>
      </c>
      <c r="S804" s="98">
        <f>VLOOKUP($A804+ROUND((COLUMN()-2)/24,5),АТС!$A$41:$F$736,5)+VLOOKUP($A804+ROUND((COLUMN()-2)/24,5),'Расчет сбытовых надбавок'!$B$2281:'Расчет сбытовых надбавок'!$G$3024,4)</f>
        <v>94.15</v>
      </c>
      <c r="T804" s="98">
        <f>VLOOKUP($A804+ROUND((COLUMN()-2)/24,5),АТС!$A$41:$F$736,5)+VLOOKUP($A804+ROUND((COLUMN()-2)/24,5),'Расчет сбытовых надбавок'!$B$2281:'Расчет сбытовых надбавок'!$G$3024,4)</f>
        <v>342.94</v>
      </c>
      <c r="U804" s="98">
        <f>VLOOKUP($A804+ROUND((COLUMN()-2)/24,5),АТС!$A$41:$F$736,5)+VLOOKUP($A804+ROUND((COLUMN()-2)/24,5),'Расчет сбытовых надбавок'!$B$2281:'Расчет сбытовых надбавок'!$G$3024,4)</f>
        <v>323.37</v>
      </c>
      <c r="V804" s="98">
        <f>VLOOKUP($A804+ROUND((COLUMN()-2)/24,5),АТС!$A$41:$F$736,5)+VLOOKUP($A804+ROUND((COLUMN()-2)/24,5),'Расчет сбытовых надбавок'!$B$2281:'Расчет сбытовых надбавок'!$G$3024,4)</f>
        <v>796.74</v>
      </c>
      <c r="W804" s="98">
        <f>VLOOKUP($A804+ROUND((COLUMN()-2)/24,5),АТС!$A$41:$F$736,5)+VLOOKUP($A804+ROUND((COLUMN()-2)/24,5),'Расчет сбытовых надбавок'!$B$2281:'Расчет сбытовых надбавок'!$G$3024,4)</f>
        <v>925.95999999999992</v>
      </c>
      <c r="X804" s="98">
        <f>VLOOKUP($A804+ROUND((COLUMN()-2)/24,5),АТС!$A$41:$F$736,5)+VLOOKUP($A804+ROUND((COLUMN()-2)/24,5),'Расчет сбытовых надбавок'!$B$2281:'Расчет сбытовых надбавок'!$G$3024,4)</f>
        <v>981.72</v>
      </c>
      <c r="Y804" s="98">
        <f>VLOOKUP($A804+ROUND((COLUMN()-2)/24,5),АТС!$A$41:$F$736,5)+VLOOKUP($A804+ROUND((COLUMN()-2)/24,5),'Расчет сбытовых надбавок'!$B$2281:'Расчет сбытовых надбавок'!$G$3024,4)</f>
        <v>1058.24</v>
      </c>
    </row>
    <row r="805" spans="1:25" x14ac:dyDescent="0.2">
      <c r="A805" s="79">
        <f t="shared" si="24"/>
        <v>42685</v>
      </c>
      <c r="B805" s="98">
        <f>VLOOKUP($A805+ROUND((COLUMN()-2)/24,5),АТС!$A$41:$F$736,5)+VLOOKUP($A805+ROUND((COLUMN()-2)/24,5),'Расчет сбытовых надбавок'!$B$2281:'Расчет сбытовых надбавок'!$G$3024,4)</f>
        <v>476.28000000000003</v>
      </c>
      <c r="C805" s="98">
        <f>VLOOKUP($A805+ROUND((COLUMN()-2)/24,5),АТС!$A$41:$F$736,5)+VLOOKUP($A805+ROUND((COLUMN()-2)/24,5),'Расчет сбытовых надбавок'!$B$2281:'Расчет сбытовых надбавок'!$G$3024,4)</f>
        <v>239.83</v>
      </c>
      <c r="D805" s="98">
        <f>VLOOKUP($A805+ROUND((COLUMN()-2)/24,5),АТС!$A$41:$F$736,5)+VLOOKUP($A805+ROUND((COLUMN()-2)/24,5),'Расчет сбытовых надбавок'!$B$2281:'Расчет сбытовых надбавок'!$G$3024,4)</f>
        <v>142.32000000000002</v>
      </c>
      <c r="E805" s="98">
        <f>VLOOKUP($A805+ROUND((COLUMN()-2)/24,5),АТС!$A$41:$F$736,5)+VLOOKUP($A805+ROUND((COLUMN()-2)/24,5),'Расчет сбытовых надбавок'!$B$2281:'Расчет сбытовых надбавок'!$G$3024,4)</f>
        <v>148.14000000000001</v>
      </c>
      <c r="F805" s="98">
        <f>VLOOKUP($A805+ROUND((COLUMN()-2)/24,5),АТС!$A$41:$F$736,5)+VLOOKUP($A805+ROUND((COLUMN()-2)/24,5),'Расчет сбытовых надбавок'!$B$2281:'Расчет сбытовых надбавок'!$G$3024,4)</f>
        <v>116.41</v>
      </c>
      <c r="G805" s="98">
        <f>VLOOKUP($A805+ROUND((COLUMN()-2)/24,5),АТС!$A$41:$F$736,5)+VLOOKUP($A805+ROUND((COLUMN()-2)/24,5),'Расчет сбытовых надбавок'!$B$2281:'Расчет сбытовых надбавок'!$G$3024,4)</f>
        <v>184.60999999999999</v>
      </c>
      <c r="H805" s="98">
        <f>VLOOKUP($A805+ROUND((COLUMN()-2)/24,5),АТС!$A$41:$F$736,5)+VLOOKUP($A805+ROUND((COLUMN()-2)/24,5),'Расчет сбытовых надбавок'!$B$2281:'Расчет сбытовых надбавок'!$G$3024,4)</f>
        <v>220.31</v>
      </c>
      <c r="I805" s="98">
        <f>VLOOKUP($A805+ROUND((COLUMN()-2)/24,5),АТС!$A$41:$F$736,5)+VLOOKUP($A805+ROUND((COLUMN()-2)/24,5),'Расчет сбытовых надбавок'!$B$2281:'Расчет сбытовых надбавок'!$G$3024,4)</f>
        <v>229.09</v>
      </c>
      <c r="J805" s="98">
        <f>VLOOKUP($A805+ROUND((COLUMN()-2)/24,5),АТС!$A$41:$F$736,5)+VLOOKUP($A805+ROUND((COLUMN()-2)/24,5),'Расчет сбытовых надбавок'!$B$2281:'Расчет сбытовых надбавок'!$G$3024,4)</f>
        <v>397.65999999999997</v>
      </c>
      <c r="K805" s="98">
        <f>VLOOKUP($A805+ROUND((COLUMN()-2)/24,5),АТС!$A$41:$F$736,5)+VLOOKUP($A805+ROUND((COLUMN()-2)/24,5),'Расчет сбытовых надбавок'!$B$2281:'Расчет сбытовых надбавок'!$G$3024,4)</f>
        <v>325.35000000000002</v>
      </c>
      <c r="L805" s="98">
        <f>VLOOKUP($A805+ROUND((COLUMN()-2)/24,5),АТС!$A$41:$F$736,5)+VLOOKUP($A805+ROUND((COLUMN()-2)/24,5),'Расчет сбытовых надбавок'!$B$2281:'Расчет сбытовых надбавок'!$G$3024,4)</f>
        <v>359.03999999999996</v>
      </c>
      <c r="M805" s="98">
        <f>VLOOKUP($A805+ROUND((COLUMN()-2)/24,5),АТС!$A$41:$F$736,5)+VLOOKUP($A805+ROUND((COLUMN()-2)/24,5),'Расчет сбытовых надбавок'!$B$2281:'Расчет сбытовых надбавок'!$G$3024,4)</f>
        <v>395.28</v>
      </c>
      <c r="N805" s="98">
        <f>VLOOKUP($A805+ROUND((COLUMN()-2)/24,5),АТС!$A$41:$F$736,5)+VLOOKUP($A805+ROUND((COLUMN()-2)/24,5),'Расчет сбытовых надбавок'!$B$2281:'Расчет сбытовых надбавок'!$G$3024,4)</f>
        <v>222.35</v>
      </c>
      <c r="O805" s="98">
        <f>VLOOKUP($A805+ROUND((COLUMN()-2)/24,5),АТС!$A$41:$F$736,5)+VLOOKUP($A805+ROUND((COLUMN()-2)/24,5),'Расчет сбытовых надбавок'!$B$2281:'Расчет сбытовых надбавок'!$G$3024,4)</f>
        <v>125.36999999999999</v>
      </c>
      <c r="P805" s="98">
        <f>VLOOKUP($A805+ROUND((COLUMN()-2)/24,5),АТС!$A$41:$F$736,5)+VLOOKUP($A805+ROUND((COLUMN()-2)/24,5),'Расчет сбытовых надбавок'!$B$2281:'Расчет сбытовых надбавок'!$G$3024,4)</f>
        <v>128.77000000000001</v>
      </c>
      <c r="Q805" s="98">
        <f>VLOOKUP($A805+ROUND((COLUMN()-2)/24,5),АТС!$A$41:$F$736,5)+VLOOKUP($A805+ROUND((COLUMN()-2)/24,5),'Расчет сбытовых надбавок'!$B$2281:'Расчет сбытовых надбавок'!$G$3024,4)</f>
        <v>80.260000000000005</v>
      </c>
      <c r="R805" s="98">
        <f>VLOOKUP($A805+ROUND((COLUMN()-2)/24,5),АТС!$A$41:$F$736,5)+VLOOKUP($A805+ROUND((COLUMN()-2)/24,5),'Расчет сбытовых надбавок'!$B$2281:'Расчет сбытовых надбавок'!$G$3024,4)</f>
        <v>102.24000000000001</v>
      </c>
      <c r="S805" s="98">
        <f>VLOOKUP($A805+ROUND((COLUMN()-2)/24,5),АТС!$A$41:$F$736,5)+VLOOKUP($A805+ROUND((COLUMN()-2)/24,5),'Расчет сбытовых надбавок'!$B$2281:'Расчет сбытовых надбавок'!$G$3024,4)</f>
        <v>81.540000000000006</v>
      </c>
      <c r="T805" s="98">
        <f>VLOOKUP($A805+ROUND((COLUMN()-2)/24,5),АТС!$A$41:$F$736,5)+VLOOKUP($A805+ROUND((COLUMN()-2)/24,5),'Расчет сбытовых надбавок'!$B$2281:'Расчет сбытовых надбавок'!$G$3024,4)</f>
        <v>228.60999999999999</v>
      </c>
      <c r="U805" s="98">
        <f>VLOOKUP($A805+ROUND((COLUMN()-2)/24,5),АТС!$A$41:$F$736,5)+VLOOKUP($A805+ROUND((COLUMN()-2)/24,5),'Расчет сбытовых надбавок'!$B$2281:'Расчет сбытовых надбавок'!$G$3024,4)</f>
        <v>155.25</v>
      </c>
      <c r="V805" s="98">
        <f>VLOOKUP($A805+ROUND((COLUMN()-2)/24,5),АТС!$A$41:$F$736,5)+VLOOKUP($A805+ROUND((COLUMN()-2)/24,5),'Расчет сбытовых надбавок'!$B$2281:'Расчет сбытовых надбавок'!$G$3024,4)</f>
        <v>245.35</v>
      </c>
      <c r="W805" s="98">
        <f>VLOOKUP($A805+ROUND((COLUMN()-2)/24,5),АТС!$A$41:$F$736,5)+VLOOKUP($A805+ROUND((COLUMN()-2)/24,5),'Расчет сбытовых надбавок'!$B$2281:'Расчет сбытовых надбавок'!$G$3024,4)</f>
        <v>547.55999999999995</v>
      </c>
      <c r="X805" s="98">
        <f>VLOOKUP($A805+ROUND((COLUMN()-2)/24,5),АТС!$A$41:$F$736,5)+VLOOKUP($A805+ROUND((COLUMN()-2)/24,5),'Расчет сбытовых надбавок'!$B$2281:'Расчет сбытовых надбавок'!$G$3024,4)</f>
        <v>232.86999999999998</v>
      </c>
      <c r="Y805" s="98">
        <f>VLOOKUP($A805+ROUND((COLUMN()-2)/24,5),АТС!$A$41:$F$736,5)+VLOOKUP($A805+ROUND((COLUMN()-2)/24,5),'Расчет сбытовых надбавок'!$B$2281:'Расчет сбытовых надбавок'!$G$3024,4)</f>
        <v>201.66</v>
      </c>
    </row>
    <row r="806" spans="1:25" x14ac:dyDescent="0.2">
      <c r="A806" s="79">
        <f t="shared" si="24"/>
        <v>42686</v>
      </c>
      <c r="B806" s="98">
        <f>VLOOKUP($A806+ROUND((COLUMN()-2)/24,5),АТС!$A$41:$F$736,5)+VLOOKUP($A806+ROUND((COLUMN()-2)/24,5),'Расчет сбытовых надбавок'!$B$2281:'Расчет сбытовых надбавок'!$G$3024,4)</f>
        <v>542.11</v>
      </c>
      <c r="C806" s="98">
        <f>VLOOKUP($A806+ROUND((COLUMN()-2)/24,5),АТС!$A$41:$F$736,5)+VLOOKUP($A806+ROUND((COLUMN()-2)/24,5),'Расчет сбытовых надбавок'!$B$2281:'Расчет сбытовых надбавок'!$G$3024,4)</f>
        <v>179.07</v>
      </c>
      <c r="D806" s="98">
        <f>VLOOKUP($A806+ROUND((COLUMN()-2)/24,5),АТС!$A$41:$F$736,5)+VLOOKUP($A806+ROUND((COLUMN()-2)/24,5),'Расчет сбытовых надбавок'!$B$2281:'Расчет сбытовых надбавок'!$G$3024,4)</f>
        <v>404.68</v>
      </c>
      <c r="E806" s="98">
        <f>VLOOKUP($A806+ROUND((COLUMN()-2)/24,5),АТС!$A$41:$F$736,5)+VLOOKUP($A806+ROUND((COLUMN()-2)/24,5),'Расчет сбытовых надбавок'!$B$2281:'Расчет сбытовых надбавок'!$G$3024,4)</f>
        <v>168.81</v>
      </c>
      <c r="F806" s="98">
        <f>VLOOKUP($A806+ROUND((COLUMN()-2)/24,5),АТС!$A$41:$F$736,5)+VLOOKUP($A806+ROUND((COLUMN()-2)/24,5),'Расчет сбытовых надбавок'!$B$2281:'Расчет сбытовых надбавок'!$G$3024,4)</f>
        <v>188.3</v>
      </c>
      <c r="G806" s="98">
        <f>VLOOKUP($A806+ROUND((COLUMN()-2)/24,5),АТС!$A$41:$F$736,5)+VLOOKUP($A806+ROUND((COLUMN()-2)/24,5),'Расчет сбытовых надбавок'!$B$2281:'Расчет сбытовых надбавок'!$G$3024,4)</f>
        <v>179.98</v>
      </c>
      <c r="H806" s="98">
        <f>VLOOKUP($A806+ROUND((COLUMN()-2)/24,5),АТС!$A$41:$F$736,5)+VLOOKUP($A806+ROUND((COLUMN()-2)/24,5),'Расчет сбытовых надбавок'!$B$2281:'Расчет сбытовых надбавок'!$G$3024,4)</f>
        <v>183.54</v>
      </c>
      <c r="I806" s="98">
        <f>VLOOKUP($A806+ROUND((COLUMN()-2)/24,5),АТС!$A$41:$F$736,5)+VLOOKUP($A806+ROUND((COLUMN()-2)/24,5),'Расчет сбытовых надбавок'!$B$2281:'Расчет сбытовых надбавок'!$G$3024,4)</f>
        <v>188.61</v>
      </c>
      <c r="J806" s="98">
        <f>VLOOKUP($A806+ROUND((COLUMN()-2)/24,5),АТС!$A$41:$F$736,5)+VLOOKUP($A806+ROUND((COLUMN()-2)/24,5),'Расчет сбытовых надбавок'!$B$2281:'Расчет сбытовых надбавок'!$G$3024,4)</f>
        <v>231.25</v>
      </c>
      <c r="K806" s="98">
        <f>VLOOKUP($A806+ROUND((COLUMN()-2)/24,5),АТС!$A$41:$F$736,5)+VLOOKUP($A806+ROUND((COLUMN()-2)/24,5),'Расчет сбытовых надбавок'!$B$2281:'Расчет сбытовых надбавок'!$G$3024,4)</f>
        <v>322</v>
      </c>
      <c r="L806" s="98">
        <f>VLOOKUP($A806+ROUND((COLUMN()-2)/24,5),АТС!$A$41:$F$736,5)+VLOOKUP($A806+ROUND((COLUMN()-2)/24,5),'Расчет сбытовых надбавок'!$B$2281:'Расчет сбытовых надбавок'!$G$3024,4)</f>
        <v>363.21999999999997</v>
      </c>
      <c r="M806" s="98">
        <f>VLOOKUP($A806+ROUND((COLUMN()-2)/24,5),АТС!$A$41:$F$736,5)+VLOOKUP($A806+ROUND((COLUMN()-2)/24,5),'Расчет сбытовых надбавок'!$B$2281:'Расчет сбытовых надбавок'!$G$3024,4)</f>
        <v>247.24</v>
      </c>
      <c r="N806" s="98">
        <f>VLOOKUP($A806+ROUND((COLUMN()-2)/24,5),АТС!$A$41:$F$736,5)+VLOOKUP($A806+ROUND((COLUMN()-2)/24,5),'Расчет сбытовых надбавок'!$B$2281:'Расчет сбытовых надбавок'!$G$3024,4)</f>
        <v>329.31</v>
      </c>
      <c r="O806" s="98">
        <f>VLOOKUP($A806+ROUND((COLUMN()-2)/24,5),АТС!$A$41:$F$736,5)+VLOOKUP($A806+ROUND((COLUMN()-2)/24,5),'Расчет сбытовых надбавок'!$B$2281:'Расчет сбытовых надбавок'!$G$3024,4)</f>
        <v>320.49</v>
      </c>
      <c r="P806" s="98">
        <f>VLOOKUP($A806+ROUND((COLUMN()-2)/24,5),АТС!$A$41:$F$736,5)+VLOOKUP($A806+ROUND((COLUMN()-2)/24,5),'Расчет сбытовых надбавок'!$B$2281:'Расчет сбытовых надбавок'!$G$3024,4)</f>
        <v>314.69</v>
      </c>
      <c r="Q806" s="98">
        <f>VLOOKUP($A806+ROUND((COLUMN()-2)/24,5),АТС!$A$41:$F$736,5)+VLOOKUP($A806+ROUND((COLUMN()-2)/24,5),'Расчет сбытовых надбавок'!$B$2281:'Расчет сбытовых надбавок'!$G$3024,4)</f>
        <v>255.59</v>
      </c>
      <c r="R806" s="98">
        <f>VLOOKUP($A806+ROUND((COLUMN()-2)/24,5),АТС!$A$41:$F$736,5)+VLOOKUP($A806+ROUND((COLUMN()-2)/24,5),'Расчет сбытовых надбавок'!$B$2281:'Расчет сбытовых надбавок'!$G$3024,4)</f>
        <v>232.67000000000002</v>
      </c>
      <c r="S806" s="98">
        <f>VLOOKUP($A806+ROUND((COLUMN()-2)/24,5),АТС!$A$41:$F$736,5)+VLOOKUP($A806+ROUND((COLUMN()-2)/24,5),'Расчет сбытовых надбавок'!$B$2281:'Расчет сбытовых надбавок'!$G$3024,4)</f>
        <v>225.85000000000002</v>
      </c>
      <c r="T806" s="98">
        <f>VLOOKUP($A806+ROUND((COLUMN()-2)/24,5),АТС!$A$41:$F$736,5)+VLOOKUP($A806+ROUND((COLUMN()-2)/24,5),'Расчет сбытовых надбавок'!$B$2281:'Расчет сбытовых надбавок'!$G$3024,4)</f>
        <v>281.10000000000002</v>
      </c>
      <c r="U806" s="98">
        <f>VLOOKUP($A806+ROUND((COLUMN()-2)/24,5),АТС!$A$41:$F$736,5)+VLOOKUP($A806+ROUND((COLUMN()-2)/24,5),'Расчет сбытовых надбавок'!$B$2281:'Расчет сбытовых надбавок'!$G$3024,4)</f>
        <v>366.87</v>
      </c>
      <c r="V806" s="98">
        <f>VLOOKUP($A806+ROUND((COLUMN()-2)/24,5),АТС!$A$41:$F$736,5)+VLOOKUP($A806+ROUND((COLUMN()-2)/24,5),'Расчет сбытовых надбавок'!$B$2281:'Расчет сбытовых надбавок'!$G$3024,4)</f>
        <v>402.92999999999995</v>
      </c>
      <c r="W806" s="98">
        <f>VLOOKUP($A806+ROUND((COLUMN()-2)/24,5),АТС!$A$41:$F$736,5)+VLOOKUP($A806+ROUND((COLUMN()-2)/24,5),'Расчет сбытовых надбавок'!$B$2281:'Расчет сбытовых надбавок'!$G$3024,4)</f>
        <v>971.04</v>
      </c>
      <c r="X806" s="98">
        <f>VLOOKUP($A806+ROUND((COLUMN()-2)/24,5),АТС!$A$41:$F$736,5)+VLOOKUP($A806+ROUND((COLUMN()-2)/24,5),'Расчет сбытовых надбавок'!$B$2281:'Расчет сбытовых надбавок'!$G$3024,4)</f>
        <v>1038.6100000000001</v>
      </c>
      <c r="Y806" s="98">
        <f>VLOOKUP($A806+ROUND((COLUMN()-2)/24,5),АТС!$A$41:$F$736,5)+VLOOKUP($A806+ROUND((COLUMN()-2)/24,5),'Расчет сбытовых надбавок'!$B$2281:'Расчет сбытовых надбавок'!$G$3024,4)</f>
        <v>976.99</v>
      </c>
    </row>
    <row r="807" spans="1:25" x14ac:dyDescent="0.2">
      <c r="A807" s="79">
        <f t="shared" si="24"/>
        <v>42687</v>
      </c>
      <c r="B807" s="98">
        <f>VLOOKUP($A807+ROUND((COLUMN()-2)/24,5),АТС!$A$41:$F$736,5)+VLOOKUP($A807+ROUND((COLUMN()-2)/24,5),'Расчет сбытовых надбавок'!$B$2281:'Расчет сбытовых надбавок'!$G$3024,4)</f>
        <v>197.38</v>
      </c>
      <c r="C807" s="98">
        <f>VLOOKUP($A807+ROUND((COLUMN()-2)/24,5),АТС!$A$41:$F$736,5)+VLOOKUP($A807+ROUND((COLUMN()-2)/24,5),'Расчет сбытовых надбавок'!$B$2281:'Расчет сбытовых надбавок'!$G$3024,4)</f>
        <v>911.62</v>
      </c>
      <c r="D807" s="98">
        <f>VLOOKUP($A807+ROUND((COLUMN()-2)/24,5),АТС!$A$41:$F$736,5)+VLOOKUP($A807+ROUND((COLUMN()-2)/24,5),'Расчет сбытовых надбавок'!$B$2281:'Расчет сбытовых надбавок'!$G$3024,4)</f>
        <v>817.51</v>
      </c>
      <c r="E807" s="98">
        <f>VLOOKUP($A807+ROUND((COLUMN()-2)/24,5),АТС!$A$41:$F$736,5)+VLOOKUP($A807+ROUND((COLUMN()-2)/24,5),'Расчет сбытовых надбавок'!$B$2281:'Расчет сбытовых надбавок'!$G$3024,4)</f>
        <v>764.9</v>
      </c>
      <c r="F807" s="98">
        <f>VLOOKUP($A807+ROUND((COLUMN()-2)/24,5),АТС!$A$41:$F$736,5)+VLOOKUP($A807+ROUND((COLUMN()-2)/24,5),'Расчет сбытовых надбавок'!$B$2281:'Расчет сбытовых надбавок'!$G$3024,4)</f>
        <v>217.37</v>
      </c>
      <c r="G807" s="98">
        <f>VLOOKUP($A807+ROUND((COLUMN()-2)/24,5),АТС!$A$41:$F$736,5)+VLOOKUP($A807+ROUND((COLUMN()-2)/24,5),'Расчет сбытовых надбавок'!$B$2281:'Расчет сбытовых надбавок'!$G$3024,4)</f>
        <v>700.66</v>
      </c>
      <c r="H807" s="98">
        <f>VLOOKUP($A807+ROUND((COLUMN()-2)/24,5),АТС!$A$41:$F$736,5)+VLOOKUP($A807+ROUND((COLUMN()-2)/24,5),'Расчет сбытовых надбавок'!$B$2281:'Расчет сбытовых надбавок'!$G$3024,4)</f>
        <v>477.53000000000003</v>
      </c>
      <c r="I807" s="98">
        <f>VLOOKUP($A807+ROUND((COLUMN()-2)/24,5),АТС!$A$41:$F$736,5)+VLOOKUP($A807+ROUND((COLUMN()-2)/24,5),'Расчет сбытовых надбавок'!$B$2281:'Расчет сбытовых надбавок'!$G$3024,4)</f>
        <v>319.02000000000004</v>
      </c>
      <c r="J807" s="98">
        <f>VLOOKUP($A807+ROUND((COLUMN()-2)/24,5),АТС!$A$41:$F$736,5)+VLOOKUP($A807+ROUND((COLUMN()-2)/24,5),'Расчет сбытовых надбавок'!$B$2281:'Расчет сбытовых надбавок'!$G$3024,4)</f>
        <v>537.05999999999995</v>
      </c>
      <c r="K807" s="98">
        <f>VLOOKUP($A807+ROUND((COLUMN()-2)/24,5),АТС!$A$41:$F$736,5)+VLOOKUP($A807+ROUND((COLUMN()-2)/24,5),'Расчет сбытовых надбавок'!$B$2281:'Расчет сбытовых надбавок'!$G$3024,4)</f>
        <v>774.25</v>
      </c>
      <c r="L807" s="98">
        <f>VLOOKUP($A807+ROUND((COLUMN()-2)/24,5),АТС!$A$41:$F$736,5)+VLOOKUP($A807+ROUND((COLUMN()-2)/24,5),'Расчет сбытовых надбавок'!$B$2281:'Расчет сбытовых надбавок'!$G$3024,4)</f>
        <v>399.66999999999996</v>
      </c>
      <c r="M807" s="98">
        <f>VLOOKUP($A807+ROUND((COLUMN()-2)/24,5),АТС!$A$41:$F$736,5)+VLOOKUP($A807+ROUND((COLUMN()-2)/24,5),'Расчет сбытовых надбавок'!$B$2281:'Расчет сбытовых надбавок'!$G$3024,4)</f>
        <v>477.06</v>
      </c>
      <c r="N807" s="98">
        <f>VLOOKUP($A807+ROUND((COLUMN()-2)/24,5),АТС!$A$41:$F$736,5)+VLOOKUP($A807+ROUND((COLUMN()-2)/24,5),'Расчет сбытовых надбавок'!$B$2281:'Расчет сбытовых надбавок'!$G$3024,4)</f>
        <v>158.28</v>
      </c>
      <c r="O807" s="98">
        <f>VLOOKUP($A807+ROUND((COLUMN()-2)/24,5),АТС!$A$41:$F$736,5)+VLOOKUP($A807+ROUND((COLUMN()-2)/24,5),'Расчет сбытовых надбавок'!$B$2281:'Расчет сбытовых надбавок'!$G$3024,4)</f>
        <v>663.04</v>
      </c>
      <c r="P807" s="98">
        <f>VLOOKUP($A807+ROUND((COLUMN()-2)/24,5),АТС!$A$41:$F$736,5)+VLOOKUP($A807+ROUND((COLUMN()-2)/24,5),'Расчет сбытовых надбавок'!$B$2281:'Расчет сбытовых надбавок'!$G$3024,4)</f>
        <v>243.29000000000002</v>
      </c>
      <c r="Q807" s="98">
        <f>VLOOKUP($A807+ROUND((COLUMN()-2)/24,5),АТС!$A$41:$F$736,5)+VLOOKUP($A807+ROUND((COLUMN()-2)/24,5),'Расчет сбытовых надбавок'!$B$2281:'Расчет сбытовых надбавок'!$G$3024,4)</f>
        <v>295.99</v>
      </c>
      <c r="R807" s="98">
        <f>VLOOKUP($A807+ROUND((COLUMN()-2)/24,5),АТС!$A$41:$F$736,5)+VLOOKUP($A807+ROUND((COLUMN()-2)/24,5),'Расчет сбытовых надбавок'!$B$2281:'Расчет сбытовых надбавок'!$G$3024,4)</f>
        <v>173.46</v>
      </c>
      <c r="S807" s="98">
        <f>VLOOKUP($A807+ROUND((COLUMN()-2)/24,5),АТС!$A$41:$F$736,5)+VLOOKUP($A807+ROUND((COLUMN()-2)/24,5),'Расчет сбытовых надбавок'!$B$2281:'Расчет сбытовых надбавок'!$G$3024,4)</f>
        <v>83.66</v>
      </c>
      <c r="T807" s="98">
        <f>VLOOKUP($A807+ROUND((COLUMN()-2)/24,5),АТС!$A$41:$F$736,5)+VLOOKUP($A807+ROUND((COLUMN()-2)/24,5),'Расчет сбытовых надбавок'!$B$2281:'Расчет сбытовых надбавок'!$G$3024,4)</f>
        <v>351.51</v>
      </c>
      <c r="U807" s="98">
        <f>VLOOKUP($A807+ROUND((COLUMN()-2)/24,5),АТС!$A$41:$F$736,5)+VLOOKUP($A807+ROUND((COLUMN()-2)/24,5),'Расчет сбытовых надбавок'!$B$2281:'Расчет сбытовых надбавок'!$G$3024,4)</f>
        <v>639.15000000000009</v>
      </c>
      <c r="V807" s="98">
        <f>VLOOKUP($A807+ROUND((COLUMN()-2)/24,5),АТС!$A$41:$F$736,5)+VLOOKUP($A807+ROUND((COLUMN()-2)/24,5),'Расчет сбытовых надбавок'!$B$2281:'Расчет сбытовых надбавок'!$G$3024,4)</f>
        <v>345.83</v>
      </c>
      <c r="W807" s="98">
        <f>VLOOKUP($A807+ROUND((COLUMN()-2)/24,5),АТС!$A$41:$F$736,5)+VLOOKUP($A807+ROUND((COLUMN()-2)/24,5),'Расчет сбытовых надбавок'!$B$2281:'Расчет сбытовых надбавок'!$G$3024,4)</f>
        <v>233.76</v>
      </c>
      <c r="X807" s="98">
        <f>VLOOKUP($A807+ROUND((COLUMN()-2)/24,5),АТС!$A$41:$F$736,5)+VLOOKUP($A807+ROUND((COLUMN()-2)/24,5),'Расчет сбытовых надбавок'!$B$2281:'Расчет сбытовых надбавок'!$G$3024,4)</f>
        <v>242.17</v>
      </c>
      <c r="Y807" s="98">
        <f>VLOOKUP($A807+ROUND((COLUMN()-2)/24,5),АТС!$A$41:$F$736,5)+VLOOKUP($A807+ROUND((COLUMN()-2)/24,5),'Расчет сбытовых надбавок'!$B$2281:'Расчет сбытовых надбавок'!$G$3024,4)</f>
        <v>228.53</v>
      </c>
    </row>
    <row r="808" spans="1:25" x14ac:dyDescent="0.2">
      <c r="A808" s="79">
        <f t="shared" si="24"/>
        <v>42688</v>
      </c>
      <c r="B808" s="98">
        <f>VLOOKUP($A808+ROUND((COLUMN()-2)/24,5),АТС!$A$41:$F$736,5)+VLOOKUP($A808+ROUND((COLUMN()-2)/24,5),'Расчет сбытовых надбавок'!$B$2281:'Расчет сбытовых надбавок'!$G$3024,4)</f>
        <v>201.55</v>
      </c>
      <c r="C808" s="98">
        <f>VLOOKUP($A808+ROUND((COLUMN()-2)/24,5),АТС!$A$41:$F$736,5)+VLOOKUP($A808+ROUND((COLUMN()-2)/24,5),'Расчет сбытовых надбавок'!$B$2281:'Расчет сбытовых надбавок'!$G$3024,4)</f>
        <v>174.85</v>
      </c>
      <c r="D808" s="98">
        <f>VLOOKUP($A808+ROUND((COLUMN()-2)/24,5),АТС!$A$41:$F$736,5)+VLOOKUP($A808+ROUND((COLUMN()-2)/24,5),'Расчет сбытовых надбавок'!$B$2281:'Расчет сбытовых надбавок'!$G$3024,4)</f>
        <v>920.08</v>
      </c>
      <c r="E808" s="98">
        <f>VLOOKUP($A808+ROUND((COLUMN()-2)/24,5),АТС!$A$41:$F$736,5)+VLOOKUP($A808+ROUND((COLUMN()-2)/24,5),'Расчет сбытовых надбавок'!$B$2281:'Расчет сбытовых надбавок'!$G$3024,4)</f>
        <v>862.26</v>
      </c>
      <c r="F808" s="98">
        <f>VLOOKUP($A808+ROUND((COLUMN()-2)/24,5),АТС!$A$41:$F$736,5)+VLOOKUP($A808+ROUND((COLUMN()-2)/24,5),'Расчет сбытовых надбавок'!$B$2281:'Расчет сбытовых надбавок'!$G$3024,4)</f>
        <v>934.75</v>
      </c>
      <c r="G808" s="98">
        <f>VLOOKUP($A808+ROUND((COLUMN()-2)/24,5),АТС!$A$41:$F$736,5)+VLOOKUP($A808+ROUND((COLUMN()-2)/24,5),'Расчет сбытовых надбавок'!$B$2281:'Расчет сбытовых надбавок'!$G$3024,4)</f>
        <v>460.61</v>
      </c>
      <c r="H808" s="98">
        <f>VLOOKUP($A808+ROUND((COLUMN()-2)/24,5),АТС!$A$41:$F$736,5)+VLOOKUP($A808+ROUND((COLUMN()-2)/24,5),'Расчет сбытовых надбавок'!$B$2281:'Расчет сбытовых надбавок'!$G$3024,4)</f>
        <v>135.46</v>
      </c>
      <c r="I808" s="98">
        <f>VLOOKUP($A808+ROUND((COLUMN()-2)/24,5),АТС!$A$41:$F$736,5)+VLOOKUP($A808+ROUND((COLUMN()-2)/24,5),'Расчет сбытовых надбавок'!$B$2281:'Расчет сбытовых надбавок'!$G$3024,4)</f>
        <v>277</v>
      </c>
      <c r="J808" s="98">
        <f>VLOOKUP($A808+ROUND((COLUMN()-2)/24,5),АТС!$A$41:$F$736,5)+VLOOKUP($A808+ROUND((COLUMN()-2)/24,5),'Расчет сбытовых надбавок'!$B$2281:'Расчет сбытовых надбавок'!$G$3024,4)</f>
        <v>15.24</v>
      </c>
      <c r="K808" s="98">
        <f>VLOOKUP($A808+ROUND((COLUMN()-2)/24,5),АТС!$A$41:$F$736,5)+VLOOKUP($A808+ROUND((COLUMN()-2)/24,5),'Расчет сбытовых надбавок'!$B$2281:'Расчет сбытовых надбавок'!$G$3024,4)</f>
        <v>63.59</v>
      </c>
      <c r="L808" s="98">
        <f>VLOOKUP($A808+ROUND((COLUMN()-2)/24,5),АТС!$A$41:$F$736,5)+VLOOKUP($A808+ROUND((COLUMN()-2)/24,5),'Расчет сбытовых надбавок'!$B$2281:'Расчет сбытовых надбавок'!$G$3024,4)</f>
        <v>126.15</v>
      </c>
      <c r="M808" s="98">
        <f>VLOOKUP($A808+ROUND((COLUMN()-2)/24,5),АТС!$A$41:$F$736,5)+VLOOKUP($A808+ROUND((COLUMN()-2)/24,5),'Расчет сбытовых надбавок'!$B$2281:'Расчет сбытовых надбавок'!$G$3024,4)</f>
        <v>170.36999999999998</v>
      </c>
      <c r="N808" s="98">
        <f>VLOOKUP($A808+ROUND((COLUMN()-2)/24,5),АТС!$A$41:$F$736,5)+VLOOKUP($A808+ROUND((COLUMN()-2)/24,5),'Расчет сбытовых надбавок'!$B$2281:'Расчет сбытовых надбавок'!$G$3024,4)</f>
        <v>164.84</v>
      </c>
      <c r="O808" s="98">
        <f>VLOOKUP($A808+ROUND((COLUMN()-2)/24,5),АТС!$A$41:$F$736,5)+VLOOKUP($A808+ROUND((COLUMN()-2)/24,5),'Расчет сбытовых надбавок'!$B$2281:'Расчет сбытовых надбавок'!$G$3024,4)</f>
        <v>186.51</v>
      </c>
      <c r="P808" s="98">
        <f>VLOOKUP($A808+ROUND((COLUMN()-2)/24,5),АТС!$A$41:$F$736,5)+VLOOKUP($A808+ROUND((COLUMN()-2)/24,5),'Расчет сбытовых надбавок'!$B$2281:'Расчет сбытовых надбавок'!$G$3024,4)</f>
        <v>254.05</v>
      </c>
      <c r="Q808" s="98">
        <f>VLOOKUP($A808+ROUND((COLUMN()-2)/24,5),АТС!$A$41:$F$736,5)+VLOOKUP($A808+ROUND((COLUMN()-2)/24,5),'Расчет сбытовых надбавок'!$B$2281:'Расчет сбытовых надбавок'!$G$3024,4)</f>
        <v>194.62</v>
      </c>
      <c r="R808" s="98">
        <f>VLOOKUP($A808+ROUND((COLUMN()-2)/24,5),АТС!$A$41:$F$736,5)+VLOOKUP($A808+ROUND((COLUMN()-2)/24,5),'Расчет сбытовых надбавок'!$B$2281:'Расчет сбытовых надбавок'!$G$3024,4)</f>
        <v>6.0000000000000005E-2</v>
      </c>
      <c r="S808" s="98">
        <f>VLOOKUP($A808+ROUND((COLUMN()-2)/24,5),АТС!$A$41:$F$736,5)+VLOOKUP($A808+ROUND((COLUMN()-2)/24,5),'Расчет сбытовых надбавок'!$B$2281:'Расчет сбытовых надбавок'!$G$3024,4)</f>
        <v>142.87</v>
      </c>
      <c r="T808" s="98">
        <f>VLOOKUP($A808+ROUND((COLUMN()-2)/24,5),АТС!$A$41:$F$736,5)+VLOOKUP($A808+ROUND((COLUMN()-2)/24,5),'Расчет сбытовых надбавок'!$B$2281:'Расчет сбытовых надбавок'!$G$3024,4)</f>
        <v>225.09</v>
      </c>
      <c r="U808" s="98">
        <f>VLOOKUP($A808+ROUND((COLUMN()-2)/24,5),АТС!$A$41:$F$736,5)+VLOOKUP($A808+ROUND((COLUMN()-2)/24,5),'Расчет сбытовых надбавок'!$B$2281:'Расчет сбытовых надбавок'!$G$3024,4)</f>
        <v>224.04999999999998</v>
      </c>
      <c r="V808" s="98">
        <f>VLOOKUP($A808+ROUND((COLUMN()-2)/24,5),АТС!$A$41:$F$736,5)+VLOOKUP($A808+ROUND((COLUMN()-2)/24,5),'Расчет сбытовых надбавок'!$B$2281:'Расчет сбытовых надбавок'!$G$3024,4)</f>
        <v>189.62</v>
      </c>
      <c r="W808" s="98">
        <f>VLOOKUP($A808+ROUND((COLUMN()-2)/24,5),АТС!$A$41:$F$736,5)+VLOOKUP($A808+ROUND((COLUMN()-2)/24,5),'Расчет сбытовых надбавок'!$B$2281:'Расчет сбытовых надбавок'!$G$3024,4)</f>
        <v>802.74</v>
      </c>
      <c r="X808" s="98">
        <f>VLOOKUP($A808+ROUND((COLUMN()-2)/24,5),АТС!$A$41:$F$736,5)+VLOOKUP($A808+ROUND((COLUMN()-2)/24,5),'Расчет сбытовых надбавок'!$B$2281:'Расчет сбытовых надбавок'!$G$3024,4)</f>
        <v>1149.49</v>
      </c>
      <c r="Y808" s="98">
        <f>VLOOKUP($A808+ROUND((COLUMN()-2)/24,5),АТС!$A$41:$F$736,5)+VLOOKUP($A808+ROUND((COLUMN()-2)/24,5),'Расчет сбытовых надбавок'!$B$2281:'Расчет сбытовых надбавок'!$G$3024,4)</f>
        <v>1143.97</v>
      </c>
    </row>
    <row r="809" spans="1:25" x14ac:dyDescent="0.2">
      <c r="A809" s="79">
        <f t="shared" si="24"/>
        <v>42689</v>
      </c>
      <c r="B809" s="98">
        <f>VLOOKUP($A809+ROUND((COLUMN()-2)/24,5),АТС!$A$41:$F$736,5)+VLOOKUP($A809+ROUND((COLUMN()-2)/24,5),'Расчет сбытовых надбавок'!$B$2281:'Расчет сбытовых надбавок'!$G$3024,4)</f>
        <v>1039.24</v>
      </c>
      <c r="C809" s="98">
        <f>VLOOKUP($A809+ROUND((COLUMN()-2)/24,5),АТС!$A$41:$F$736,5)+VLOOKUP($A809+ROUND((COLUMN()-2)/24,5),'Расчет сбытовых надбавок'!$B$2281:'Расчет сбытовых надбавок'!$G$3024,4)</f>
        <v>1072.33</v>
      </c>
      <c r="D809" s="98">
        <f>VLOOKUP($A809+ROUND((COLUMN()-2)/24,5),АТС!$A$41:$F$736,5)+VLOOKUP($A809+ROUND((COLUMN()-2)/24,5),'Расчет сбытовых надбавок'!$B$2281:'Расчет сбытовых надбавок'!$G$3024,4)</f>
        <v>343.27</v>
      </c>
      <c r="E809" s="98">
        <f>VLOOKUP($A809+ROUND((COLUMN()-2)/24,5),АТС!$A$41:$F$736,5)+VLOOKUP($A809+ROUND((COLUMN()-2)/24,5),'Расчет сбытовых надбавок'!$B$2281:'Расчет сбытовых надбавок'!$G$3024,4)</f>
        <v>215.01999999999998</v>
      </c>
      <c r="F809" s="98">
        <f>VLOOKUP($A809+ROUND((COLUMN()-2)/24,5),АТС!$A$41:$F$736,5)+VLOOKUP($A809+ROUND((COLUMN()-2)/24,5),'Расчет сбытовых надбавок'!$B$2281:'Расчет сбытовых надбавок'!$G$3024,4)</f>
        <v>28.76</v>
      </c>
      <c r="G809" s="98">
        <f>VLOOKUP($A809+ROUND((COLUMN()-2)/24,5),АТС!$A$41:$F$736,5)+VLOOKUP($A809+ROUND((COLUMN()-2)/24,5),'Расчет сбытовых надбавок'!$B$2281:'Расчет сбытовых надбавок'!$G$3024,4)</f>
        <v>221.01</v>
      </c>
      <c r="H809" s="98">
        <f>VLOOKUP($A809+ROUND((COLUMN()-2)/24,5),АТС!$A$41:$F$736,5)+VLOOKUP($A809+ROUND((COLUMN()-2)/24,5),'Расчет сбытовых надбавок'!$B$2281:'Расчет сбытовых надбавок'!$G$3024,4)</f>
        <v>428.85999999999996</v>
      </c>
      <c r="I809" s="98">
        <f>VLOOKUP($A809+ROUND((COLUMN()-2)/24,5),АТС!$A$41:$F$736,5)+VLOOKUP($A809+ROUND((COLUMN()-2)/24,5),'Расчет сбытовых надбавок'!$B$2281:'Расчет сбытовых надбавок'!$G$3024,4)</f>
        <v>487.06</v>
      </c>
      <c r="J809" s="98">
        <f>VLOOKUP($A809+ROUND((COLUMN()-2)/24,5),АТС!$A$41:$F$736,5)+VLOOKUP($A809+ROUND((COLUMN()-2)/24,5),'Расчет сбытовых надбавок'!$B$2281:'Расчет сбытовых надбавок'!$G$3024,4)</f>
        <v>459.91999999999996</v>
      </c>
      <c r="K809" s="98">
        <f>VLOOKUP($A809+ROUND((COLUMN()-2)/24,5),АТС!$A$41:$F$736,5)+VLOOKUP($A809+ROUND((COLUMN()-2)/24,5),'Расчет сбытовых надбавок'!$B$2281:'Расчет сбытовых надбавок'!$G$3024,4)</f>
        <v>589.95000000000005</v>
      </c>
      <c r="L809" s="98">
        <f>VLOOKUP($A809+ROUND((COLUMN()-2)/24,5),АТС!$A$41:$F$736,5)+VLOOKUP($A809+ROUND((COLUMN()-2)/24,5),'Расчет сбытовых надбавок'!$B$2281:'Расчет сбытовых надбавок'!$G$3024,4)</f>
        <v>817.36</v>
      </c>
      <c r="M809" s="98">
        <f>VLOOKUP($A809+ROUND((COLUMN()-2)/24,5),АТС!$A$41:$F$736,5)+VLOOKUP($A809+ROUND((COLUMN()-2)/24,5),'Расчет сбытовых надбавок'!$B$2281:'Расчет сбытовых надбавок'!$G$3024,4)</f>
        <v>697.92</v>
      </c>
      <c r="N809" s="98">
        <f>VLOOKUP($A809+ROUND((COLUMN()-2)/24,5),АТС!$A$41:$F$736,5)+VLOOKUP($A809+ROUND((COLUMN()-2)/24,5),'Расчет сбытовых надбавок'!$B$2281:'Расчет сбытовых надбавок'!$G$3024,4)</f>
        <v>655.75</v>
      </c>
      <c r="O809" s="98">
        <f>VLOOKUP($A809+ROUND((COLUMN()-2)/24,5),АТС!$A$41:$F$736,5)+VLOOKUP($A809+ROUND((COLUMN()-2)/24,5),'Расчет сбытовых надбавок'!$B$2281:'Расчет сбытовых надбавок'!$G$3024,4)</f>
        <v>645.38000000000011</v>
      </c>
      <c r="P809" s="98">
        <f>VLOOKUP($A809+ROUND((COLUMN()-2)/24,5),АТС!$A$41:$F$736,5)+VLOOKUP($A809+ROUND((COLUMN()-2)/24,5),'Расчет сбытовых надбавок'!$B$2281:'Расчет сбытовых надбавок'!$G$3024,4)</f>
        <v>522.79999999999995</v>
      </c>
      <c r="Q809" s="98">
        <f>VLOOKUP($A809+ROUND((COLUMN()-2)/24,5),АТС!$A$41:$F$736,5)+VLOOKUP($A809+ROUND((COLUMN()-2)/24,5),'Расчет сбытовых надбавок'!$B$2281:'Расчет сбытовых надбавок'!$G$3024,4)</f>
        <v>508.54</v>
      </c>
      <c r="R809" s="98">
        <f>VLOOKUP($A809+ROUND((COLUMN()-2)/24,5),АТС!$A$41:$F$736,5)+VLOOKUP($A809+ROUND((COLUMN()-2)/24,5),'Расчет сбытовых надбавок'!$B$2281:'Расчет сбытовых надбавок'!$G$3024,4)</f>
        <v>67.64</v>
      </c>
      <c r="S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8">
        <f>VLOOKUP($A809+ROUND((COLUMN()-2)/24,5),АТС!$A$41:$F$736,5)+VLOOKUP($A809+ROUND((COLUMN()-2)/24,5),'Расчет сбытовых надбавок'!$B$2281:'Расчет сбытовых надбавок'!$G$3024,4)</f>
        <v>964.31000000000006</v>
      </c>
      <c r="U809" s="98">
        <f>VLOOKUP($A809+ROUND((COLUMN()-2)/24,5),АТС!$A$41:$F$736,5)+VLOOKUP($A809+ROUND((COLUMN()-2)/24,5),'Расчет сбытовых надбавок'!$B$2281:'Расчет сбытовых надбавок'!$G$3024,4)</f>
        <v>1186.27</v>
      </c>
      <c r="V809" s="98">
        <f>VLOOKUP($A809+ROUND((COLUMN()-2)/24,5),АТС!$A$41:$F$736,5)+VLOOKUP($A809+ROUND((COLUMN()-2)/24,5),'Расчет сбытовых надбавок'!$B$2281:'Расчет сбытовых надбавок'!$G$3024,4)</f>
        <v>828.74</v>
      </c>
      <c r="W809" s="98">
        <f>VLOOKUP($A809+ROUND((COLUMN()-2)/24,5),АТС!$A$41:$F$736,5)+VLOOKUP($A809+ROUND((COLUMN()-2)/24,5),'Расчет сбытовых надбавок'!$B$2281:'Расчет сбытовых надбавок'!$G$3024,4)</f>
        <v>460.77000000000004</v>
      </c>
      <c r="X809" s="98">
        <f>VLOOKUP($A809+ROUND((COLUMN()-2)/24,5),АТС!$A$41:$F$736,5)+VLOOKUP($A809+ROUND((COLUMN()-2)/24,5),'Расчет сбытовых надбавок'!$B$2281:'Расчет сбытовых надбавок'!$G$3024,4)</f>
        <v>673.3</v>
      </c>
      <c r="Y809" s="98">
        <f>VLOOKUP($A809+ROUND((COLUMN()-2)/24,5),АТС!$A$41:$F$736,5)+VLOOKUP($A809+ROUND((COLUMN()-2)/24,5),'Расчет сбытовых надбавок'!$B$2281:'Расчет сбытовых надбавок'!$G$3024,4)</f>
        <v>300.60999999999996</v>
      </c>
    </row>
    <row r="810" spans="1:25" x14ac:dyDescent="0.2">
      <c r="A810" s="79">
        <f t="shared" si="24"/>
        <v>42690</v>
      </c>
      <c r="B810" s="98">
        <f>VLOOKUP($A810+ROUND((COLUMN()-2)/24,5),АТС!$A$41:$F$736,5)+VLOOKUP($A810+ROUND((COLUMN()-2)/24,5),'Расчет сбытовых надбавок'!$B$2281:'Расчет сбытовых надбавок'!$G$3024,4)</f>
        <v>348.67999999999995</v>
      </c>
      <c r="C810" s="98">
        <f>VLOOKUP($A810+ROUND((COLUMN()-2)/24,5),АТС!$A$41:$F$736,5)+VLOOKUP($A810+ROUND((COLUMN()-2)/24,5),'Расчет сбытовых надбавок'!$B$2281:'Расчет сбытовых надбавок'!$G$3024,4)</f>
        <v>350.52</v>
      </c>
      <c r="D810" s="98">
        <f>VLOOKUP($A810+ROUND((COLUMN()-2)/24,5),АТС!$A$41:$F$736,5)+VLOOKUP($A810+ROUND((COLUMN()-2)/24,5),'Расчет сбытовых надбавок'!$B$2281:'Расчет сбытовых надбавок'!$G$3024,4)</f>
        <v>967.39</v>
      </c>
      <c r="E810" s="98">
        <f>VLOOKUP($A810+ROUND((COLUMN()-2)/24,5),АТС!$A$41:$F$736,5)+VLOOKUP($A810+ROUND((COLUMN()-2)/24,5),'Расчет сбытовых надбавок'!$B$2281:'Расчет сбытовых надбавок'!$G$3024,4)</f>
        <v>610.89</v>
      </c>
      <c r="F810" s="98">
        <f>VLOOKUP($A810+ROUND((COLUMN()-2)/24,5),АТС!$A$41:$F$736,5)+VLOOKUP($A810+ROUND((COLUMN()-2)/24,5),'Расчет сбытовых надбавок'!$B$2281:'Расчет сбытовых надбавок'!$G$3024,4)</f>
        <v>306.16000000000003</v>
      </c>
      <c r="G810" s="98">
        <f>VLOOKUP($A810+ROUND((COLUMN()-2)/24,5),АТС!$A$41:$F$736,5)+VLOOKUP($A810+ROUND((COLUMN()-2)/24,5),'Расчет сбытовых надбавок'!$B$2281:'Расчет сбытовых надбавок'!$G$3024,4)</f>
        <v>259.43</v>
      </c>
      <c r="H810" s="98">
        <f>VLOOKUP($A810+ROUND((COLUMN()-2)/24,5),АТС!$A$41:$F$736,5)+VLOOKUP($A810+ROUND((COLUMN()-2)/24,5),'Расчет сбытовых надбавок'!$B$2281:'Расчет сбытовых надбавок'!$G$3024,4)</f>
        <v>433.51000000000005</v>
      </c>
      <c r="I810" s="98">
        <f>VLOOKUP($A810+ROUND((COLUMN()-2)/24,5),АТС!$A$41:$F$736,5)+VLOOKUP($A810+ROUND((COLUMN()-2)/24,5),'Расчет сбытовых надбавок'!$B$2281:'Расчет сбытовых надбавок'!$G$3024,4)</f>
        <v>522</v>
      </c>
      <c r="J810" s="98">
        <f>VLOOKUP($A810+ROUND((COLUMN()-2)/24,5),АТС!$A$41:$F$736,5)+VLOOKUP($A810+ROUND((COLUMN()-2)/24,5),'Расчет сбытовых надбавок'!$B$2281:'Расчет сбытовых надбавок'!$G$3024,4)</f>
        <v>365.04</v>
      </c>
      <c r="K810" s="98">
        <f>VLOOKUP($A810+ROUND((COLUMN()-2)/24,5),АТС!$A$41:$F$736,5)+VLOOKUP($A810+ROUND((COLUMN()-2)/24,5),'Расчет сбытовых надбавок'!$B$2281:'Расчет сбытовых надбавок'!$G$3024,4)</f>
        <v>657.69</v>
      </c>
      <c r="L810" s="98">
        <f>VLOOKUP($A810+ROUND((COLUMN()-2)/24,5),АТС!$A$41:$F$736,5)+VLOOKUP($A810+ROUND((COLUMN()-2)/24,5),'Расчет сбытовых надбавок'!$B$2281:'Расчет сбытовых надбавок'!$G$3024,4)</f>
        <v>692.45</v>
      </c>
      <c r="M810" s="98">
        <f>VLOOKUP($A810+ROUND((COLUMN()-2)/24,5),АТС!$A$41:$F$736,5)+VLOOKUP($A810+ROUND((COLUMN()-2)/24,5),'Расчет сбытовых надбавок'!$B$2281:'Расчет сбытовых надбавок'!$G$3024,4)</f>
        <v>779.13</v>
      </c>
      <c r="N810" s="98">
        <f>VLOOKUP($A810+ROUND((COLUMN()-2)/24,5),АТС!$A$41:$F$736,5)+VLOOKUP($A810+ROUND((COLUMN()-2)/24,5),'Расчет сбытовых надбавок'!$B$2281:'Расчет сбытовых надбавок'!$G$3024,4)</f>
        <v>653.9</v>
      </c>
      <c r="O810" s="98">
        <f>VLOOKUP($A810+ROUND((COLUMN()-2)/24,5),АТС!$A$41:$F$736,5)+VLOOKUP($A810+ROUND((COLUMN()-2)/24,5),'Расчет сбытовых надбавок'!$B$2281:'Расчет сбытовых надбавок'!$G$3024,4)</f>
        <v>641.03</v>
      </c>
      <c r="P810" s="98">
        <f>VLOOKUP($A810+ROUND((COLUMN()-2)/24,5),АТС!$A$41:$F$736,5)+VLOOKUP($A810+ROUND((COLUMN()-2)/24,5),'Расчет сбытовых надбавок'!$B$2281:'Расчет сбытовых надбавок'!$G$3024,4)</f>
        <v>738.81000000000006</v>
      </c>
      <c r="Q810" s="98">
        <f>VLOOKUP($A810+ROUND((COLUMN()-2)/24,5),АТС!$A$41:$F$736,5)+VLOOKUP($A810+ROUND((COLUMN()-2)/24,5),'Расчет сбытовых надбавок'!$B$2281:'Расчет сбытовых надбавок'!$G$3024,4)</f>
        <v>615.66000000000008</v>
      </c>
      <c r="R810" s="98">
        <f>VLOOKUP($A810+ROUND((COLUMN()-2)/24,5),АТС!$A$41:$F$736,5)+VLOOKUP($A810+ROUND((COLUMN()-2)/24,5),'Расчет сбытовых надбавок'!$B$2281:'Расчет сбытовых надбавок'!$G$3024,4)</f>
        <v>24.82</v>
      </c>
      <c r="S810" s="98">
        <f>VLOOKUP($A810+ROUND((COLUMN()-2)/24,5),АТС!$A$41:$F$736,5)+VLOOKUP($A810+ROUND((COLUMN()-2)/24,5),'Расчет сбытовых надбавок'!$B$2281:'Расчет сбытовых надбавок'!$G$3024,4)</f>
        <v>111.69</v>
      </c>
      <c r="T810" s="98">
        <f>VLOOKUP($A810+ROUND((COLUMN()-2)/24,5),АТС!$A$41:$F$736,5)+VLOOKUP($A810+ROUND((COLUMN()-2)/24,5),'Расчет сбытовых надбавок'!$B$2281:'Расчет сбытовых надбавок'!$G$3024,4)</f>
        <v>1036.93</v>
      </c>
      <c r="U810" s="98">
        <f>VLOOKUP($A810+ROUND((COLUMN()-2)/24,5),АТС!$A$41:$F$736,5)+VLOOKUP($A810+ROUND((COLUMN()-2)/24,5),'Расчет сбытовых надбавок'!$B$2281:'Расчет сбытовых надбавок'!$G$3024,4)</f>
        <v>1198.8</v>
      </c>
      <c r="V810" s="98">
        <f>VLOOKUP($A810+ROUND((COLUMN()-2)/24,5),АТС!$A$41:$F$736,5)+VLOOKUP($A810+ROUND((COLUMN()-2)/24,5),'Расчет сбытовых надбавок'!$B$2281:'Расчет сбытовых надбавок'!$G$3024,4)</f>
        <v>864.42000000000007</v>
      </c>
      <c r="W810" s="98">
        <f>VLOOKUP($A810+ROUND((COLUMN()-2)/24,5),АТС!$A$41:$F$736,5)+VLOOKUP($A810+ROUND((COLUMN()-2)/24,5),'Расчет сбытовых надбавок'!$B$2281:'Расчет сбытовых надбавок'!$G$3024,4)</f>
        <v>926.6</v>
      </c>
      <c r="X810" s="98">
        <f>VLOOKUP($A810+ROUND((COLUMN()-2)/24,5),АТС!$A$41:$F$736,5)+VLOOKUP($A810+ROUND((COLUMN()-2)/24,5),'Расчет сбытовых надбавок'!$B$2281:'Расчет сбытовых надбавок'!$G$3024,4)</f>
        <v>681.69</v>
      </c>
      <c r="Y810" s="98">
        <f>VLOOKUP($A810+ROUND((COLUMN()-2)/24,5),АТС!$A$41:$F$736,5)+VLOOKUP($A810+ROUND((COLUMN()-2)/24,5),'Расчет сбытовых надбавок'!$B$2281:'Расчет сбытовых надбавок'!$G$3024,4)</f>
        <v>298.51</v>
      </c>
    </row>
    <row r="811" spans="1:25" x14ac:dyDescent="0.2">
      <c r="A811" s="79">
        <f t="shared" si="24"/>
        <v>42691</v>
      </c>
      <c r="B811" s="98">
        <f>VLOOKUP($A811+ROUND((COLUMN()-2)/24,5),АТС!$A$41:$F$736,5)+VLOOKUP($A811+ROUND((COLUMN()-2)/24,5),'Расчет сбытовых надбавок'!$B$2281:'Расчет сбытовых надбавок'!$G$3024,4)</f>
        <v>256.39</v>
      </c>
      <c r="C811" s="98">
        <f>VLOOKUP($A811+ROUND((COLUMN()-2)/24,5),АТС!$A$41:$F$736,5)+VLOOKUP($A811+ROUND((COLUMN()-2)/24,5),'Расчет сбытовых надбавок'!$B$2281:'Расчет сбытовых надбавок'!$G$3024,4)</f>
        <v>455.04</v>
      </c>
      <c r="D811" s="98">
        <f>VLOOKUP($A811+ROUND((COLUMN()-2)/24,5),АТС!$A$41:$F$736,5)+VLOOKUP($A811+ROUND((COLUMN()-2)/24,5),'Расчет сбытовых надбавок'!$B$2281:'Расчет сбытовых надбавок'!$G$3024,4)</f>
        <v>533</v>
      </c>
      <c r="E811" s="98">
        <f>VLOOKUP($A811+ROUND((COLUMN()-2)/24,5),АТС!$A$41:$F$736,5)+VLOOKUP($A811+ROUND((COLUMN()-2)/24,5),'Расчет сбытовых надбавок'!$B$2281:'Расчет сбытовых надбавок'!$G$3024,4)</f>
        <v>526.68999999999994</v>
      </c>
      <c r="F811" s="98">
        <f>VLOOKUP($A811+ROUND((COLUMN()-2)/24,5),АТС!$A$41:$F$736,5)+VLOOKUP($A811+ROUND((COLUMN()-2)/24,5),'Расчет сбытовых надбавок'!$B$2281:'Расчет сбытовых надбавок'!$G$3024,4)</f>
        <v>11.42</v>
      </c>
      <c r="G811" s="98">
        <f>VLOOKUP($A811+ROUND((COLUMN()-2)/24,5),АТС!$A$41:$F$736,5)+VLOOKUP($A811+ROUND((COLUMN()-2)/24,5),'Расчет сбытовых надбавок'!$B$2281:'Расчет сбытовых надбавок'!$G$3024,4)</f>
        <v>298.02</v>
      </c>
      <c r="H811" s="98">
        <f>VLOOKUP($A811+ROUND((COLUMN()-2)/24,5),АТС!$A$41:$F$736,5)+VLOOKUP($A811+ROUND((COLUMN()-2)/24,5),'Расчет сбытовых надбавок'!$B$2281:'Расчет сбытовых надбавок'!$G$3024,4)</f>
        <v>223.20000000000002</v>
      </c>
      <c r="I811" s="98">
        <f>VLOOKUP($A811+ROUND((COLUMN()-2)/24,5),АТС!$A$41:$F$736,5)+VLOOKUP($A811+ROUND((COLUMN()-2)/24,5),'Расчет сбытовых надбавок'!$B$2281:'Расчет сбытовых надбавок'!$G$3024,4)</f>
        <v>160.09</v>
      </c>
      <c r="J811" s="98">
        <f>VLOOKUP($A811+ROUND((COLUMN()-2)/24,5),АТС!$A$41:$F$736,5)+VLOOKUP($A811+ROUND((COLUMN()-2)/24,5),'Расчет сбытовых надбавок'!$B$2281:'Расчет сбытовых надбавок'!$G$3024,4)</f>
        <v>1.99</v>
      </c>
      <c r="K811" s="98">
        <f>VLOOKUP($A811+ROUND((COLUMN()-2)/24,5),АТС!$A$41:$F$736,5)+VLOOKUP($A811+ROUND((COLUMN()-2)/24,5),'Расчет сбытовых надбавок'!$B$2281:'Расчет сбытовых надбавок'!$G$3024,4)</f>
        <v>16.560000000000002</v>
      </c>
      <c r="L811" s="98">
        <f>VLOOKUP($A811+ROUND((COLUMN()-2)/24,5),АТС!$A$41:$F$736,5)+VLOOKUP($A811+ROUND((COLUMN()-2)/24,5),'Расчет сбытовых надбавок'!$B$2281:'Расчет сбытовых надбавок'!$G$3024,4)</f>
        <v>20.639999999999997</v>
      </c>
      <c r="M811" s="98">
        <f>VLOOKUP($A811+ROUND((COLUMN()-2)/24,5),АТС!$A$41:$F$736,5)+VLOOKUP($A811+ROUND((COLUMN()-2)/24,5),'Расчет сбытовых надбавок'!$B$2281:'Расчет сбытовых надбавок'!$G$3024,4)</f>
        <v>14.21</v>
      </c>
      <c r="N811" s="98">
        <f>VLOOKUP($A811+ROUND((COLUMN()-2)/24,5),АТС!$A$41:$F$736,5)+VLOOKUP($A811+ROUND((COLUMN()-2)/24,5),'Расчет сбытовых надбавок'!$B$2281:'Расчет сбытовых надбавок'!$G$3024,4)</f>
        <v>8.91</v>
      </c>
      <c r="O811" s="98">
        <f>VLOOKUP($A811+ROUND((COLUMN()-2)/24,5),АТС!$A$41:$F$736,5)+VLOOKUP($A811+ROUND((COLUMN()-2)/24,5),'Расчет сбытовых надбавок'!$B$2281:'Расчет сбытовых надбавок'!$G$3024,4)</f>
        <v>198.57999999999998</v>
      </c>
      <c r="P811" s="98">
        <f>VLOOKUP($A811+ROUND((COLUMN()-2)/24,5),АТС!$A$41:$F$736,5)+VLOOKUP($A811+ROUND((COLUMN()-2)/24,5),'Расчет сбытовых надбавок'!$B$2281:'Расчет сбытовых надбавок'!$G$3024,4)</f>
        <v>191.35</v>
      </c>
      <c r="Q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8">
        <f>VLOOKUP($A811+ROUND((COLUMN()-2)/24,5),АТС!$A$41:$F$736,5)+VLOOKUP($A811+ROUND((COLUMN()-2)/24,5),'Расчет сбытовых надбавок'!$B$2281:'Расчет сбытовых надбавок'!$G$3024,4)</f>
        <v>1.2000000000000002</v>
      </c>
      <c r="S811" s="98">
        <f>VLOOKUP($A811+ROUND((COLUMN()-2)/24,5),АТС!$A$41:$F$736,5)+VLOOKUP($A811+ROUND((COLUMN()-2)/24,5),'Расчет сбытовых надбавок'!$B$2281:'Расчет сбытовых надбавок'!$G$3024,4)</f>
        <v>141.6</v>
      </c>
      <c r="T811" s="98">
        <f>VLOOKUP($A811+ROUND((COLUMN()-2)/24,5),АТС!$A$41:$F$736,5)+VLOOKUP($A811+ROUND((COLUMN()-2)/24,5),'Расчет сбытовых надбавок'!$B$2281:'Расчет сбытовых надбавок'!$G$3024,4)</f>
        <v>209.38</v>
      </c>
      <c r="U811" s="98">
        <f>VLOOKUP($A811+ROUND((COLUMN()-2)/24,5),АТС!$A$41:$F$736,5)+VLOOKUP($A811+ROUND((COLUMN()-2)/24,5),'Расчет сбытовых надбавок'!$B$2281:'Расчет сбытовых надбавок'!$G$3024,4)</f>
        <v>220.08</v>
      </c>
      <c r="V811" s="98">
        <f>VLOOKUP($A811+ROUND((COLUMN()-2)/24,5),АТС!$A$41:$F$736,5)+VLOOKUP($A811+ROUND((COLUMN()-2)/24,5),'Расчет сбытовых надбавок'!$B$2281:'Расчет сбытовых надбавок'!$G$3024,4)</f>
        <v>216.26</v>
      </c>
      <c r="W811" s="98">
        <f>VLOOKUP($A811+ROUND((COLUMN()-2)/24,5),АТС!$A$41:$F$736,5)+VLOOKUP($A811+ROUND((COLUMN()-2)/24,5),'Расчет сбытовых надбавок'!$B$2281:'Расчет сбытовых надбавок'!$G$3024,4)</f>
        <v>589.51</v>
      </c>
      <c r="X811" s="98">
        <f>VLOOKUP($A811+ROUND((COLUMN()-2)/24,5),АТС!$A$41:$F$736,5)+VLOOKUP($A811+ROUND((COLUMN()-2)/24,5),'Расчет сбытовых надбавок'!$B$2281:'Расчет сбытовых надбавок'!$G$3024,4)</f>
        <v>277.38</v>
      </c>
      <c r="Y811" s="98">
        <f>VLOOKUP($A811+ROUND((COLUMN()-2)/24,5),АТС!$A$41:$F$736,5)+VLOOKUP($A811+ROUND((COLUMN()-2)/24,5),'Расчет сбытовых надбавок'!$B$2281:'Расчет сбытовых надбавок'!$G$3024,4)</f>
        <v>263.38</v>
      </c>
    </row>
    <row r="812" spans="1:25" x14ac:dyDescent="0.2">
      <c r="A812" s="79">
        <f t="shared" si="24"/>
        <v>42692</v>
      </c>
      <c r="B812" s="98">
        <f>VLOOKUP($A812+ROUND((COLUMN()-2)/24,5),АТС!$A$41:$F$736,5)+VLOOKUP($A812+ROUND((COLUMN()-2)/24,5),'Расчет сбытовых надбавок'!$B$2281:'Расчет сбытовых надбавок'!$G$3024,4)</f>
        <v>233.61</v>
      </c>
      <c r="C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D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E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8">
        <f>VLOOKUP($A812+ROUND((COLUMN()-2)/24,5),АТС!$A$41:$F$736,5)+VLOOKUP($A812+ROUND((COLUMN()-2)/24,5),'Расчет сбытовых надбавок'!$B$2281:'Расчет сбытовых надбавок'!$G$3024,4)</f>
        <v>200.86</v>
      </c>
      <c r="I812" s="98">
        <f>VLOOKUP($A812+ROUND((COLUMN()-2)/24,5),АТС!$A$41:$F$736,5)+VLOOKUP($A812+ROUND((COLUMN()-2)/24,5),'Расчет сбытовых надбавок'!$B$2281:'Расчет сбытовых надбавок'!$G$3024,4)</f>
        <v>123.94</v>
      </c>
      <c r="J812" s="98">
        <f>VLOOKUP($A812+ROUND((COLUMN()-2)/24,5),АТС!$A$41:$F$736,5)+VLOOKUP($A812+ROUND((COLUMN()-2)/24,5),'Расчет сбытовых надбавок'!$B$2281:'Расчет сбытовых надбавок'!$G$3024,4)</f>
        <v>0.85</v>
      </c>
      <c r="K812" s="98">
        <f>VLOOKUP($A812+ROUND((COLUMN()-2)/24,5),АТС!$A$41:$F$736,5)+VLOOKUP($A812+ROUND((COLUMN()-2)/24,5),'Расчет сбытовых надбавок'!$B$2281:'Расчет сбытовых надбавок'!$G$3024,4)</f>
        <v>3.09</v>
      </c>
      <c r="L812" s="98">
        <f>VLOOKUP($A812+ROUND((COLUMN()-2)/24,5),АТС!$A$41:$F$736,5)+VLOOKUP($A812+ROUND((COLUMN()-2)/24,5),'Расчет сбытовых надбавок'!$B$2281:'Расчет сбытовых надбавок'!$G$3024,4)</f>
        <v>3.5</v>
      </c>
      <c r="M812" s="98">
        <f>VLOOKUP($A812+ROUND((COLUMN()-2)/24,5),АТС!$A$41:$F$736,5)+VLOOKUP($A812+ROUND((COLUMN()-2)/24,5),'Расчет сбытовых надбавок'!$B$2281:'Расчет сбытовых надбавок'!$G$3024,4)</f>
        <v>58.02</v>
      </c>
      <c r="N812" s="98">
        <f>VLOOKUP($A812+ROUND((COLUMN()-2)/24,5),АТС!$A$41:$F$736,5)+VLOOKUP($A812+ROUND((COLUMN()-2)/24,5),'Расчет сбытовых надбавок'!$B$2281:'Расчет сбытовых надбавок'!$G$3024,4)</f>
        <v>230.05</v>
      </c>
      <c r="O812" s="98">
        <f>VLOOKUP($A812+ROUND((COLUMN()-2)/24,5),АТС!$A$41:$F$736,5)+VLOOKUP($A812+ROUND((COLUMN()-2)/24,5),'Расчет сбытовых надбавок'!$B$2281:'Расчет сбытовых надбавок'!$G$3024,4)</f>
        <v>234.75</v>
      </c>
      <c r="P812" s="98">
        <f>VLOOKUP($A812+ROUND((COLUMN()-2)/24,5),АТС!$A$41:$F$736,5)+VLOOKUP($A812+ROUND((COLUMN()-2)/24,5),'Расчет сбытовых надбавок'!$B$2281:'Расчет сбытовых надбавок'!$G$3024,4)</f>
        <v>232.51999999999998</v>
      </c>
      <c r="Q812" s="98">
        <f>VLOOKUP($A812+ROUND((COLUMN()-2)/24,5),АТС!$A$41:$F$736,5)+VLOOKUP($A812+ROUND((COLUMN()-2)/24,5),'Расчет сбытовых надбавок'!$B$2281:'Расчет сбытовых надбавок'!$G$3024,4)</f>
        <v>127.05</v>
      </c>
      <c r="R812" s="98">
        <f>VLOOKUP($A812+ROUND((COLUMN()-2)/24,5),АТС!$A$41:$F$736,5)+VLOOKUP($A812+ROUND((COLUMN()-2)/24,5),'Расчет сбытовых надбавок'!$B$2281:'Расчет сбытовых надбавок'!$G$3024,4)</f>
        <v>43.01</v>
      </c>
      <c r="S812" s="98">
        <f>VLOOKUP($A812+ROUND((COLUMN()-2)/24,5),АТС!$A$41:$F$736,5)+VLOOKUP($A812+ROUND((COLUMN()-2)/24,5),'Расчет сбытовых надбавок'!$B$2281:'Расчет сбытовых надбавок'!$G$3024,4)</f>
        <v>46.669999999999995</v>
      </c>
      <c r="T812" s="98">
        <f>VLOOKUP($A812+ROUND((COLUMN()-2)/24,5),АТС!$A$41:$F$736,5)+VLOOKUP($A812+ROUND((COLUMN()-2)/24,5),'Расчет сбытовых надбавок'!$B$2281:'Расчет сбытовых надбавок'!$G$3024,4)</f>
        <v>313.15000000000003</v>
      </c>
      <c r="U812" s="98">
        <f>VLOOKUP($A812+ROUND((COLUMN()-2)/24,5),АТС!$A$41:$F$736,5)+VLOOKUP($A812+ROUND((COLUMN()-2)/24,5),'Расчет сбытовых надбавок'!$B$2281:'Расчет сбытовых надбавок'!$G$3024,4)</f>
        <v>248.28</v>
      </c>
      <c r="V812" s="98">
        <f>VLOOKUP($A812+ROUND((COLUMN()-2)/24,5),АТС!$A$41:$F$736,5)+VLOOKUP($A812+ROUND((COLUMN()-2)/24,5),'Расчет сбытовых надбавок'!$B$2281:'Расчет сбытовых надбавок'!$G$3024,4)</f>
        <v>309.94</v>
      </c>
      <c r="W812" s="98">
        <f>VLOOKUP($A812+ROUND((COLUMN()-2)/24,5),АТС!$A$41:$F$736,5)+VLOOKUP($A812+ROUND((COLUMN()-2)/24,5),'Расчет сбытовых надбавок'!$B$2281:'Расчет сбытовых надбавок'!$G$3024,4)</f>
        <v>771.84</v>
      </c>
      <c r="X812" s="98">
        <f>VLOOKUP($A812+ROUND((COLUMN()-2)/24,5),АТС!$A$41:$F$736,5)+VLOOKUP($A812+ROUND((COLUMN()-2)/24,5),'Расчет сбытовых надбавок'!$B$2281:'Расчет сбытовых надбавок'!$G$3024,4)</f>
        <v>213.79000000000002</v>
      </c>
      <c r="Y812" s="98">
        <f>VLOOKUP($A812+ROUND((COLUMN()-2)/24,5),АТС!$A$41:$F$736,5)+VLOOKUP($A812+ROUND((COLUMN()-2)/24,5),'Расчет сбытовых надбавок'!$B$2281:'Расчет сбытовых надбавок'!$G$3024,4)</f>
        <v>1056.55</v>
      </c>
    </row>
    <row r="813" spans="1:25" x14ac:dyDescent="0.2">
      <c r="A813" s="79">
        <f t="shared" si="24"/>
        <v>42693</v>
      </c>
      <c r="B813" s="98">
        <f>VLOOKUP($A813+ROUND((COLUMN()-2)/24,5),АТС!$A$41:$F$736,5)+VLOOKUP($A813+ROUND((COLUMN()-2)/24,5),'Расчет сбытовых надбавок'!$B$2281:'Расчет сбытовых надбавок'!$G$3024,4)</f>
        <v>451.28</v>
      </c>
      <c r="C813" s="98">
        <f>VLOOKUP($A813+ROUND((COLUMN()-2)/24,5),АТС!$A$41:$F$736,5)+VLOOKUP($A813+ROUND((COLUMN()-2)/24,5),'Расчет сбытовых надбавок'!$B$2281:'Расчет сбытовых надбавок'!$G$3024,4)</f>
        <v>821.47</v>
      </c>
      <c r="D813" s="98">
        <f>VLOOKUP($A813+ROUND((COLUMN()-2)/24,5),АТС!$A$41:$F$736,5)+VLOOKUP($A813+ROUND((COLUMN()-2)/24,5),'Расчет сбытовых надбавок'!$B$2281:'Расчет сбытовых надбавок'!$G$3024,4)</f>
        <v>447.75</v>
      </c>
      <c r="E813" s="98">
        <f>VLOOKUP($A813+ROUND((COLUMN()-2)/24,5),АТС!$A$41:$F$736,5)+VLOOKUP($A813+ROUND((COLUMN()-2)/24,5),'Расчет сбытовых надбавок'!$B$2281:'Расчет сбытовых надбавок'!$G$3024,4)</f>
        <v>301.76</v>
      </c>
      <c r="F813" s="98">
        <f>VLOOKUP($A813+ROUND((COLUMN()-2)/24,5),АТС!$A$41:$F$736,5)+VLOOKUP($A813+ROUND((COLUMN()-2)/24,5),'Расчет сбытовых надбавок'!$B$2281:'Расчет сбытовых надбавок'!$G$3024,4)</f>
        <v>267.95999999999998</v>
      </c>
      <c r="G813" s="98">
        <f>VLOOKUP($A813+ROUND((COLUMN()-2)/24,5),АТС!$A$41:$F$736,5)+VLOOKUP($A813+ROUND((COLUMN()-2)/24,5),'Расчет сбытовых надбавок'!$B$2281:'Расчет сбытовых надбавок'!$G$3024,4)</f>
        <v>3.54</v>
      </c>
      <c r="H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8">
        <f>VLOOKUP($A813+ROUND((COLUMN()-2)/24,5),АТС!$A$41:$F$736,5)+VLOOKUP($A813+ROUND((COLUMN()-2)/24,5),'Расчет сбытовых надбавок'!$B$2281:'Расчет сбытовых надбавок'!$G$3024,4)</f>
        <v>528.08000000000004</v>
      </c>
      <c r="J813" s="98">
        <f>VLOOKUP($A813+ROUND((COLUMN()-2)/24,5),АТС!$A$41:$F$736,5)+VLOOKUP($A813+ROUND((COLUMN()-2)/24,5),'Расчет сбытовых надбавок'!$B$2281:'Расчет сбытовых надбавок'!$G$3024,4)</f>
        <v>220.69</v>
      </c>
      <c r="K813" s="98">
        <f>VLOOKUP($A813+ROUND((COLUMN()-2)/24,5),АТС!$A$41:$F$736,5)+VLOOKUP($A813+ROUND((COLUMN()-2)/24,5),'Расчет сбытовых надбавок'!$B$2281:'Расчет сбытовых надбавок'!$G$3024,4)</f>
        <v>200.88</v>
      </c>
      <c r="L813" s="98">
        <f>VLOOKUP($A813+ROUND((COLUMN()-2)/24,5),АТС!$A$41:$F$736,5)+VLOOKUP($A813+ROUND((COLUMN()-2)/24,5),'Расчет сбытовых надбавок'!$B$2281:'Расчет сбытовых надбавок'!$G$3024,4)</f>
        <v>214.60999999999999</v>
      </c>
      <c r="M813" s="98">
        <f>VLOOKUP($A813+ROUND((COLUMN()-2)/24,5),АТС!$A$41:$F$736,5)+VLOOKUP($A813+ROUND((COLUMN()-2)/24,5),'Расчет сбытовых надбавок'!$B$2281:'Расчет сбытовых надбавок'!$G$3024,4)</f>
        <v>210.89999999999998</v>
      </c>
      <c r="N813" s="98">
        <f>VLOOKUP($A813+ROUND((COLUMN()-2)/24,5),АТС!$A$41:$F$736,5)+VLOOKUP($A813+ROUND((COLUMN()-2)/24,5),'Расчет сбытовых надбавок'!$B$2281:'Расчет сбытовых надбавок'!$G$3024,4)</f>
        <v>211.94</v>
      </c>
      <c r="O813" s="98">
        <f>VLOOKUP($A813+ROUND((COLUMN()-2)/24,5),АТС!$A$41:$F$736,5)+VLOOKUP($A813+ROUND((COLUMN()-2)/24,5),'Расчет сбытовых надбавок'!$B$2281:'Расчет сбытовых надбавок'!$G$3024,4)</f>
        <v>225.32</v>
      </c>
      <c r="P813" s="98">
        <f>VLOOKUP($A813+ROUND((COLUMN()-2)/24,5),АТС!$A$41:$F$736,5)+VLOOKUP($A813+ROUND((COLUMN()-2)/24,5),'Расчет сбытовых надбавок'!$B$2281:'Расчет сбытовых надбавок'!$G$3024,4)</f>
        <v>229.91</v>
      </c>
      <c r="Q813" s="98">
        <f>VLOOKUP($A813+ROUND((COLUMN()-2)/24,5),АТС!$A$41:$F$736,5)+VLOOKUP($A813+ROUND((COLUMN()-2)/24,5),'Расчет сбытовых надбавок'!$B$2281:'Расчет сбытовых надбавок'!$G$3024,4)</f>
        <v>241.61</v>
      </c>
      <c r="R813" s="98">
        <f>VLOOKUP($A813+ROUND((COLUMN()-2)/24,5),АТС!$A$41:$F$736,5)+VLOOKUP($A813+ROUND((COLUMN()-2)/24,5),'Расчет сбытовых надбавок'!$B$2281:'Расчет сбытовых надбавок'!$G$3024,4)</f>
        <v>134.06</v>
      </c>
      <c r="S813" s="98">
        <f>VLOOKUP($A813+ROUND((COLUMN()-2)/24,5),АТС!$A$41:$F$736,5)+VLOOKUP($A813+ROUND((COLUMN()-2)/24,5),'Расчет сбытовых надбавок'!$B$2281:'Расчет сбытовых надбавок'!$G$3024,4)</f>
        <v>247.69</v>
      </c>
      <c r="T813" s="98">
        <f>VLOOKUP($A813+ROUND((COLUMN()-2)/24,5),АТС!$A$41:$F$736,5)+VLOOKUP($A813+ROUND((COLUMN()-2)/24,5),'Расчет сбытовых надбавок'!$B$2281:'Расчет сбытовых надбавок'!$G$3024,4)</f>
        <v>383.74</v>
      </c>
      <c r="U813" s="98">
        <f>VLOOKUP($A813+ROUND((COLUMN()-2)/24,5),АТС!$A$41:$F$736,5)+VLOOKUP($A813+ROUND((COLUMN()-2)/24,5),'Расчет сбытовых надбавок'!$B$2281:'Расчет сбытовых надбавок'!$G$3024,4)</f>
        <v>404.65</v>
      </c>
      <c r="V813" s="98">
        <f>VLOOKUP($A813+ROUND((COLUMN()-2)/24,5),АТС!$A$41:$F$736,5)+VLOOKUP($A813+ROUND((COLUMN()-2)/24,5),'Расчет сбытовых надбавок'!$B$2281:'Расчет сбытовых надбавок'!$G$3024,4)</f>
        <v>302.74</v>
      </c>
      <c r="W813" s="98">
        <f>VLOOKUP($A813+ROUND((COLUMN()-2)/24,5),АТС!$A$41:$F$736,5)+VLOOKUP($A813+ROUND((COLUMN()-2)/24,5),'Расчет сбытовых надбавок'!$B$2281:'Расчет сбытовых надбавок'!$G$3024,4)</f>
        <v>1007.81</v>
      </c>
      <c r="X813" s="98">
        <f>VLOOKUP($A813+ROUND((COLUMN()-2)/24,5),АТС!$A$41:$F$736,5)+VLOOKUP($A813+ROUND((COLUMN()-2)/24,5),'Расчет сбытовых надбавок'!$B$2281:'Расчет сбытовых надбавок'!$G$3024,4)</f>
        <v>1502.19</v>
      </c>
      <c r="Y813" s="98">
        <f>VLOOKUP($A813+ROUND((COLUMN()-2)/24,5),АТС!$A$41:$F$736,5)+VLOOKUP($A813+ROUND((COLUMN()-2)/24,5),'Расчет сбытовых надбавок'!$B$2281:'Расчет сбытовых надбавок'!$G$3024,4)</f>
        <v>221.39000000000001</v>
      </c>
    </row>
    <row r="814" spans="1:25" x14ac:dyDescent="0.2">
      <c r="A814" s="79">
        <f t="shared" si="24"/>
        <v>42694</v>
      </c>
      <c r="B814" s="98">
        <f>VLOOKUP($A814+ROUND((COLUMN()-2)/24,5),АТС!$A$41:$F$736,5)+VLOOKUP($A814+ROUND((COLUMN()-2)/24,5),'Расчет сбытовых надбавок'!$B$2281:'Расчет сбытовых надбавок'!$G$3024,4)</f>
        <v>918.37</v>
      </c>
      <c r="C814" s="98">
        <f>VLOOKUP($A814+ROUND((COLUMN()-2)/24,5),АТС!$A$41:$F$736,5)+VLOOKUP($A814+ROUND((COLUMN()-2)/24,5),'Расчет сбытовых надбавок'!$B$2281:'Расчет сбытовых надбавок'!$G$3024,4)</f>
        <v>886.75</v>
      </c>
      <c r="D814" s="98">
        <f>VLOOKUP($A814+ROUND((COLUMN()-2)/24,5),АТС!$A$41:$F$736,5)+VLOOKUP($A814+ROUND((COLUMN()-2)/24,5),'Расчет сбытовых надбавок'!$B$2281:'Расчет сбытовых надбавок'!$G$3024,4)</f>
        <v>438.13</v>
      </c>
      <c r="E814" s="98">
        <f>VLOOKUP($A814+ROUND((COLUMN()-2)/24,5),АТС!$A$41:$F$736,5)+VLOOKUP($A814+ROUND((COLUMN()-2)/24,5),'Расчет сбытовых надбавок'!$B$2281:'Расчет сбытовых надбавок'!$G$3024,4)</f>
        <v>7.04</v>
      </c>
      <c r="F814" s="98">
        <f>VLOOKUP($A814+ROUND((COLUMN()-2)/24,5),АТС!$A$41:$F$736,5)+VLOOKUP($A814+ROUND((COLUMN()-2)/24,5),'Расчет сбытовых надбавок'!$B$2281:'Расчет сбытовых надбавок'!$G$3024,4)</f>
        <v>586.66</v>
      </c>
      <c r="G814" s="98">
        <f>VLOOKUP($A814+ROUND((COLUMN()-2)/24,5),АТС!$A$41:$F$736,5)+VLOOKUP($A814+ROUND((COLUMN()-2)/24,5),'Расчет сбытовых надбавок'!$B$2281:'Расчет сбытовых надбавок'!$G$3024,4)</f>
        <v>275.32</v>
      </c>
      <c r="H814" s="98">
        <f>VLOOKUP($A814+ROUND((COLUMN()-2)/24,5),АТС!$A$41:$F$736,5)+VLOOKUP($A814+ROUND((COLUMN()-2)/24,5),'Расчет сбытовых надбавок'!$B$2281:'Расчет сбытовых надбавок'!$G$3024,4)</f>
        <v>306.92</v>
      </c>
      <c r="I814" s="98">
        <f>VLOOKUP($A814+ROUND((COLUMN()-2)/24,5),АТС!$A$41:$F$736,5)+VLOOKUP($A814+ROUND((COLUMN()-2)/24,5),'Расчет сбытовых надбавок'!$B$2281:'Расчет сбытовых надбавок'!$G$3024,4)</f>
        <v>315.64</v>
      </c>
      <c r="J814" s="98">
        <f>VLOOKUP($A814+ROUND((COLUMN()-2)/24,5),АТС!$A$41:$F$736,5)+VLOOKUP($A814+ROUND((COLUMN()-2)/24,5),'Расчет сбытовых надбавок'!$B$2281:'Расчет сбытовых надбавок'!$G$3024,4)</f>
        <v>181.22</v>
      </c>
      <c r="K814" s="98">
        <f>VLOOKUP($A814+ROUND((COLUMN()-2)/24,5),АТС!$A$41:$F$736,5)+VLOOKUP($A814+ROUND((COLUMN()-2)/24,5),'Расчет сбытовых надбавок'!$B$2281:'Расчет сбытовых надбавок'!$G$3024,4)</f>
        <v>273.88</v>
      </c>
      <c r="L814" s="98">
        <f>VLOOKUP($A814+ROUND((COLUMN()-2)/24,5),АТС!$A$41:$F$736,5)+VLOOKUP($A814+ROUND((COLUMN()-2)/24,5),'Расчет сбытовых надбавок'!$B$2281:'Расчет сбытовых надбавок'!$G$3024,4)</f>
        <v>231.92000000000002</v>
      </c>
      <c r="M814" s="98">
        <f>VLOOKUP($A814+ROUND((COLUMN()-2)/24,5),АТС!$A$41:$F$736,5)+VLOOKUP($A814+ROUND((COLUMN()-2)/24,5),'Расчет сбытовых надбавок'!$B$2281:'Расчет сбытовых надбавок'!$G$3024,4)</f>
        <v>287.95</v>
      </c>
      <c r="N814" s="98">
        <f>VLOOKUP($A814+ROUND((COLUMN()-2)/24,5),АТС!$A$41:$F$736,5)+VLOOKUP($A814+ROUND((COLUMN()-2)/24,5),'Расчет сбытовых надбавок'!$B$2281:'Расчет сбытовых надбавок'!$G$3024,4)</f>
        <v>201.88</v>
      </c>
      <c r="O814" s="98">
        <f>VLOOKUP($A814+ROUND((COLUMN()-2)/24,5),АТС!$A$41:$F$736,5)+VLOOKUP($A814+ROUND((COLUMN()-2)/24,5),'Расчет сбытовых надбавок'!$B$2281:'Расчет сбытовых надбавок'!$G$3024,4)</f>
        <v>198.45</v>
      </c>
      <c r="P814" s="98">
        <f>VLOOKUP($A814+ROUND((COLUMN()-2)/24,5),АТС!$A$41:$F$736,5)+VLOOKUP($A814+ROUND((COLUMN()-2)/24,5),'Расчет сбытовых надбавок'!$B$2281:'Расчет сбытовых надбавок'!$G$3024,4)</f>
        <v>207.89</v>
      </c>
      <c r="Q814" s="98">
        <f>VLOOKUP($A814+ROUND((COLUMN()-2)/24,5),АТС!$A$41:$F$736,5)+VLOOKUP($A814+ROUND((COLUMN()-2)/24,5),'Расчет сбытовых надбавок'!$B$2281:'Расчет сбытовых надбавок'!$G$3024,4)</f>
        <v>202.66</v>
      </c>
      <c r="R814" s="98">
        <f>VLOOKUP($A814+ROUND((COLUMN()-2)/24,5),АТС!$A$41:$F$736,5)+VLOOKUP($A814+ROUND((COLUMN()-2)/24,5),'Расчет сбытовых надбавок'!$B$2281:'Расчет сбытовых надбавок'!$G$3024,4)</f>
        <v>69.600000000000009</v>
      </c>
      <c r="S814" s="98">
        <f>VLOOKUP($A814+ROUND((COLUMN()-2)/24,5),АТС!$A$41:$F$736,5)+VLOOKUP($A814+ROUND((COLUMN()-2)/24,5),'Расчет сбытовых надбавок'!$B$2281:'Расчет сбытовых надбавок'!$G$3024,4)</f>
        <v>99.350000000000009</v>
      </c>
      <c r="T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8">
        <f>VLOOKUP($A814+ROUND((COLUMN()-2)/24,5),АТС!$A$41:$F$736,5)+VLOOKUP($A814+ROUND((COLUMN()-2)/24,5),'Расчет сбытовых надбавок'!$B$2281:'Расчет сбытовых надбавок'!$G$3024,4)</f>
        <v>203.39</v>
      </c>
      <c r="W814" s="98">
        <f>VLOOKUP($A814+ROUND((COLUMN()-2)/24,5),АТС!$A$41:$F$736,5)+VLOOKUP($A814+ROUND((COLUMN()-2)/24,5),'Расчет сбытовых надбавок'!$B$2281:'Расчет сбытовых надбавок'!$G$3024,4)</f>
        <v>747.94</v>
      </c>
      <c r="X814" s="98">
        <f>VLOOKUP($A814+ROUND((COLUMN()-2)/24,5),АТС!$A$41:$F$736,5)+VLOOKUP($A814+ROUND((COLUMN()-2)/24,5),'Расчет сбытовых надбавок'!$B$2281:'Расчет сбытовых надбавок'!$G$3024,4)</f>
        <v>967.93000000000006</v>
      </c>
      <c r="Y814" s="98">
        <f>VLOOKUP($A814+ROUND((COLUMN()-2)/24,5),АТС!$A$41:$F$736,5)+VLOOKUP($A814+ROUND((COLUMN()-2)/24,5),'Расчет сбытовых надбавок'!$B$2281:'Расчет сбытовых надбавок'!$G$3024,4)</f>
        <v>941.5</v>
      </c>
    </row>
    <row r="815" spans="1:25" x14ac:dyDescent="0.2">
      <c r="A815" s="79">
        <f t="shared" si="24"/>
        <v>42695</v>
      </c>
      <c r="B815" s="98">
        <f>VLOOKUP($A815+ROUND((COLUMN()-2)/24,5),АТС!$A$41:$F$736,5)+VLOOKUP($A815+ROUND((COLUMN()-2)/24,5),'Расчет сбытовых надбавок'!$B$2281:'Расчет сбытовых надбавок'!$G$3024,4)</f>
        <v>408.86</v>
      </c>
      <c r="C815" s="98">
        <f>VLOOKUP($A815+ROUND((COLUMN()-2)/24,5),АТС!$A$41:$F$736,5)+VLOOKUP($A815+ROUND((COLUMN()-2)/24,5),'Расчет сбытовых надбавок'!$B$2281:'Расчет сбытовых надбавок'!$G$3024,4)</f>
        <v>345.76</v>
      </c>
      <c r="D815" s="98">
        <f>VLOOKUP($A815+ROUND((COLUMN()-2)/24,5),АТС!$A$41:$F$736,5)+VLOOKUP($A815+ROUND((COLUMN()-2)/24,5),'Расчет сбытовых надбавок'!$B$2281:'Расчет сбытовых надбавок'!$G$3024,4)</f>
        <v>252.92000000000002</v>
      </c>
      <c r="E815" s="98">
        <f>VLOOKUP($A815+ROUND((COLUMN()-2)/24,5),АТС!$A$41:$F$736,5)+VLOOKUP($A815+ROUND((COLUMN()-2)/24,5),'Расчет сбытовых надбавок'!$B$2281:'Расчет сбытовых надбавок'!$G$3024,4)</f>
        <v>310.14999999999998</v>
      </c>
      <c r="F815" s="98">
        <f>VLOOKUP($A815+ROUND((COLUMN()-2)/24,5),АТС!$A$41:$F$736,5)+VLOOKUP($A815+ROUND((COLUMN()-2)/24,5),'Расчет сбытовых надбавок'!$B$2281:'Расчет сбытовых надбавок'!$G$3024,4)</f>
        <v>84.67</v>
      </c>
      <c r="G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8">
        <f>VLOOKUP($A815+ROUND((COLUMN()-2)/24,5),АТС!$A$41:$F$736,5)+VLOOKUP($A815+ROUND((COLUMN()-2)/24,5),'Расчет сбытовых надбавок'!$B$2281:'Расчет сбытовых надбавок'!$G$3024,4)</f>
        <v>166.66</v>
      </c>
      <c r="I815" s="98">
        <f>VLOOKUP($A815+ROUND((COLUMN()-2)/24,5),АТС!$A$41:$F$736,5)+VLOOKUP($A815+ROUND((COLUMN()-2)/24,5),'Расчет сбытовых надбавок'!$B$2281:'Расчет сбытовых надбавок'!$G$3024,4)</f>
        <v>43.93</v>
      </c>
      <c r="J815" s="98">
        <f>VLOOKUP($A815+ROUND((COLUMN()-2)/24,5),АТС!$A$41:$F$736,5)+VLOOKUP($A815+ROUND((COLUMN()-2)/24,5),'Расчет сбытовых надбавок'!$B$2281:'Расчет сбытовых надбавок'!$G$3024,4)</f>
        <v>42.57</v>
      </c>
      <c r="K815" s="98">
        <f>VLOOKUP($A815+ROUND((COLUMN()-2)/24,5),АТС!$A$41:$F$736,5)+VLOOKUP($A815+ROUND((COLUMN()-2)/24,5),'Расчет сбытовых надбавок'!$B$2281:'Расчет сбытовых надбавок'!$G$3024,4)</f>
        <v>92.84</v>
      </c>
      <c r="L815" s="98">
        <f>VLOOKUP($A815+ROUND((COLUMN()-2)/24,5),АТС!$A$41:$F$736,5)+VLOOKUP($A815+ROUND((COLUMN()-2)/24,5),'Расчет сбытовых надбавок'!$B$2281:'Расчет сбытовых надбавок'!$G$3024,4)</f>
        <v>354.89</v>
      </c>
      <c r="M815" s="98">
        <f>VLOOKUP($A815+ROUND((COLUMN()-2)/24,5),АТС!$A$41:$F$736,5)+VLOOKUP($A815+ROUND((COLUMN()-2)/24,5),'Расчет сбытовых надбавок'!$B$2281:'Расчет сбытовых надбавок'!$G$3024,4)</f>
        <v>346.16</v>
      </c>
      <c r="N815" s="98">
        <f>VLOOKUP($A815+ROUND((COLUMN()-2)/24,5),АТС!$A$41:$F$736,5)+VLOOKUP($A815+ROUND((COLUMN()-2)/24,5),'Расчет сбытовых надбавок'!$B$2281:'Расчет сбытовых надбавок'!$G$3024,4)</f>
        <v>332.4</v>
      </c>
      <c r="O815" s="98">
        <f>VLOOKUP($A815+ROUND((COLUMN()-2)/24,5),АТС!$A$41:$F$736,5)+VLOOKUP($A815+ROUND((COLUMN()-2)/24,5),'Расчет сбытовых надбавок'!$B$2281:'Расчет сбытовых надбавок'!$G$3024,4)</f>
        <v>331.36</v>
      </c>
      <c r="P815" s="98">
        <f>VLOOKUP($A815+ROUND((COLUMN()-2)/24,5),АТС!$A$41:$F$736,5)+VLOOKUP($A815+ROUND((COLUMN()-2)/24,5),'Расчет сбытовых надбавок'!$B$2281:'Расчет сбытовых надбавок'!$G$3024,4)</f>
        <v>10.91</v>
      </c>
      <c r="Q815" s="98">
        <f>VLOOKUP($A815+ROUND((COLUMN()-2)/24,5),АТС!$A$41:$F$736,5)+VLOOKUP($A815+ROUND((COLUMN()-2)/24,5),'Расчет сбытовых надбавок'!$B$2281:'Расчет сбытовых надбавок'!$G$3024,4)</f>
        <v>9.9899999999999984</v>
      </c>
      <c r="R815" s="98">
        <f>VLOOKUP($A815+ROUND((COLUMN()-2)/24,5),АТС!$A$41:$F$736,5)+VLOOKUP($A815+ROUND((COLUMN()-2)/24,5),'Расчет сбытовых надбавок'!$B$2281:'Расчет сбытовых надбавок'!$G$3024,4)</f>
        <v>4.26</v>
      </c>
      <c r="S815" s="98">
        <f>VLOOKUP($A815+ROUND((COLUMN()-2)/24,5),АТС!$A$41:$F$736,5)+VLOOKUP($A815+ROUND((COLUMN()-2)/24,5),'Расчет сбытовых надбавок'!$B$2281:'Расчет сбытовых надбавок'!$G$3024,4)</f>
        <v>20.79</v>
      </c>
      <c r="T815" s="98">
        <f>VLOOKUP($A815+ROUND((COLUMN()-2)/24,5),АТС!$A$41:$F$736,5)+VLOOKUP($A815+ROUND((COLUMN()-2)/24,5),'Расчет сбытовых надбавок'!$B$2281:'Расчет сбытовых надбавок'!$G$3024,4)</f>
        <v>50.03</v>
      </c>
      <c r="U815" s="98">
        <f>VLOOKUP($A815+ROUND((COLUMN()-2)/24,5),АТС!$A$41:$F$736,5)+VLOOKUP($A815+ROUND((COLUMN()-2)/24,5),'Расчет сбытовых надбавок'!$B$2281:'Расчет сбытовых надбавок'!$G$3024,4)</f>
        <v>34.99</v>
      </c>
      <c r="V815" s="98">
        <f>VLOOKUP($A815+ROUND((COLUMN()-2)/24,5),АТС!$A$41:$F$736,5)+VLOOKUP($A815+ROUND((COLUMN()-2)/24,5),'Расчет сбытовых надбавок'!$B$2281:'Расчет сбытовых надбавок'!$G$3024,4)</f>
        <v>11.18</v>
      </c>
      <c r="W815" s="98">
        <f>VLOOKUP($A815+ROUND((COLUMN()-2)/24,5),АТС!$A$41:$F$736,5)+VLOOKUP($A815+ROUND((COLUMN()-2)/24,5),'Расчет сбытовых надбавок'!$B$2281:'Расчет сбытовых надбавок'!$G$3024,4)</f>
        <v>473.08000000000004</v>
      </c>
      <c r="X815" s="98">
        <f>VLOOKUP($A815+ROUND((COLUMN()-2)/24,5),АТС!$A$41:$F$736,5)+VLOOKUP($A815+ROUND((COLUMN()-2)/24,5),'Расчет сбытовых надбавок'!$B$2281:'Расчет сбытовых надбавок'!$G$3024,4)</f>
        <v>166.21</v>
      </c>
      <c r="Y815" s="98">
        <f>VLOOKUP($A815+ROUND((COLUMN()-2)/24,5),АТС!$A$41:$F$736,5)+VLOOKUP($A815+ROUND((COLUMN()-2)/24,5),'Расчет сбытовых надбавок'!$B$2281:'Расчет сбытовых надбавок'!$G$3024,4)</f>
        <v>142.66</v>
      </c>
    </row>
    <row r="816" spans="1:25" x14ac:dyDescent="0.2">
      <c r="A816" s="79">
        <f t="shared" si="24"/>
        <v>42696</v>
      </c>
      <c r="B816" s="98">
        <f>VLOOKUP($A816+ROUND((COLUMN()-2)/24,5),АТС!$A$41:$F$736,5)+VLOOKUP($A816+ROUND((COLUMN()-2)/24,5),'Расчет сбытовых надбавок'!$B$2281:'Расчет сбытовых надбавок'!$G$3024,4)</f>
        <v>94.67</v>
      </c>
      <c r="C816" s="98">
        <f>VLOOKUP($A816+ROUND((COLUMN()-2)/24,5),АТС!$A$41:$F$736,5)+VLOOKUP($A816+ROUND((COLUMN()-2)/24,5),'Расчет сбытовых надбавок'!$B$2281:'Расчет сбытовых надбавок'!$G$3024,4)</f>
        <v>90.33</v>
      </c>
      <c r="D816" s="98">
        <f>VLOOKUP($A816+ROUND((COLUMN()-2)/24,5),АТС!$A$41:$F$736,5)+VLOOKUP($A816+ROUND((COLUMN()-2)/24,5),'Расчет сбытовых надбавок'!$B$2281:'Расчет сбытовых надбавок'!$G$3024,4)</f>
        <v>144.41999999999999</v>
      </c>
      <c r="E816" s="98">
        <f>VLOOKUP($A816+ROUND((COLUMN()-2)/24,5),АТС!$A$41:$F$736,5)+VLOOKUP($A816+ROUND((COLUMN()-2)/24,5),'Расчет сбытовых надбавок'!$B$2281:'Расчет сбытовых надбавок'!$G$3024,4)</f>
        <v>140.01</v>
      </c>
      <c r="F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8">
        <f>VLOOKUP($A816+ROUND((COLUMN()-2)/24,5),АТС!$A$41:$F$736,5)+VLOOKUP($A816+ROUND((COLUMN()-2)/24,5),'Расчет сбытовых надбавок'!$B$2281:'Расчет сбытовых надбавок'!$G$3024,4)</f>
        <v>207.51</v>
      </c>
      <c r="H816" s="98">
        <f>VLOOKUP($A816+ROUND((COLUMN()-2)/24,5),АТС!$A$41:$F$736,5)+VLOOKUP($A816+ROUND((COLUMN()-2)/24,5),'Расчет сбытовых надбавок'!$B$2281:'Расчет сбытовых надбавок'!$G$3024,4)</f>
        <v>167.56</v>
      </c>
      <c r="I816" s="98">
        <f>VLOOKUP($A816+ROUND((COLUMN()-2)/24,5),АТС!$A$41:$F$736,5)+VLOOKUP($A816+ROUND((COLUMN()-2)/24,5),'Расчет сбытовых надбавок'!$B$2281:'Расчет сбытовых надбавок'!$G$3024,4)</f>
        <v>32.75</v>
      </c>
      <c r="J816" s="98">
        <f>VLOOKUP($A816+ROUND((COLUMN()-2)/24,5),АТС!$A$41:$F$736,5)+VLOOKUP($A816+ROUND((COLUMN()-2)/24,5),'Расчет сбытовых надбавок'!$B$2281:'Расчет сбытовых надбавок'!$G$3024,4)</f>
        <v>204.91</v>
      </c>
      <c r="K816" s="98">
        <f>VLOOKUP($A816+ROUND((COLUMN()-2)/24,5),АТС!$A$41:$F$736,5)+VLOOKUP($A816+ROUND((COLUMN()-2)/24,5),'Расчет сбытовых надбавок'!$B$2281:'Расчет сбытовых надбавок'!$G$3024,4)</f>
        <v>73.240000000000009</v>
      </c>
      <c r="L816" s="98">
        <f>VLOOKUP($A816+ROUND((COLUMN()-2)/24,5),АТС!$A$41:$F$736,5)+VLOOKUP($A816+ROUND((COLUMN()-2)/24,5),'Расчет сбытовых надбавок'!$B$2281:'Расчет сбытовых надбавок'!$G$3024,4)</f>
        <v>77.03</v>
      </c>
      <c r="M816" s="98">
        <f>VLOOKUP($A816+ROUND((COLUMN()-2)/24,5),АТС!$A$41:$F$736,5)+VLOOKUP($A816+ROUND((COLUMN()-2)/24,5),'Расчет сбытовых надбавок'!$B$2281:'Расчет сбытовых надбавок'!$G$3024,4)</f>
        <v>63.52</v>
      </c>
      <c r="N816" s="98">
        <f>VLOOKUP($A816+ROUND((COLUMN()-2)/24,5),АТС!$A$41:$F$736,5)+VLOOKUP($A816+ROUND((COLUMN()-2)/24,5),'Расчет сбытовых надбавок'!$B$2281:'Расчет сбытовых надбавок'!$G$3024,4)</f>
        <v>232.05</v>
      </c>
      <c r="O816" s="98">
        <f>VLOOKUP($A816+ROUND((COLUMN()-2)/24,5),АТС!$A$41:$F$736,5)+VLOOKUP($A816+ROUND((COLUMN()-2)/24,5),'Расчет сбытовых надбавок'!$B$2281:'Расчет сбытовых надбавок'!$G$3024,4)</f>
        <v>228.36</v>
      </c>
      <c r="P816" s="98">
        <f>VLOOKUP($A816+ROUND((COLUMN()-2)/24,5),АТС!$A$41:$F$736,5)+VLOOKUP($A816+ROUND((COLUMN()-2)/24,5),'Расчет сбытовых надбавок'!$B$2281:'Расчет сбытовых надбавок'!$G$3024,4)</f>
        <v>230.25</v>
      </c>
      <c r="Q816" s="98">
        <f>VLOOKUP($A816+ROUND((COLUMN()-2)/24,5),АТС!$A$41:$F$736,5)+VLOOKUP($A816+ROUND((COLUMN()-2)/24,5),'Расчет сбытовых надбавок'!$B$2281:'Расчет сбытовых надбавок'!$G$3024,4)</f>
        <v>233.87</v>
      </c>
      <c r="R816" s="98">
        <f>VLOOKUP($A816+ROUND((COLUMN()-2)/24,5),АТС!$A$41:$F$736,5)+VLOOKUP($A816+ROUND((COLUMN()-2)/24,5),'Расчет сбытовых надбавок'!$B$2281:'Расчет сбытовых надбавок'!$G$3024,4)</f>
        <v>154.4</v>
      </c>
      <c r="S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8">
        <f>VLOOKUP($A816+ROUND((COLUMN()-2)/24,5),АТС!$A$41:$F$736,5)+VLOOKUP($A816+ROUND((COLUMN()-2)/24,5),'Расчет сбытовых надбавок'!$B$2281:'Расчет сбытовых надбавок'!$G$3024,4)</f>
        <v>29.76</v>
      </c>
      <c r="V816" s="98">
        <f>VLOOKUP($A816+ROUND((COLUMN()-2)/24,5),АТС!$A$41:$F$736,5)+VLOOKUP($A816+ROUND((COLUMN()-2)/24,5),'Расчет сбытовых надбавок'!$B$2281:'Расчет сбытовых надбавок'!$G$3024,4)</f>
        <v>65.25</v>
      </c>
      <c r="W816" s="98">
        <f>VLOOKUP($A816+ROUND((COLUMN()-2)/24,5),АТС!$A$41:$F$736,5)+VLOOKUP($A816+ROUND((COLUMN()-2)/24,5),'Расчет сбытовых надбавок'!$B$2281:'Расчет сбытовых надбавок'!$G$3024,4)</f>
        <v>245.31</v>
      </c>
      <c r="X816" s="98">
        <f>VLOOKUP($A816+ROUND((COLUMN()-2)/24,5),АТС!$A$41:$F$736,5)+VLOOKUP($A816+ROUND((COLUMN()-2)/24,5),'Расчет сбытовых надбавок'!$B$2281:'Расчет сбытовых надбавок'!$G$3024,4)</f>
        <v>292.36</v>
      </c>
      <c r="Y816" s="98">
        <f>VLOOKUP($A816+ROUND((COLUMN()-2)/24,5),АТС!$A$41:$F$736,5)+VLOOKUP($A816+ROUND((COLUMN()-2)/24,5),'Расчет сбытовых надбавок'!$B$2281:'Расчет сбытовых надбавок'!$G$3024,4)</f>
        <v>1983.76</v>
      </c>
    </row>
    <row r="817" spans="1:27" x14ac:dyDescent="0.2">
      <c r="A817" s="79">
        <f t="shared" si="24"/>
        <v>42697</v>
      </c>
      <c r="B817" s="98">
        <f>VLOOKUP($A817+ROUND((COLUMN()-2)/24,5),АТС!$A$41:$F$736,5)+VLOOKUP($A817+ROUND((COLUMN()-2)/24,5),'Расчет сбытовых надбавок'!$B$2281:'Расчет сбытовых надбавок'!$G$3024,4)</f>
        <v>190.82</v>
      </c>
      <c r="C817" s="98">
        <f>VLOOKUP($A817+ROUND((COLUMN()-2)/24,5),АТС!$A$41:$F$736,5)+VLOOKUP($A817+ROUND((COLUMN()-2)/24,5),'Расчет сбытовых надбавок'!$B$2281:'Расчет сбытовых надбавок'!$G$3024,4)</f>
        <v>183.32999999999998</v>
      </c>
      <c r="D817" s="98">
        <f>VLOOKUP($A817+ROUND((COLUMN()-2)/24,5),АТС!$A$41:$F$736,5)+VLOOKUP($A817+ROUND((COLUMN()-2)/24,5),'Расчет сбытовых надбавок'!$B$2281:'Расчет сбытовых надбавок'!$G$3024,4)</f>
        <v>167.01</v>
      </c>
      <c r="E817" s="98">
        <f>VLOOKUP($A817+ROUND((COLUMN()-2)/24,5),АТС!$A$41:$F$736,5)+VLOOKUP($A817+ROUND((COLUMN()-2)/24,5),'Расчет сбытовых надбавок'!$B$2281:'Расчет сбытовых надбавок'!$G$3024,4)</f>
        <v>310.44000000000005</v>
      </c>
      <c r="F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8">
        <f>VLOOKUP($A817+ROUND((COLUMN()-2)/24,5),АТС!$A$41:$F$736,5)+VLOOKUP($A817+ROUND((COLUMN()-2)/24,5),'Расчет сбытовых надбавок'!$B$2281:'Расчет сбытовых надбавок'!$G$3024,4)</f>
        <v>125.30999999999999</v>
      </c>
      <c r="K817" s="98">
        <f>VLOOKUP($A817+ROUND((COLUMN()-2)/24,5),АТС!$A$41:$F$736,5)+VLOOKUP($A817+ROUND((COLUMN()-2)/24,5),'Расчет сбытовых надбавок'!$B$2281:'Расчет сбытовых надбавок'!$G$3024,4)</f>
        <v>158.49</v>
      </c>
      <c r="L817" s="98">
        <f>VLOOKUP($A817+ROUND((COLUMN()-2)/24,5),АТС!$A$41:$F$736,5)+VLOOKUP($A817+ROUND((COLUMN()-2)/24,5),'Расчет сбытовых надбавок'!$B$2281:'Расчет сбытовых надбавок'!$G$3024,4)</f>
        <v>163.68</v>
      </c>
      <c r="M817" s="98">
        <f>VLOOKUP($A817+ROUND((COLUMN()-2)/24,5),АТС!$A$41:$F$736,5)+VLOOKUP($A817+ROUND((COLUMN()-2)/24,5),'Расчет сбытовых надбавок'!$B$2281:'Расчет сбытовых надбавок'!$G$3024,4)</f>
        <v>158.70999999999998</v>
      </c>
      <c r="N817" s="98">
        <f>VLOOKUP($A817+ROUND((COLUMN()-2)/24,5),АТС!$A$41:$F$736,5)+VLOOKUP($A817+ROUND((COLUMN()-2)/24,5),'Расчет сбытовых надбавок'!$B$2281:'Расчет сбытовых надбавок'!$G$3024,4)</f>
        <v>142.44</v>
      </c>
      <c r="O817" s="98">
        <f>VLOOKUP($A817+ROUND((COLUMN()-2)/24,5),АТС!$A$41:$F$736,5)+VLOOKUP($A817+ROUND((COLUMN()-2)/24,5),'Расчет сбытовых надбавок'!$B$2281:'Расчет сбытовых надбавок'!$G$3024,4)</f>
        <v>133.17000000000002</v>
      </c>
      <c r="P817" s="98">
        <f>VLOOKUP($A817+ROUND((COLUMN()-2)/24,5),АТС!$A$41:$F$736,5)+VLOOKUP($A817+ROUND((COLUMN()-2)/24,5),'Расчет сбытовых надбавок'!$B$2281:'Расчет сбытовых надбавок'!$G$3024,4)</f>
        <v>137.94</v>
      </c>
      <c r="Q817" s="98">
        <f>VLOOKUP($A817+ROUND((COLUMN()-2)/24,5),АТС!$A$41:$F$736,5)+VLOOKUP($A817+ROUND((COLUMN()-2)/24,5),'Расчет сбытовых надбавок'!$B$2281:'Расчет сбытовых надбавок'!$G$3024,4)</f>
        <v>176.39000000000001</v>
      </c>
      <c r="R817" s="98">
        <f>VLOOKUP($A817+ROUND((COLUMN()-2)/24,5),АТС!$A$41:$F$736,5)+VLOOKUP($A817+ROUND((COLUMN()-2)/24,5),'Расчет сбытовых надбавок'!$B$2281:'Расчет сбытовых надбавок'!$G$3024,4)</f>
        <v>32.82</v>
      </c>
      <c r="S817" s="98">
        <f>VLOOKUP($A817+ROUND((COLUMN()-2)/24,5),АТС!$A$41:$F$736,5)+VLOOKUP($A817+ROUND((COLUMN()-2)/24,5),'Расчет сбытовых надбавок'!$B$2281:'Расчет сбытовых надбавок'!$G$3024,4)</f>
        <v>24.48</v>
      </c>
      <c r="T817" s="98">
        <f>VLOOKUP($A817+ROUND((COLUMN()-2)/24,5),АТС!$A$41:$F$736,5)+VLOOKUP($A817+ROUND((COLUMN()-2)/24,5),'Расчет сбытовых надбавок'!$B$2281:'Расчет сбытовых надбавок'!$G$3024,4)</f>
        <v>562.78</v>
      </c>
      <c r="U817" s="98">
        <f>VLOOKUP($A817+ROUND((COLUMN()-2)/24,5),АТС!$A$41:$F$736,5)+VLOOKUP($A817+ROUND((COLUMN()-2)/24,5),'Расчет сбытовых надбавок'!$B$2281:'Расчет сбытовых надбавок'!$G$3024,4)</f>
        <v>111.46000000000001</v>
      </c>
      <c r="V817" s="98">
        <f>VLOOKUP($A817+ROUND((COLUMN()-2)/24,5),АТС!$A$41:$F$736,5)+VLOOKUP($A817+ROUND((COLUMN()-2)/24,5),'Расчет сбытовых надбавок'!$B$2281:'Расчет сбытовых надбавок'!$G$3024,4)</f>
        <v>153.88999999999999</v>
      </c>
      <c r="W817" s="98">
        <f>VLOOKUP($A817+ROUND((COLUMN()-2)/24,5),АТС!$A$41:$F$736,5)+VLOOKUP($A817+ROUND((COLUMN()-2)/24,5),'Расчет сбытовых надбавок'!$B$2281:'Расчет сбытовых надбавок'!$G$3024,4)</f>
        <v>1082.8399999999999</v>
      </c>
      <c r="X817" s="98">
        <f>VLOOKUP($A817+ROUND((COLUMN()-2)/24,5),АТС!$A$41:$F$736,5)+VLOOKUP($A817+ROUND((COLUMN()-2)/24,5),'Расчет сбытовых надбавок'!$B$2281:'Расчет сбытовых надбавок'!$G$3024,4)</f>
        <v>1137.04</v>
      </c>
      <c r="Y817" s="98">
        <f>VLOOKUP($A817+ROUND((COLUMN()-2)/24,5),АТС!$A$41:$F$736,5)+VLOOKUP($A817+ROUND((COLUMN()-2)/24,5),'Расчет сбытовых надбавок'!$B$2281:'Расчет сбытовых надбавок'!$G$3024,4)</f>
        <v>216.7</v>
      </c>
    </row>
    <row r="818" spans="1:27" x14ac:dyDescent="0.2">
      <c r="A818" s="79">
        <f t="shared" si="24"/>
        <v>42698</v>
      </c>
      <c r="B818" s="98">
        <f>VLOOKUP($A818+ROUND((COLUMN()-2)/24,5),АТС!$A$41:$F$736,5)+VLOOKUP($A818+ROUND((COLUMN()-2)/24,5),'Расчет сбытовых надбавок'!$B$2281:'Расчет сбытовых надбавок'!$G$3024,4)</f>
        <v>1061.67</v>
      </c>
      <c r="C818" s="98">
        <f>VLOOKUP($A818+ROUND((COLUMN()-2)/24,5),АТС!$A$41:$F$736,5)+VLOOKUP($A818+ROUND((COLUMN()-2)/24,5),'Расчет сбытовых надбавок'!$B$2281:'Расчет сбытовых надбавок'!$G$3024,4)</f>
        <v>958.25</v>
      </c>
      <c r="D818" s="98">
        <f>VLOOKUP($A818+ROUND((COLUMN()-2)/24,5),АТС!$A$41:$F$736,5)+VLOOKUP($A818+ROUND((COLUMN()-2)/24,5),'Расчет сбытовых надбавок'!$B$2281:'Расчет сбытовых надбавок'!$G$3024,4)</f>
        <v>564.82000000000005</v>
      </c>
      <c r="E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8">
        <f>VLOOKUP($A818+ROUND((COLUMN()-2)/24,5),АТС!$A$41:$F$736,5)+VLOOKUP($A818+ROUND((COLUMN()-2)/24,5),'Расчет сбытовых надбавок'!$B$2281:'Расчет сбытовых надбавок'!$G$3024,4)</f>
        <v>338.92999999999995</v>
      </c>
      <c r="H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8">
        <f>VLOOKUP($A818+ROUND((COLUMN()-2)/24,5),АТС!$A$41:$F$736,5)+VLOOKUP($A818+ROUND((COLUMN()-2)/24,5),'Расчет сбытовых надбавок'!$B$2281:'Расчет сбытовых надбавок'!$G$3024,4)</f>
        <v>303.03999999999996</v>
      </c>
      <c r="J818" s="98">
        <f>VLOOKUP($A818+ROUND((COLUMN()-2)/24,5),АТС!$A$41:$F$736,5)+VLOOKUP($A818+ROUND((COLUMN()-2)/24,5),'Расчет сбытовых надбавок'!$B$2281:'Расчет сбытовых надбавок'!$G$3024,4)</f>
        <v>395.12</v>
      </c>
      <c r="K818" s="98">
        <f>VLOOKUP($A818+ROUND((COLUMN()-2)/24,5),АТС!$A$41:$F$736,5)+VLOOKUP($A818+ROUND((COLUMN()-2)/24,5),'Расчет сбытовых надбавок'!$B$2281:'Расчет сбытовых надбавок'!$G$3024,4)</f>
        <v>436.34</v>
      </c>
      <c r="L818" s="98">
        <f>VLOOKUP($A818+ROUND((COLUMN()-2)/24,5),АТС!$A$41:$F$736,5)+VLOOKUP($A818+ROUND((COLUMN()-2)/24,5),'Расчет сбытовых надбавок'!$B$2281:'Расчет сбытовых надбавок'!$G$3024,4)</f>
        <v>440.32</v>
      </c>
      <c r="M818" s="98">
        <f>VLOOKUP($A818+ROUND((COLUMN()-2)/24,5),АТС!$A$41:$F$736,5)+VLOOKUP($A818+ROUND((COLUMN()-2)/24,5),'Расчет сбытовых надбавок'!$B$2281:'Расчет сбытовых надбавок'!$G$3024,4)</f>
        <v>429.36</v>
      </c>
      <c r="N818" s="98">
        <f>VLOOKUP($A818+ROUND((COLUMN()-2)/24,5),АТС!$A$41:$F$736,5)+VLOOKUP($A818+ROUND((COLUMN()-2)/24,5),'Расчет сбытовых надбавок'!$B$2281:'Расчет сбытовых надбавок'!$G$3024,4)</f>
        <v>442.56</v>
      </c>
      <c r="O818" s="98">
        <f>VLOOKUP($A818+ROUND((COLUMN()-2)/24,5),АТС!$A$41:$F$736,5)+VLOOKUP($A818+ROUND((COLUMN()-2)/24,5),'Расчет сбытовых надбавок'!$B$2281:'Расчет сбытовых надбавок'!$G$3024,4)</f>
        <v>439.51</v>
      </c>
      <c r="P818" s="98">
        <f>VLOOKUP($A818+ROUND((COLUMN()-2)/24,5),АТС!$A$41:$F$736,5)+VLOOKUP($A818+ROUND((COLUMN()-2)/24,5),'Расчет сбытовых надбавок'!$B$2281:'Расчет сбытовых надбавок'!$G$3024,4)</f>
        <v>439.29999999999995</v>
      </c>
      <c r="Q818" s="98">
        <f>VLOOKUP($A818+ROUND((COLUMN()-2)/24,5),АТС!$A$41:$F$736,5)+VLOOKUP($A818+ROUND((COLUMN()-2)/24,5),'Расчет сбытовых надбавок'!$B$2281:'Расчет сбытовых надбавок'!$G$3024,4)</f>
        <v>406.84000000000003</v>
      </c>
      <c r="R818" s="98">
        <f>VLOOKUP($A818+ROUND((COLUMN()-2)/24,5),АТС!$A$41:$F$736,5)+VLOOKUP($A818+ROUND((COLUMN()-2)/24,5),'Расчет сбытовых надбавок'!$B$2281:'Расчет сбытовых надбавок'!$G$3024,4)</f>
        <v>300.01</v>
      </c>
      <c r="S818" s="98">
        <f>VLOOKUP($A818+ROUND((COLUMN()-2)/24,5),АТС!$A$41:$F$736,5)+VLOOKUP($A818+ROUND((COLUMN()-2)/24,5),'Расчет сбытовых надбавок'!$B$2281:'Расчет сбытовых надбавок'!$G$3024,4)</f>
        <v>465.78</v>
      </c>
      <c r="T818" s="98">
        <f>VLOOKUP($A818+ROUND((COLUMN()-2)/24,5),АТС!$A$41:$F$736,5)+VLOOKUP($A818+ROUND((COLUMN()-2)/24,5),'Расчет сбытовых надбавок'!$B$2281:'Расчет сбытовых надбавок'!$G$3024,4)</f>
        <v>502.45</v>
      </c>
      <c r="U818" s="98">
        <f>VLOOKUP($A818+ROUND((COLUMN()-2)/24,5),АТС!$A$41:$F$736,5)+VLOOKUP($A818+ROUND((COLUMN()-2)/24,5),'Расчет сбытовых надбавок'!$B$2281:'Расчет сбытовых надбавок'!$G$3024,4)</f>
        <v>591.54</v>
      </c>
      <c r="V818" s="98">
        <f>VLOOKUP($A818+ROUND((COLUMN()-2)/24,5),АТС!$A$41:$F$736,5)+VLOOKUP($A818+ROUND((COLUMN()-2)/24,5),'Расчет сбытовых надбавок'!$B$2281:'Расчет сбытовых надбавок'!$G$3024,4)</f>
        <v>629.14</v>
      </c>
      <c r="W818" s="98">
        <f>VLOOKUP($A818+ROUND((COLUMN()-2)/24,5),АТС!$A$41:$F$736,5)+VLOOKUP($A818+ROUND((COLUMN()-2)/24,5),'Расчет сбытовых надбавок'!$B$2281:'Расчет сбытовых надбавок'!$G$3024,4)</f>
        <v>1168.45</v>
      </c>
      <c r="X818" s="98">
        <f>VLOOKUP($A818+ROUND((COLUMN()-2)/24,5),АТС!$A$41:$F$736,5)+VLOOKUP($A818+ROUND((COLUMN()-2)/24,5),'Расчет сбытовых надбавок'!$B$2281:'Расчет сбытовых надбавок'!$G$3024,4)</f>
        <v>1323.24</v>
      </c>
      <c r="Y818" s="98">
        <f>VLOOKUP($A818+ROUND((COLUMN()-2)/24,5),АТС!$A$41:$F$736,5)+VLOOKUP($A818+ROUND((COLUMN()-2)/24,5),'Расчет сбытовых надбавок'!$B$2281:'Расчет сбытовых надбавок'!$G$3024,4)</f>
        <v>1254.96</v>
      </c>
    </row>
    <row r="819" spans="1:27" x14ac:dyDescent="0.2">
      <c r="A819" s="79">
        <f t="shared" si="24"/>
        <v>42699</v>
      </c>
      <c r="B819" s="98">
        <f>VLOOKUP($A819+ROUND((COLUMN()-2)/24,5),АТС!$A$41:$F$736,5)+VLOOKUP($A819+ROUND((COLUMN()-2)/24,5),'Расчет сбытовых надбавок'!$B$2281:'Расчет сбытовых надбавок'!$G$3024,4)</f>
        <v>300.57</v>
      </c>
      <c r="C819" s="98">
        <f>VLOOKUP($A819+ROUND((COLUMN()-2)/24,5),АТС!$A$41:$F$736,5)+VLOOKUP($A819+ROUND((COLUMN()-2)/24,5),'Расчет сбытовых надбавок'!$B$2281:'Расчет сбытовых надбавок'!$G$3024,4)</f>
        <v>104.49000000000001</v>
      </c>
      <c r="D819" s="98">
        <f>VLOOKUP($A819+ROUND((COLUMN()-2)/24,5),АТС!$A$41:$F$736,5)+VLOOKUP($A819+ROUND((COLUMN()-2)/24,5),'Расчет сбытовых надбавок'!$B$2281:'Расчет сбытовых надбавок'!$G$3024,4)</f>
        <v>126.67</v>
      </c>
      <c r="E819" s="98">
        <f>VLOOKUP($A819+ROUND((COLUMN()-2)/24,5),АТС!$A$41:$F$736,5)+VLOOKUP($A819+ROUND((COLUMN()-2)/24,5),'Расчет сбытовых надбавок'!$B$2281:'Расчет сбытовых надбавок'!$G$3024,4)</f>
        <v>206.52</v>
      </c>
      <c r="F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8">
        <f>VLOOKUP($A819+ROUND((COLUMN()-2)/24,5),АТС!$A$41:$F$736,5)+VLOOKUP($A819+ROUND((COLUMN()-2)/24,5),'Расчет сбытовых надбавок'!$B$2281:'Расчет сбытовых надбавок'!$G$3024,4)</f>
        <v>892.76</v>
      </c>
      <c r="H819" s="98">
        <f>VLOOKUP($A819+ROUND((COLUMN()-2)/24,5),АТС!$A$41:$F$736,5)+VLOOKUP($A819+ROUND((COLUMN()-2)/24,5),'Расчет сбытовых надбавок'!$B$2281:'Расчет сбытовых надбавок'!$G$3024,4)</f>
        <v>593.06999999999994</v>
      </c>
      <c r="I819" s="98">
        <f>VLOOKUP($A819+ROUND((COLUMN()-2)/24,5),АТС!$A$41:$F$736,5)+VLOOKUP($A819+ROUND((COLUMN()-2)/24,5),'Расчет сбытовых надбавок'!$B$2281:'Расчет сбытовых надбавок'!$G$3024,4)</f>
        <v>884.91000000000008</v>
      </c>
      <c r="J819" s="98">
        <f>VLOOKUP($A819+ROUND((COLUMN()-2)/24,5),АТС!$A$41:$F$736,5)+VLOOKUP($A819+ROUND((COLUMN()-2)/24,5),'Расчет сбытовых надбавок'!$B$2281:'Расчет сбытовых надбавок'!$G$3024,4)</f>
        <v>813.91000000000008</v>
      </c>
      <c r="K819" s="98">
        <f>VLOOKUP($A819+ROUND((COLUMN()-2)/24,5),АТС!$A$41:$F$736,5)+VLOOKUP($A819+ROUND((COLUMN()-2)/24,5),'Расчет сбытовых надбавок'!$B$2281:'Расчет сбытовых надбавок'!$G$3024,4)</f>
        <v>884.06000000000006</v>
      </c>
      <c r="L819" s="98">
        <f>VLOOKUP($A819+ROUND((COLUMN()-2)/24,5),АТС!$A$41:$F$736,5)+VLOOKUP($A819+ROUND((COLUMN()-2)/24,5),'Расчет сбытовых надбавок'!$B$2281:'Расчет сбытовых надбавок'!$G$3024,4)</f>
        <v>880.31000000000006</v>
      </c>
      <c r="M819" s="98">
        <f>VLOOKUP($A819+ROUND((COLUMN()-2)/24,5),АТС!$A$41:$F$736,5)+VLOOKUP($A819+ROUND((COLUMN()-2)/24,5),'Расчет сбытовых надбавок'!$B$2281:'Расчет сбытовых надбавок'!$G$3024,4)</f>
        <v>792.2</v>
      </c>
      <c r="N819" s="98">
        <f>VLOOKUP($A819+ROUND((COLUMN()-2)/24,5),АТС!$A$41:$F$736,5)+VLOOKUP($A819+ROUND((COLUMN()-2)/24,5),'Расчет сбытовых надбавок'!$B$2281:'Расчет сбытовых надбавок'!$G$3024,4)</f>
        <v>752.75</v>
      </c>
      <c r="O819" s="98">
        <f>VLOOKUP($A819+ROUND((COLUMN()-2)/24,5),АТС!$A$41:$F$736,5)+VLOOKUP($A819+ROUND((COLUMN()-2)/24,5),'Расчет сбытовых надбавок'!$B$2281:'Расчет сбытовых надбавок'!$G$3024,4)</f>
        <v>759.51</v>
      </c>
      <c r="P819" s="98">
        <f>VLOOKUP($A819+ROUND((COLUMN()-2)/24,5),АТС!$A$41:$F$736,5)+VLOOKUP($A819+ROUND((COLUMN()-2)/24,5),'Расчет сбытовых надбавок'!$B$2281:'Расчет сбытовых надбавок'!$G$3024,4)</f>
        <v>802.26</v>
      </c>
      <c r="Q819" s="98">
        <f>VLOOKUP($A819+ROUND((COLUMN()-2)/24,5),АТС!$A$41:$F$736,5)+VLOOKUP($A819+ROUND((COLUMN()-2)/24,5),'Расчет сбытовых надбавок'!$B$2281:'Расчет сбытовых надбавок'!$G$3024,4)</f>
        <v>804.37</v>
      </c>
      <c r="R819" s="98">
        <f>VLOOKUP($A819+ROUND((COLUMN()-2)/24,5),АТС!$A$41:$F$736,5)+VLOOKUP($A819+ROUND((COLUMN()-2)/24,5),'Расчет сбытовых надбавок'!$B$2281:'Расчет сбытовых надбавок'!$G$3024,4)</f>
        <v>22.69</v>
      </c>
      <c r="S819" s="98">
        <f>VLOOKUP($A819+ROUND((COLUMN()-2)/24,5),АТС!$A$41:$F$736,5)+VLOOKUP($A819+ROUND((COLUMN()-2)/24,5),'Расчет сбытовых надбавок'!$B$2281:'Расчет сбытовых надбавок'!$G$3024,4)</f>
        <v>722.41</v>
      </c>
      <c r="T819" s="98">
        <f>VLOOKUP($A819+ROUND((COLUMN()-2)/24,5),АТС!$A$41:$F$736,5)+VLOOKUP($A819+ROUND((COLUMN()-2)/24,5),'Расчет сбытовых надбавок'!$B$2281:'Расчет сбытовых надбавок'!$G$3024,4)</f>
        <v>665.36</v>
      </c>
      <c r="U819" s="98">
        <f>VLOOKUP($A819+ROUND((COLUMN()-2)/24,5),АТС!$A$41:$F$736,5)+VLOOKUP($A819+ROUND((COLUMN()-2)/24,5),'Расчет сбытовых надбавок'!$B$2281:'Расчет сбытовых надбавок'!$G$3024,4)</f>
        <v>946.28</v>
      </c>
      <c r="V819" s="98">
        <f>VLOOKUP($A819+ROUND((COLUMN()-2)/24,5),АТС!$A$41:$F$736,5)+VLOOKUP($A819+ROUND((COLUMN()-2)/24,5),'Расчет сбытовых надбавок'!$B$2281:'Расчет сбытовых надбавок'!$G$3024,4)</f>
        <v>797.35</v>
      </c>
      <c r="W819" s="98">
        <f>VLOOKUP($A819+ROUND((COLUMN()-2)/24,5),АТС!$A$41:$F$736,5)+VLOOKUP($A819+ROUND((COLUMN()-2)/24,5),'Расчет сбытовых надбавок'!$B$2281:'Расчет сбытовых надбавок'!$G$3024,4)</f>
        <v>1400.78</v>
      </c>
      <c r="X819" s="98">
        <f>VLOOKUP($A819+ROUND((COLUMN()-2)/24,5),АТС!$A$41:$F$736,5)+VLOOKUP($A819+ROUND((COLUMN()-2)/24,5),'Расчет сбытовых надбавок'!$B$2281:'Расчет сбытовых надбавок'!$G$3024,4)</f>
        <v>239.28</v>
      </c>
      <c r="Y819" s="98">
        <f>VLOOKUP($A819+ROUND((COLUMN()-2)/24,5),АТС!$A$41:$F$736,5)+VLOOKUP($A819+ROUND((COLUMN()-2)/24,5),'Расчет сбытовых надбавок'!$B$2281:'Расчет сбытовых надбавок'!$G$3024,4)</f>
        <v>858.53</v>
      </c>
    </row>
    <row r="820" spans="1:27" x14ac:dyDescent="0.2">
      <c r="A820" s="79">
        <f t="shared" si="24"/>
        <v>42700</v>
      </c>
      <c r="B820" s="98">
        <f>VLOOKUP($A820+ROUND((COLUMN()-2)/24,5),АТС!$A$41:$F$736,5)+VLOOKUP($A820+ROUND((COLUMN()-2)/24,5),'Расчет сбытовых надбавок'!$B$2281:'Расчет сбытовых надбавок'!$G$3024,4)</f>
        <v>760.5</v>
      </c>
      <c r="C820" s="98">
        <f>VLOOKUP($A820+ROUND((COLUMN()-2)/24,5),АТС!$A$41:$F$736,5)+VLOOKUP($A820+ROUND((COLUMN()-2)/24,5),'Расчет сбытовых надбавок'!$B$2281:'Расчет сбытовых надбавок'!$G$3024,4)</f>
        <v>251.17</v>
      </c>
      <c r="D820" s="98">
        <f>VLOOKUP($A820+ROUND((COLUMN()-2)/24,5),АТС!$A$41:$F$736,5)+VLOOKUP($A820+ROUND((COLUMN()-2)/24,5),'Расчет сбытовых надбавок'!$B$2281:'Расчет сбытовых надбавок'!$G$3024,4)</f>
        <v>472.47</v>
      </c>
      <c r="E820" s="98">
        <f>VLOOKUP($A820+ROUND((COLUMN()-2)/24,5),АТС!$A$41:$F$736,5)+VLOOKUP($A820+ROUND((COLUMN()-2)/24,5),'Расчет сбытовых надбавок'!$B$2281:'Расчет сбытовых надбавок'!$G$3024,4)</f>
        <v>408.44</v>
      </c>
      <c r="F820" s="98">
        <f>VLOOKUP($A820+ROUND((COLUMN()-2)/24,5),АТС!$A$41:$F$736,5)+VLOOKUP($A820+ROUND((COLUMN()-2)/24,5),'Расчет сбытовых надбавок'!$B$2281:'Расчет сбытовых надбавок'!$G$3024,4)</f>
        <v>409.37</v>
      </c>
      <c r="G820" s="98">
        <f>VLOOKUP($A820+ROUND((COLUMN()-2)/24,5),АТС!$A$41:$F$736,5)+VLOOKUP($A820+ROUND((COLUMN()-2)/24,5),'Расчет сбытовых надбавок'!$B$2281:'Расчет сбытовых надбавок'!$G$3024,4)</f>
        <v>3.87</v>
      </c>
      <c r="H820" s="98">
        <f>VLOOKUP($A820+ROUND((COLUMN()-2)/24,5),АТС!$A$41:$F$736,5)+VLOOKUP($A820+ROUND((COLUMN()-2)/24,5),'Расчет сбытовых надбавок'!$B$2281:'Расчет сбытовых надбавок'!$G$3024,4)</f>
        <v>336.67</v>
      </c>
      <c r="I820" s="98">
        <f>VLOOKUP($A820+ROUND((COLUMN()-2)/24,5),АТС!$A$41:$F$736,5)+VLOOKUP($A820+ROUND((COLUMN()-2)/24,5),'Расчет сбытовых надбавок'!$B$2281:'Расчет сбытовых надбавок'!$G$3024,4)</f>
        <v>674.81</v>
      </c>
      <c r="J820" s="98">
        <f>VLOOKUP($A820+ROUND((COLUMN()-2)/24,5),АТС!$A$41:$F$736,5)+VLOOKUP($A820+ROUND((COLUMN()-2)/24,5),'Расчет сбытовых надбавок'!$B$2281:'Расчет сбытовых надбавок'!$G$3024,4)</f>
        <v>746.3599999999999</v>
      </c>
      <c r="K820" s="98">
        <f>VLOOKUP($A820+ROUND((COLUMN()-2)/24,5),АТС!$A$41:$F$736,5)+VLOOKUP($A820+ROUND((COLUMN()-2)/24,5),'Расчет сбытовых надбавок'!$B$2281:'Расчет сбытовых надбавок'!$G$3024,4)</f>
        <v>696.43000000000006</v>
      </c>
      <c r="L820" s="98">
        <f>VLOOKUP($A820+ROUND((COLUMN()-2)/24,5),АТС!$A$41:$F$736,5)+VLOOKUP($A820+ROUND((COLUMN()-2)/24,5),'Расчет сбытовых надбавок'!$B$2281:'Расчет сбытовых надбавок'!$G$3024,4)</f>
        <v>707.37</v>
      </c>
      <c r="M820" s="98">
        <f>VLOOKUP($A820+ROUND((COLUMN()-2)/24,5),АТС!$A$41:$F$736,5)+VLOOKUP($A820+ROUND((COLUMN()-2)/24,5),'Расчет сбытовых надбавок'!$B$2281:'Расчет сбытовых надбавок'!$G$3024,4)</f>
        <v>786.81000000000006</v>
      </c>
      <c r="N820" s="98">
        <f>VLOOKUP($A820+ROUND((COLUMN()-2)/24,5),АТС!$A$41:$F$736,5)+VLOOKUP($A820+ROUND((COLUMN()-2)/24,5),'Расчет сбытовых надбавок'!$B$2281:'Расчет сбытовых надбавок'!$G$3024,4)</f>
        <v>0.54</v>
      </c>
      <c r="O820" s="98">
        <f>VLOOKUP($A820+ROUND((COLUMN()-2)/24,5),АТС!$A$41:$F$736,5)+VLOOKUP($A820+ROUND((COLUMN()-2)/24,5),'Расчет сбытовых надбавок'!$B$2281:'Расчет сбытовых надбавок'!$G$3024,4)</f>
        <v>0.32999999999999996</v>
      </c>
      <c r="P820" s="98">
        <f>VLOOKUP($A820+ROUND((COLUMN()-2)/24,5),АТС!$A$41:$F$736,5)+VLOOKUP($A820+ROUND((COLUMN()-2)/24,5),'Расчет сбытовых надбавок'!$B$2281:'Расчет сбытовых надбавок'!$G$3024,4)</f>
        <v>0.54</v>
      </c>
      <c r="Q820" s="98">
        <f>VLOOKUP($A820+ROUND((COLUMN()-2)/24,5),АТС!$A$41:$F$736,5)+VLOOKUP($A820+ROUND((COLUMN()-2)/24,5),'Расчет сбытовых надбавок'!$B$2281:'Расчет сбытовых надбавок'!$G$3024,4)</f>
        <v>0.49</v>
      </c>
      <c r="R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8">
        <f>VLOOKUP($A820+ROUND((COLUMN()-2)/24,5),АТС!$A$41:$F$736,5)+VLOOKUP($A820+ROUND((COLUMN()-2)/24,5),'Расчет сбытовых надбавок'!$B$2281:'Расчет сбытовых надбавок'!$G$3024,4)</f>
        <v>698.83</v>
      </c>
      <c r="T820" s="98">
        <f>VLOOKUP($A820+ROUND((COLUMN()-2)/24,5),АТС!$A$41:$F$736,5)+VLOOKUP($A820+ROUND((COLUMN()-2)/24,5),'Расчет сбытовых надбавок'!$B$2281:'Расчет сбытовых надбавок'!$G$3024,4)</f>
        <v>713.36</v>
      </c>
      <c r="U820" s="98">
        <f>VLOOKUP($A820+ROUND((COLUMN()-2)/24,5),АТС!$A$41:$F$736,5)+VLOOKUP($A820+ROUND((COLUMN()-2)/24,5),'Расчет сбытовых надбавок'!$B$2281:'Расчет сбытовых надбавок'!$G$3024,4)</f>
        <v>694.75</v>
      </c>
      <c r="V820" s="98">
        <f>VLOOKUP($A820+ROUND((COLUMN()-2)/24,5),АТС!$A$41:$F$736,5)+VLOOKUP($A820+ROUND((COLUMN()-2)/24,5),'Расчет сбытовых надбавок'!$B$2281:'Расчет сбытовых надбавок'!$G$3024,4)</f>
        <v>816.06999999999994</v>
      </c>
      <c r="W820" s="98">
        <f>VLOOKUP($A820+ROUND((COLUMN()-2)/24,5),АТС!$A$41:$F$736,5)+VLOOKUP($A820+ROUND((COLUMN()-2)/24,5),'Расчет сбытовых надбавок'!$B$2281:'Расчет сбытовых надбавок'!$G$3024,4)</f>
        <v>379.87</v>
      </c>
      <c r="X820" s="98">
        <f>VLOOKUP($A820+ROUND((COLUMN()-2)/24,5),АТС!$A$41:$F$736,5)+VLOOKUP($A820+ROUND((COLUMN()-2)/24,5),'Расчет сбытовых надбавок'!$B$2281:'Расчет сбытовых надбавок'!$G$3024,4)</f>
        <v>1163.3499999999999</v>
      </c>
      <c r="Y820" s="98">
        <f>VLOOKUP($A820+ROUND((COLUMN()-2)/24,5),АТС!$A$41:$F$736,5)+VLOOKUP($A820+ROUND((COLUMN()-2)/24,5),'Расчет сбытовых надбавок'!$B$2281:'Расчет сбытовых надбавок'!$G$3024,4)</f>
        <v>366.64</v>
      </c>
    </row>
    <row r="821" spans="1:27" x14ac:dyDescent="0.2">
      <c r="A821" s="79">
        <f t="shared" si="24"/>
        <v>42701</v>
      </c>
      <c r="B821" s="98">
        <f>VLOOKUP($A821+ROUND((COLUMN()-2)/24,5),АТС!$A$41:$F$736,5)+VLOOKUP($A821+ROUND((COLUMN()-2)/24,5),'Расчет сбытовых надбавок'!$B$2281:'Расчет сбытовых надбавок'!$G$3024,4)</f>
        <v>235.42</v>
      </c>
      <c r="C821" s="98">
        <f>VLOOKUP($A821+ROUND((COLUMN()-2)/24,5),АТС!$A$41:$F$736,5)+VLOOKUP($A821+ROUND((COLUMN()-2)/24,5),'Расчет сбытовых надбавок'!$B$2281:'Расчет сбытовых надбавок'!$G$3024,4)</f>
        <v>190.31</v>
      </c>
      <c r="D821" s="98">
        <f>VLOOKUP($A821+ROUND((COLUMN()-2)/24,5),АТС!$A$41:$F$736,5)+VLOOKUP($A821+ROUND((COLUMN()-2)/24,5),'Расчет сбытовых надбавок'!$B$2281:'Расчет сбытовых надбавок'!$G$3024,4)</f>
        <v>934.9</v>
      </c>
      <c r="E821" s="98">
        <f>VLOOKUP($A821+ROUND((COLUMN()-2)/24,5),АТС!$A$41:$F$736,5)+VLOOKUP($A821+ROUND((COLUMN()-2)/24,5),'Расчет сбытовых надбавок'!$B$2281:'Расчет сбытовых надбавок'!$G$3024,4)</f>
        <v>357.02</v>
      </c>
      <c r="F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8">
        <f>VLOOKUP($A821+ROUND((COLUMN()-2)/24,5),АТС!$A$41:$F$736,5)+VLOOKUP($A821+ROUND((COLUMN()-2)/24,5),'Расчет сбытовых надбавок'!$B$2281:'Расчет сбытовых надбавок'!$G$3024,4)</f>
        <v>104.85000000000001</v>
      </c>
      <c r="H821" s="98">
        <f>VLOOKUP($A821+ROUND((COLUMN()-2)/24,5),АТС!$A$41:$F$736,5)+VLOOKUP($A821+ROUND((COLUMN()-2)/24,5),'Расчет сбытовых надбавок'!$B$2281:'Расчет сбытовых надбавок'!$G$3024,4)</f>
        <v>26.37</v>
      </c>
      <c r="I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K821" s="98">
        <f>VLOOKUP($A821+ROUND((COLUMN()-2)/24,5),АТС!$A$41:$F$736,5)+VLOOKUP($A821+ROUND((COLUMN()-2)/24,5),'Расчет сбытовых надбавок'!$B$2281:'Расчет сбытовых надбавок'!$G$3024,4)</f>
        <v>352.73</v>
      </c>
      <c r="L821" s="98">
        <f>VLOOKUP($A821+ROUND((COLUMN()-2)/24,5),АТС!$A$41:$F$736,5)+VLOOKUP($A821+ROUND((COLUMN()-2)/24,5),'Расчет сбытовых надбавок'!$B$2281:'Расчет сбытовых надбавок'!$G$3024,4)</f>
        <v>390.58</v>
      </c>
      <c r="M821" s="98">
        <f>VLOOKUP($A821+ROUND((COLUMN()-2)/24,5),АТС!$A$41:$F$736,5)+VLOOKUP($A821+ROUND((COLUMN()-2)/24,5),'Расчет сбытовых надбавок'!$B$2281:'Расчет сбытовых надбавок'!$G$3024,4)</f>
        <v>256.44</v>
      </c>
      <c r="N821" s="98">
        <f>VLOOKUP($A821+ROUND((COLUMN()-2)/24,5),АТС!$A$41:$F$736,5)+VLOOKUP($A821+ROUND((COLUMN()-2)/24,5),'Расчет сбытовых надбавок'!$B$2281:'Расчет сбытовых надбавок'!$G$3024,4)</f>
        <v>453.42999999999995</v>
      </c>
      <c r="O821" s="98">
        <f>VLOOKUP($A821+ROUND((COLUMN()-2)/24,5),АТС!$A$41:$F$736,5)+VLOOKUP($A821+ROUND((COLUMN()-2)/24,5),'Расчет сбытовых надбавок'!$B$2281:'Расчет сбытовых надбавок'!$G$3024,4)</f>
        <v>520.25</v>
      </c>
      <c r="P821" s="98">
        <f>VLOOKUP($A821+ROUND((COLUMN()-2)/24,5),АТС!$A$41:$F$736,5)+VLOOKUP($A821+ROUND((COLUMN()-2)/24,5),'Расчет сбытовых надбавок'!$B$2281:'Расчет сбытовых надбавок'!$G$3024,4)</f>
        <v>787.41</v>
      </c>
      <c r="Q821" s="98">
        <f>VLOOKUP($A821+ROUND((COLUMN()-2)/24,5),АТС!$A$41:$F$736,5)+VLOOKUP($A821+ROUND((COLUMN()-2)/24,5),'Расчет сбытовых надбавок'!$B$2281:'Расчет сбытовых надбавок'!$G$3024,4)</f>
        <v>393.6</v>
      </c>
      <c r="R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8">
        <f>VLOOKUP($A821+ROUND((COLUMN()-2)/24,5),АТС!$A$41:$F$736,5)+VLOOKUP($A821+ROUND((COLUMN()-2)/24,5),'Расчет сбытовых надбавок'!$B$2281:'Расчет сбытовых надбавок'!$G$3024,4)</f>
        <v>427.74</v>
      </c>
      <c r="T821" s="98">
        <f>VLOOKUP($A821+ROUND((COLUMN()-2)/24,5),АТС!$A$41:$F$736,5)+VLOOKUP($A821+ROUND((COLUMN()-2)/24,5),'Расчет сбытовых надбавок'!$B$2281:'Расчет сбытовых надбавок'!$G$3024,4)</f>
        <v>440.2</v>
      </c>
      <c r="U821" s="98">
        <f>VLOOKUP($A821+ROUND((COLUMN()-2)/24,5),АТС!$A$41:$F$736,5)+VLOOKUP($A821+ROUND((COLUMN()-2)/24,5),'Расчет сбытовых надбавок'!$B$2281:'Расчет сбытовых надбавок'!$G$3024,4)</f>
        <v>733.84</v>
      </c>
      <c r="V821" s="98">
        <f>VLOOKUP($A821+ROUND((COLUMN()-2)/24,5),АТС!$A$41:$F$736,5)+VLOOKUP($A821+ROUND((COLUMN()-2)/24,5),'Расчет сбытовых надбавок'!$B$2281:'Расчет сбытовых надбавок'!$G$3024,4)</f>
        <v>823.49</v>
      </c>
      <c r="W821" s="98">
        <f>VLOOKUP($A821+ROUND((COLUMN()-2)/24,5),АТС!$A$41:$F$736,5)+VLOOKUP($A821+ROUND((COLUMN()-2)/24,5),'Расчет сбытовых надбавок'!$B$2281:'Расчет сбытовых надбавок'!$G$3024,4)</f>
        <v>348.84000000000003</v>
      </c>
      <c r="X821" s="98">
        <f>VLOOKUP($A821+ROUND((COLUMN()-2)/24,5),АТС!$A$41:$F$736,5)+VLOOKUP($A821+ROUND((COLUMN()-2)/24,5),'Расчет сбытовых надбавок'!$B$2281:'Расчет сбытовых надбавок'!$G$3024,4)</f>
        <v>368.16</v>
      </c>
      <c r="Y821" s="98">
        <f>VLOOKUP($A821+ROUND((COLUMN()-2)/24,5),АТС!$A$41:$F$736,5)+VLOOKUP($A821+ROUND((COLUMN()-2)/24,5),'Расчет сбытовых надбавок'!$B$2281:'Расчет сбытовых надбавок'!$G$3024,4)</f>
        <v>243.13</v>
      </c>
    </row>
    <row r="822" spans="1:27" x14ac:dyDescent="0.2">
      <c r="A822" s="79">
        <f t="shared" si="24"/>
        <v>42702</v>
      </c>
      <c r="B822" s="98">
        <f>VLOOKUP($A822+ROUND((COLUMN()-2)/24,5),АТС!$A$41:$F$736,5)+VLOOKUP($A822+ROUND((COLUMN()-2)/24,5),'Расчет сбытовых надбавок'!$B$2281:'Расчет сбытовых надбавок'!$G$3024,4)</f>
        <v>949.19999999999993</v>
      </c>
      <c r="C822" s="98">
        <f>VLOOKUP($A822+ROUND((COLUMN()-2)/24,5),АТС!$A$41:$F$736,5)+VLOOKUP($A822+ROUND((COLUMN()-2)/24,5),'Расчет сбытовых надбавок'!$B$2281:'Расчет сбытовых надбавок'!$G$3024,4)</f>
        <v>924.94999999999993</v>
      </c>
      <c r="D822" s="98">
        <f>VLOOKUP($A822+ROUND((COLUMN()-2)/24,5),АТС!$A$41:$F$736,5)+VLOOKUP($A822+ROUND((COLUMN()-2)/24,5),'Расчет сбытовых надбавок'!$B$2281:'Расчет сбытовых надбавок'!$G$3024,4)</f>
        <v>252.11</v>
      </c>
      <c r="E822" s="98">
        <f>VLOOKUP($A822+ROUND((COLUMN()-2)/24,5),АТС!$A$41:$F$736,5)+VLOOKUP($A822+ROUND((COLUMN()-2)/24,5),'Расчет сбытовых надбавок'!$B$2281:'Расчет сбытовых надбавок'!$G$3024,4)</f>
        <v>234.31</v>
      </c>
      <c r="F822" s="98">
        <f>VLOOKUP($A822+ROUND((COLUMN()-2)/24,5),АТС!$A$41:$F$736,5)+VLOOKUP($A822+ROUND((COLUMN()-2)/24,5),'Расчет сбытовых надбавок'!$B$2281:'Расчет сбытовых надбавок'!$G$3024,4)</f>
        <v>202.31</v>
      </c>
      <c r="G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8">
        <f>VLOOKUP($A822+ROUND((COLUMN()-2)/24,5),АТС!$A$41:$F$736,5)+VLOOKUP($A822+ROUND((COLUMN()-2)/24,5),'Расчет сбытовых надбавок'!$B$2281:'Расчет сбытовых надбавок'!$G$3024,4)</f>
        <v>78.14</v>
      </c>
      <c r="I822" s="98">
        <f>VLOOKUP($A822+ROUND((COLUMN()-2)/24,5),АТС!$A$41:$F$736,5)+VLOOKUP($A822+ROUND((COLUMN()-2)/24,5),'Расчет сбытовых надбавок'!$B$2281:'Расчет сбытовых надбавок'!$G$3024,4)</f>
        <v>207.89</v>
      </c>
      <c r="J822" s="98">
        <f>VLOOKUP($A822+ROUND((COLUMN()-2)/24,5),АТС!$A$41:$F$736,5)+VLOOKUP($A822+ROUND((COLUMN()-2)/24,5),'Расчет сбытовых надбавок'!$B$2281:'Расчет сбытовых надбавок'!$G$3024,4)</f>
        <v>201.34</v>
      </c>
      <c r="K822" s="98">
        <f>VLOOKUP($A822+ROUND((COLUMN()-2)/24,5),АТС!$A$41:$F$736,5)+VLOOKUP($A822+ROUND((COLUMN()-2)/24,5),'Расчет сбытовых надбавок'!$B$2281:'Расчет сбытовых надбавок'!$G$3024,4)</f>
        <v>178.13</v>
      </c>
      <c r="L822" s="98">
        <f>VLOOKUP($A822+ROUND((COLUMN()-2)/24,5),АТС!$A$41:$F$736,5)+VLOOKUP($A822+ROUND((COLUMN()-2)/24,5),'Расчет сбытовых надбавок'!$B$2281:'Расчет сбытовых надбавок'!$G$3024,4)</f>
        <v>236.79000000000002</v>
      </c>
      <c r="M822" s="98">
        <f>VLOOKUP($A822+ROUND((COLUMN()-2)/24,5),АТС!$A$41:$F$736,5)+VLOOKUP($A822+ROUND((COLUMN()-2)/24,5),'Расчет сбытовых надбавок'!$B$2281:'Расчет сбытовых надбавок'!$G$3024,4)</f>
        <v>230.01000000000002</v>
      </c>
      <c r="N822" s="98">
        <f>VLOOKUP($A822+ROUND((COLUMN()-2)/24,5),АТС!$A$41:$F$736,5)+VLOOKUP($A822+ROUND((COLUMN()-2)/24,5),'Расчет сбытовых надбавок'!$B$2281:'Расчет сбытовых надбавок'!$G$3024,4)</f>
        <v>202.89000000000001</v>
      </c>
      <c r="O822" s="98">
        <f>VLOOKUP($A822+ROUND((COLUMN()-2)/24,5),АТС!$A$41:$F$736,5)+VLOOKUP($A822+ROUND((COLUMN()-2)/24,5),'Расчет сбытовых надбавок'!$B$2281:'Расчет сбытовых надбавок'!$G$3024,4)</f>
        <v>205.57999999999998</v>
      </c>
      <c r="P822" s="98">
        <f>VLOOKUP($A822+ROUND((COLUMN()-2)/24,5),АТС!$A$41:$F$736,5)+VLOOKUP($A822+ROUND((COLUMN()-2)/24,5),'Расчет сбытовых надбавок'!$B$2281:'Расчет сбытовых надбавок'!$G$3024,4)</f>
        <v>207.66000000000003</v>
      </c>
      <c r="Q822" s="98">
        <f>VLOOKUP($A822+ROUND((COLUMN()-2)/24,5),АТС!$A$41:$F$736,5)+VLOOKUP($A822+ROUND((COLUMN()-2)/24,5),'Расчет сбытовых надбавок'!$B$2281:'Расчет сбытовых надбавок'!$G$3024,4)</f>
        <v>201.07999999999998</v>
      </c>
      <c r="R822" s="98">
        <f>VLOOKUP($A822+ROUND((COLUMN()-2)/24,5),АТС!$A$41:$F$736,5)+VLOOKUP($A822+ROUND((COLUMN()-2)/24,5),'Расчет сбытовых надбавок'!$B$2281:'Расчет сбытовых надбавок'!$G$3024,4)</f>
        <v>113.3</v>
      </c>
      <c r="S822" s="98">
        <f>VLOOKUP($A822+ROUND((COLUMN()-2)/24,5),АТС!$A$41:$F$736,5)+VLOOKUP($A822+ROUND((COLUMN()-2)/24,5),'Расчет сбытовых надбавок'!$B$2281:'Расчет сбытовых надбавок'!$G$3024,4)</f>
        <v>284.2</v>
      </c>
      <c r="T822" s="98">
        <f>VLOOKUP($A822+ROUND((COLUMN()-2)/24,5),АТС!$A$41:$F$736,5)+VLOOKUP($A822+ROUND((COLUMN()-2)/24,5),'Расчет сбытовых надбавок'!$B$2281:'Расчет сбытовых надбавок'!$G$3024,4)</f>
        <v>343.89</v>
      </c>
      <c r="U822" s="98">
        <f>VLOOKUP($A822+ROUND((COLUMN()-2)/24,5),АТС!$A$41:$F$736,5)+VLOOKUP($A822+ROUND((COLUMN()-2)/24,5),'Расчет сбытовых надбавок'!$B$2281:'Расчет сбытовых надбавок'!$G$3024,4)</f>
        <v>330.24</v>
      </c>
      <c r="V822" s="98">
        <f>VLOOKUP($A822+ROUND((COLUMN()-2)/24,5),АТС!$A$41:$F$736,5)+VLOOKUP($A822+ROUND((COLUMN()-2)/24,5),'Расчет сбытовых надбавок'!$B$2281:'Расчет сбытовых надбавок'!$G$3024,4)</f>
        <v>335.59</v>
      </c>
      <c r="W822" s="98">
        <f>VLOOKUP($A822+ROUND((COLUMN()-2)/24,5),АТС!$A$41:$F$736,5)+VLOOKUP($A822+ROUND((COLUMN()-2)/24,5),'Расчет сбытовых надбавок'!$B$2281:'Расчет сбытовых надбавок'!$G$3024,4)</f>
        <v>1267</v>
      </c>
      <c r="X822" s="98">
        <f>VLOOKUP($A822+ROUND((COLUMN()-2)/24,5),АТС!$A$41:$F$736,5)+VLOOKUP($A822+ROUND((COLUMN()-2)/24,5),'Расчет сбытовых надбавок'!$B$2281:'Расчет сбытовых надбавок'!$G$3024,4)</f>
        <v>240.78</v>
      </c>
      <c r="Y822" s="98">
        <f>VLOOKUP($A822+ROUND((COLUMN()-2)/24,5),АТС!$A$41:$F$736,5)+VLOOKUP($A822+ROUND((COLUMN()-2)/24,5),'Расчет сбытовых надбавок'!$B$2281:'Расчет сбытовых надбавок'!$G$3024,4)</f>
        <v>866.56</v>
      </c>
    </row>
    <row r="823" spans="1:27" x14ac:dyDescent="0.2">
      <c r="A823" s="79">
        <f t="shared" si="24"/>
        <v>42703</v>
      </c>
      <c r="B823" s="98">
        <f>VLOOKUP($A823+ROUND((COLUMN()-2)/24,5),АТС!$A$41:$F$736,5)+VLOOKUP($A823+ROUND((COLUMN()-2)/24,5),'Расчет сбытовых надбавок'!$B$2281:'Расчет сбытовых надбавок'!$G$3024,4)</f>
        <v>1035.03</v>
      </c>
      <c r="C823" s="98">
        <f>VLOOKUP($A823+ROUND((COLUMN()-2)/24,5),АТС!$A$41:$F$736,5)+VLOOKUP($A823+ROUND((COLUMN()-2)/24,5),'Расчет сбытовых надбавок'!$B$2281:'Расчет сбытовых надбавок'!$G$3024,4)</f>
        <v>870.43999999999994</v>
      </c>
      <c r="D823" s="98">
        <f>VLOOKUP($A823+ROUND((COLUMN()-2)/24,5),АТС!$A$41:$F$736,5)+VLOOKUP($A823+ROUND((COLUMN()-2)/24,5),'Расчет сбытовых надбавок'!$B$2281:'Расчет сбытовых надбавок'!$G$3024,4)</f>
        <v>832.74</v>
      </c>
      <c r="E823" s="98">
        <f>VLOOKUP($A823+ROUND((COLUMN()-2)/24,5),АТС!$A$41:$F$736,5)+VLOOKUP($A823+ROUND((COLUMN()-2)/24,5),'Расчет сбытовых надбавок'!$B$2281:'Расчет сбытовых надбавок'!$G$3024,4)</f>
        <v>953.67000000000007</v>
      </c>
      <c r="F823" s="98">
        <f>VLOOKUP($A823+ROUND((COLUMN()-2)/24,5),АТС!$A$41:$F$736,5)+VLOOKUP($A823+ROUND((COLUMN()-2)/24,5),'Расчет сбытовых надбавок'!$B$2281:'Расчет сбытовых надбавок'!$G$3024,4)</f>
        <v>885.13</v>
      </c>
      <c r="G823" s="98">
        <f>VLOOKUP($A823+ROUND((COLUMN()-2)/24,5),АТС!$A$41:$F$736,5)+VLOOKUP($A823+ROUND((COLUMN()-2)/24,5),'Расчет сбытовых надбавок'!$B$2281:'Расчет сбытовых надбавок'!$G$3024,4)</f>
        <v>145.53</v>
      </c>
      <c r="H823" s="98">
        <f>VLOOKUP($A823+ROUND((COLUMN()-2)/24,5),АТС!$A$41:$F$736,5)+VLOOKUP($A823+ROUND((COLUMN()-2)/24,5),'Расчет сбытовых надбавок'!$B$2281:'Расчет сбытовых надбавок'!$G$3024,4)</f>
        <v>160.64999999999998</v>
      </c>
      <c r="I823" s="98">
        <f>VLOOKUP($A823+ROUND((COLUMN()-2)/24,5),АТС!$A$41:$F$736,5)+VLOOKUP($A823+ROUND((COLUMN()-2)/24,5),'Расчет сбытовых надбавок'!$B$2281:'Расчет сбытовых надбавок'!$G$3024,4)</f>
        <v>205.41000000000003</v>
      </c>
      <c r="J823" s="98">
        <f>VLOOKUP($A823+ROUND((COLUMN()-2)/24,5),АТС!$A$41:$F$736,5)+VLOOKUP($A823+ROUND((COLUMN()-2)/24,5),'Расчет сбытовых надбавок'!$B$2281:'Расчет сбытовых надбавок'!$G$3024,4)</f>
        <v>282.63</v>
      </c>
      <c r="K823" s="98">
        <f>VLOOKUP($A823+ROUND((COLUMN()-2)/24,5),АТС!$A$41:$F$736,5)+VLOOKUP($A823+ROUND((COLUMN()-2)/24,5),'Расчет сбытовых надбавок'!$B$2281:'Расчет сбытовых надбавок'!$G$3024,4)</f>
        <v>250.81</v>
      </c>
      <c r="L823" s="98">
        <f>VLOOKUP($A823+ROUND((COLUMN()-2)/24,5),АТС!$A$41:$F$736,5)+VLOOKUP($A823+ROUND((COLUMN()-2)/24,5),'Расчет сбытовых надбавок'!$B$2281:'Расчет сбытовых надбавок'!$G$3024,4)</f>
        <v>310.41999999999996</v>
      </c>
      <c r="M823" s="98">
        <f>VLOOKUP($A823+ROUND((COLUMN()-2)/24,5),АТС!$A$41:$F$736,5)+VLOOKUP($A823+ROUND((COLUMN()-2)/24,5),'Расчет сбытовых надбавок'!$B$2281:'Расчет сбытовых надбавок'!$G$3024,4)</f>
        <v>332.27</v>
      </c>
      <c r="N823" s="98">
        <f>VLOOKUP($A823+ROUND((COLUMN()-2)/24,5),АТС!$A$41:$F$736,5)+VLOOKUP($A823+ROUND((COLUMN()-2)/24,5),'Расчет сбытовых надбавок'!$B$2281:'Расчет сбытовых надбавок'!$G$3024,4)</f>
        <v>300.54999999999995</v>
      </c>
      <c r="O823" s="98">
        <f>VLOOKUP($A823+ROUND((COLUMN()-2)/24,5),АТС!$A$41:$F$736,5)+VLOOKUP($A823+ROUND((COLUMN()-2)/24,5),'Расчет сбытовых надбавок'!$B$2281:'Расчет сбытовых надбавок'!$G$3024,4)</f>
        <v>268.71000000000004</v>
      </c>
      <c r="P823" s="98">
        <f>VLOOKUP($A823+ROUND((COLUMN()-2)/24,5),АТС!$A$41:$F$736,5)+VLOOKUP($A823+ROUND((COLUMN()-2)/24,5),'Расчет сбытовых надбавок'!$B$2281:'Расчет сбытовых надбавок'!$G$3024,4)</f>
        <v>302.94</v>
      </c>
      <c r="Q823" s="98">
        <f>VLOOKUP($A823+ROUND((COLUMN()-2)/24,5),АТС!$A$41:$F$736,5)+VLOOKUP($A823+ROUND((COLUMN()-2)/24,5),'Расчет сбытовых надбавок'!$B$2281:'Расчет сбытовых надбавок'!$G$3024,4)</f>
        <v>303.26</v>
      </c>
      <c r="R823" s="98">
        <f>VLOOKUP($A823+ROUND((COLUMN()-2)/24,5),АТС!$A$41:$F$736,5)+VLOOKUP($A823+ROUND((COLUMN()-2)/24,5),'Расчет сбытовых надбавок'!$B$2281:'Расчет сбытовых надбавок'!$G$3024,4)</f>
        <v>206.33999999999997</v>
      </c>
      <c r="S823" s="98">
        <f>VLOOKUP($A823+ROUND((COLUMN()-2)/24,5),АТС!$A$41:$F$736,5)+VLOOKUP($A823+ROUND((COLUMN()-2)/24,5),'Расчет сбытовых надбавок'!$B$2281:'Расчет сбытовых надбавок'!$G$3024,4)</f>
        <v>301.52000000000004</v>
      </c>
      <c r="T823" s="98">
        <f>VLOOKUP($A823+ROUND((COLUMN()-2)/24,5),АТС!$A$41:$F$736,5)+VLOOKUP($A823+ROUND((COLUMN()-2)/24,5),'Расчет сбытовых надбавок'!$B$2281:'Расчет сбытовых надбавок'!$G$3024,4)</f>
        <v>341.99</v>
      </c>
      <c r="U823" s="98">
        <f>VLOOKUP($A823+ROUND((COLUMN()-2)/24,5),АТС!$A$41:$F$736,5)+VLOOKUP($A823+ROUND((COLUMN()-2)/24,5),'Расчет сбытовых надбавок'!$B$2281:'Расчет сбытовых надбавок'!$G$3024,4)</f>
        <v>406.01</v>
      </c>
      <c r="V823" s="98">
        <f>VLOOKUP($A823+ROUND((COLUMN()-2)/24,5),АТС!$A$41:$F$736,5)+VLOOKUP($A823+ROUND((COLUMN()-2)/24,5),'Расчет сбытовых надбавок'!$B$2281:'Расчет сбытовых надбавок'!$G$3024,4)</f>
        <v>347.59</v>
      </c>
      <c r="W823" s="98">
        <f>VLOOKUP($A823+ROUND((COLUMN()-2)/24,5),АТС!$A$41:$F$736,5)+VLOOKUP($A823+ROUND((COLUMN()-2)/24,5),'Расчет сбытовых надбавок'!$B$2281:'Расчет сбытовых надбавок'!$G$3024,4)</f>
        <v>332.40999999999997</v>
      </c>
      <c r="X823" s="98">
        <f>VLOOKUP($A823+ROUND((COLUMN()-2)/24,5),АТС!$A$41:$F$736,5)+VLOOKUP($A823+ROUND((COLUMN()-2)/24,5),'Расчет сбытовых надбавок'!$B$2281:'Расчет сбытовых надбавок'!$G$3024,4)</f>
        <v>283.36</v>
      </c>
      <c r="Y823" s="98">
        <f>VLOOKUP($A823+ROUND((COLUMN()-2)/24,5),АТС!$A$41:$F$736,5)+VLOOKUP($A823+ROUND((COLUMN()-2)/24,5),'Расчет сбытовых надбавок'!$B$2281:'Расчет сбытовых надбавок'!$G$3024,4)</f>
        <v>1234.68</v>
      </c>
    </row>
    <row r="824" spans="1:27" x14ac:dyDescent="0.2">
      <c r="A824" s="79">
        <f t="shared" si="24"/>
        <v>42704</v>
      </c>
      <c r="B824" s="98">
        <f>VLOOKUP($A824+ROUND((COLUMN()-2)/24,5),АТС!$A$41:$F$760,5)+VLOOKUP($A824+ROUND((COLUMN()-2)/24,5),'Расчет сбытовых надбавок'!$B$2281:'Расчет сбытовых надбавок'!$G$3024,4)</f>
        <v>831.93000000000006</v>
      </c>
      <c r="C824" s="98">
        <f>VLOOKUP($A824+ROUND((COLUMN()-2)/24,5),АТС!$A$41:$F$760,5)+VLOOKUP($A824+ROUND((COLUMN()-2)/24,5),'Расчет сбытовых надбавок'!$B$2281:'Расчет сбытовых надбавок'!$G$3024,4)</f>
        <v>212.96</v>
      </c>
      <c r="D824" s="98">
        <f>VLOOKUP($A824+ROUND((COLUMN()-2)/24,5),АТС!$A$41:$F$760,5)+VLOOKUP($A824+ROUND((COLUMN()-2)/24,5),'Расчет сбытовых надбавок'!$B$2281:'Расчет сбытовых надбавок'!$G$3024,4)</f>
        <v>844.29</v>
      </c>
      <c r="E824" s="98">
        <f>VLOOKUP($A824+ROUND((COLUMN()-2)/24,5),АТС!$A$41:$F$760,5)+VLOOKUP($A824+ROUND((COLUMN()-2)/24,5),'Расчет сбытовых надбавок'!$B$2281:'Расчет сбытовых надбавок'!$G$3024,4)</f>
        <v>942.24</v>
      </c>
      <c r="F824" s="98">
        <f>VLOOKUP($A824+ROUND((COLUMN()-2)/24,5),АТС!$A$41:$F$760,5)+VLOOKUP($A824+ROUND((COLUMN()-2)/24,5),'Расчет сбытовых надбавок'!$B$2281:'Расчет сбытовых надбавок'!$G$3024,4)</f>
        <v>861.83</v>
      </c>
      <c r="G824" s="98">
        <f>VLOOKUP($A824+ROUND((COLUMN()-2)/24,5),АТС!$A$41:$F$760,5)+VLOOKUP($A824+ROUND((COLUMN()-2)/24,5),'Расчет сбытовых надбавок'!$B$2281:'Расчет сбытовых надбавок'!$G$3024,4)</f>
        <v>733.7</v>
      </c>
      <c r="H824" s="98">
        <f>VLOOKUP($A824+ROUND((COLUMN()-2)/24,5),АТС!$A$41:$F$760,5)+VLOOKUP($A824+ROUND((COLUMN()-2)/24,5),'Расчет сбытовых надбавок'!$B$2281:'Расчет сбытовых надбавок'!$G$3024,4)</f>
        <v>240.59</v>
      </c>
      <c r="I824" s="98">
        <f>VLOOKUP($A824+ROUND((COLUMN()-2)/24,5),АТС!$A$41:$F$760,5)+VLOOKUP($A824+ROUND((COLUMN()-2)/24,5),'Расчет сбытовых надбавок'!$B$2281:'Расчет сбытовых надбавок'!$G$3024,4)</f>
        <v>293.19</v>
      </c>
      <c r="J824" s="98">
        <f>VLOOKUP($A824+ROUND((COLUMN()-2)/24,5),АТС!$A$41:$F$760,5)+VLOOKUP($A824+ROUND((COLUMN()-2)/24,5),'Расчет сбытовых надбавок'!$B$2281:'Расчет сбытовых надбавок'!$G$3024,4)</f>
        <v>739.26</v>
      </c>
      <c r="K824" s="98">
        <f>VLOOKUP($A824+ROUND((COLUMN()-2)/24,5),АТС!$A$41:$F$760,5)+VLOOKUP($A824+ROUND((COLUMN()-2)/24,5),'Расчет сбытовых надбавок'!$B$2281:'Расчет сбытовых надбавок'!$G$3024,4)</f>
        <v>897.29</v>
      </c>
      <c r="L824" s="98">
        <f>VLOOKUP($A824+ROUND((COLUMN()-2)/24,5),АТС!$A$41:$F$760,5)+VLOOKUP($A824+ROUND((COLUMN()-2)/24,5),'Расчет сбытовых надбавок'!$B$2281:'Расчет сбытовых надбавок'!$G$3024,4)</f>
        <v>943.22</v>
      </c>
      <c r="M824" s="98">
        <f>VLOOKUP($A824+ROUND((COLUMN()-2)/24,5),АТС!$A$41:$F$760,5)+VLOOKUP($A824+ROUND((COLUMN()-2)/24,5),'Расчет сбытовых надбавок'!$B$2281:'Расчет сбытовых надбавок'!$G$3024,4)</f>
        <v>921.65</v>
      </c>
      <c r="N824" s="98">
        <f>VLOOKUP($A824+ROUND((COLUMN()-2)/24,5),АТС!$A$41:$F$760,5)+VLOOKUP($A824+ROUND((COLUMN()-2)/24,5),'Расчет сбытовых надбавок'!$B$2281:'Расчет сбытовых надбавок'!$G$3024,4)</f>
        <v>948.7</v>
      </c>
      <c r="O824" s="98">
        <f>VLOOKUP($A824+ROUND((COLUMN()-2)/24,5),АТС!$A$41:$F$760,5)+VLOOKUP($A824+ROUND((COLUMN()-2)/24,5),'Расчет сбытовых надбавок'!$B$2281:'Расчет сбытовых надбавок'!$G$3024,4)</f>
        <v>981.93</v>
      </c>
      <c r="P824" s="98">
        <f>VLOOKUP($A824+ROUND((COLUMN()-2)/24,5),АТС!$A$41:$F$760,5)+VLOOKUP($A824+ROUND((COLUMN()-2)/24,5),'Расчет сбытовых надбавок'!$B$2281:'Расчет сбытовых надбавок'!$G$3024,4)</f>
        <v>961.85</v>
      </c>
      <c r="Q824" s="98">
        <f>VLOOKUP($A824+ROUND((COLUMN()-2)/24,5),АТС!$A$41:$F$760,5)+VLOOKUP($A824+ROUND((COLUMN()-2)/24,5),'Расчет сбытовых надбавок'!$B$2281:'Расчет сбытовых надбавок'!$G$3024,4)</f>
        <v>745.06</v>
      </c>
      <c r="R824" s="98">
        <f>VLOOKUP($A824+ROUND((COLUMN()-2)/24,5),АТС!$A$41:$F$760,5)+VLOOKUP($A824+ROUND((COLUMN()-2)/24,5),'Расчет сбытовых надбавок'!$B$2281:'Расчет сбытовых надбавок'!$G$3024,4)</f>
        <v>307.12</v>
      </c>
      <c r="S824" s="98">
        <f>VLOOKUP($A824+ROUND((COLUMN()-2)/24,5),АТС!$A$41:$F$760,5)+VLOOKUP($A824+ROUND((COLUMN()-2)/24,5),'Расчет сбытовых надбавок'!$B$2281:'Расчет сбытовых надбавок'!$G$3024,4)</f>
        <v>806.08999999999992</v>
      </c>
      <c r="T824" s="98">
        <f>VLOOKUP($A824+ROUND((COLUMN()-2)/24,5),АТС!$A$41:$F$760,5)+VLOOKUP($A824+ROUND((COLUMN()-2)/24,5),'Расчет сбытовых надбавок'!$B$2281:'Расчет сбытовых надбавок'!$G$3024,4)</f>
        <v>792.45</v>
      </c>
      <c r="U824" s="98">
        <f>VLOOKUP($A824+ROUND((COLUMN()-2)/24,5),АТС!$A$41:$F$760,5)+VLOOKUP($A824+ROUND((COLUMN()-2)/24,5),'Расчет сбытовых надбавок'!$B$2281:'Расчет сбытовых надбавок'!$G$3024,4)</f>
        <v>743.41</v>
      </c>
      <c r="V824" s="98">
        <f>VLOOKUP($A824+ROUND((COLUMN()-2)/24,5),АТС!$A$41:$F$760,5)+VLOOKUP($A824+ROUND((COLUMN()-2)/24,5),'Расчет сбытовых надбавок'!$B$2281:'Расчет сбытовых надбавок'!$G$3024,4)</f>
        <v>488.55</v>
      </c>
      <c r="W824" s="98">
        <f>VLOOKUP($A824+ROUND((COLUMN()-2)/24,5),АТС!$A$41:$F$760,5)+VLOOKUP($A824+ROUND((COLUMN()-2)/24,5),'Расчет сбытовых надбавок'!$B$2281:'Расчет сбытовых надбавок'!$G$3024,4)</f>
        <v>414.92</v>
      </c>
      <c r="X824" s="98">
        <f>VLOOKUP($A824+ROUND((COLUMN()-2)/24,5),АТС!$A$41:$F$760,5)+VLOOKUP($A824+ROUND((COLUMN()-2)/24,5),'Расчет сбытовых надбавок'!$B$2281:'Расчет сбытовых надбавок'!$G$3024,4)</f>
        <v>1325.26</v>
      </c>
      <c r="Y824" s="98">
        <f>VLOOKUP($A824+ROUND((COLUMN()-2)/24,5),АТС!$A$41:$F$760,5)+VLOOKUP($A824+ROUND((COLUMN()-2)/24,5),'Расчет сбытовых надбавок'!$B$2281:'Расчет сбытовых надбавок'!$G$3024,4)</f>
        <v>396.47</v>
      </c>
    </row>
    <row r="825" spans="1:27" hidden="1" x14ac:dyDescent="0.2">
      <c r="A825" s="79">
        <f t="shared" si="24"/>
        <v>42705</v>
      </c>
      <c r="B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8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3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2"/>
    </row>
    <row r="827" spans="1:27" x14ac:dyDescent="0.25">
      <c r="A827" s="87" t="s">
        <v>151</v>
      </c>
      <c r="B827" s="78"/>
      <c r="C827" s="78"/>
      <c r="D827" s="78"/>
    </row>
    <row r="828" spans="1:27" ht="12.75" customHeight="1" x14ac:dyDescent="0.2">
      <c r="A828" s="169" t="s">
        <v>48</v>
      </c>
      <c r="B828" s="172" t="s">
        <v>154</v>
      </c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4"/>
    </row>
    <row r="829" spans="1:27" ht="12.75" customHeight="1" x14ac:dyDescent="0.2">
      <c r="A829" s="170"/>
      <c r="B829" s="175"/>
      <c r="C829" s="176"/>
      <c r="D829" s="176"/>
      <c r="E829" s="176"/>
      <c r="F829" s="176"/>
      <c r="G829" s="176"/>
      <c r="H829" s="176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7"/>
    </row>
    <row r="830" spans="1:27" s="111" customFormat="1" ht="12.75" customHeight="1" x14ac:dyDescent="0.2">
      <c r="A830" s="170"/>
      <c r="B830" s="210" t="s">
        <v>122</v>
      </c>
      <c r="C830" s="206" t="s">
        <v>123</v>
      </c>
      <c r="D830" s="206" t="s">
        <v>124</v>
      </c>
      <c r="E830" s="206" t="s">
        <v>125</v>
      </c>
      <c r="F830" s="206" t="s">
        <v>126</v>
      </c>
      <c r="G830" s="206" t="s">
        <v>127</v>
      </c>
      <c r="H830" s="206" t="s">
        <v>128</v>
      </c>
      <c r="I830" s="206" t="s">
        <v>129</v>
      </c>
      <c r="J830" s="206" t="s">
        <v>130</v>
      </c>
      <c r="K830" s="206" t="s">
        <v>131</v>
      </c>
      <c r="L830" s="206" t="s">
        <v>132</v>
      </c>
      <c r="M830" s="206" t="s">
        <v>133</v>
      </c>
      <c r="N830" s="208" t="s">
        <v>134</v>
      </c>
      <c r="O830" s="206" t="s">
        <v>135</v>
      </c>
      <c r="P830" s="206" t="s">
        <v>136</v>
      </c>
      <c r="Q830" s="206" t="s">
        <v>137</v>
      </c>
      <c r="R830" s="206" t="s">
        <v>138</v>
      </c>
      <c r="S830" s="206" t="s">
        <v>139</v>
      </c>
      <c r="T830" s="206" t="s">
        <v>140</v>
      </c>
      <c r="U830" s="206" t="s">
        <v>141</v>
      </c>
      <c r="V830" s="206" t="s">
        <v>142</v>
      </c>
      <c r="W830" s="206" t="s">
        <v>143</v>
      </c>
      <c r="X830" s="206" t="s">
        <v>144</v>
      </c>
      <c r="Y830" s="206" t="s">
        <v>145</v>
      </c>
    </row>
    <row r="831" spans="1:27" s="111" customFormat="1" ht="11.25" customHeight="1" x14ac:dyDescent="0.2">
      <c r="A831" s="171"/>
      <c r="B831" s="211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9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</row>
    <row r="832" spans="1:27" ht="15.75" customHeight="1" x14ac:dyDescent="0.2">
      <c r="A832" s="79">
        <f>A795</f>
        <v>42675</v>
      </c>
      <c r="B832" s="98">
        <f>VLOOKUP($A832+ROUND((COLUMN()-2)/24,5),АТС!$A$41:$F$736,5)+VLOOKUP($A832+ROUND((COLUMN()-2)/24,5),'Расчет сбытовых надбавок'!$B$2281:'Расчет сбытовых надбавок'!$G$3024,5)</f>
        <v>221.06</v>
      </c>
      <c r="C832" s="98">
        <f>VLOOKUP($A832+ROUND((COLUMN()-2)/24,5),АТС!$A$41:$F$736,5)+VLOOKUP($A832+ROUND((COLUMN()-2)/24,5),'Расчет сбытовых надбавок'!$B$2281:'Расчет сбытовых надбавок'!$G$3024,5)</f>
        <v>967.9</v>
      </c>
      <c r="D832" s="98">
        <f>VLOOKUP($A832+ROUND((COLUMN()-2)/24,5),АТС!$A$41:$F$736,5)+VLOOKUP($A832+ROUND((COLUMN()-2)/24,5),'Расчет сбытовых надбавок'!$B$2281:'Расчет сбытовых надбавок'!$G$3024,5)</f>
        <v>225.37</v>
      </c>
      <c r="E832" s="98">
        <f>VLOOKUP($A832+ROUND((COLUMN()-2)/24,5),АТС!$A$41:$F$736,5)+VLOOKUP($A832+ROUND((COLUMN()-2)/24,5),'Расчет сбытовых надбавок'!$B$2281:'Расчет сбытовых надбавок'!$G$3024,5)</f>
        <v>173.05</v>
      </c>
      <c r="F832" s="98">
        <f>VLOOKUP($A832+ROUND((COLUMN()-2)/24,5),АТС!$A$41:$F$736,5)+VLOOKUP($A832+ROUND((COLUMN()-2)/24,5),'Расчет сбытовых надбавок'!$B$2281:'Расчет сбытовых надбавок'!$G$3024,5)</f>
        <v>123.92</v>
      </c>
      <c r="G832" s="98">
        <f>VLOOKUP($A832+ROUND((COLUMN()-2)/24,5),АТС!$A$41:$F$736,5)+VLOOKUP($A832+ROUND((COLUMN()-2)/24,5),'Расчет сбытовых надбавок'!$B$2281:'Расчет сбытовых надбавок'!$G$3024,5)</f>
        <v>189.39</v>
      </c>
      <c r="H832" s="98">
        <f>VLOOKUP($A832+ROUND((COLUMN()-2)/24,5),АТС!$A$41:$F$736,5)+VLOOKUP($A832+ROUND((COLUMN()-2)/24,5),'Расчет сбытовых надбавок'!$B$2281:'Расчет сбытовых надбавок'!$G$3024,5)</f>
        <v>91.27</v>
      </c>
      <c r="I832" s="98">
        <f>VLOOKUP($A832+ROUND((COLUMN()-2)/24,5),АТС!$A$41:$F$736,5)+VLOOKUP($A832+ROUND((COLUMN()-2)/24,5),'Расчет сбытовых надбавок'!$B$2281:'Расчет сбытовых надбавок'!$G$3024,5)</f>
        <v>366.83</v>
      </c>
      <c r="J832" s="98">
        <f>VLOOKUP($A832+ROUND((COLUMN()-2)/24,5),АТС!$A$41:$F$736,5)+VLOOKUP($A832+ROUND((COLUMN()-2)/24,5),'Расчет сбытовых надбавок'!$B$2281:'Расчет сбытовых надбавок'!$G$3024,5)</f>
        <v>438.26</v>
      </c>
      <c r="K832" s="98">
        <f>VLOOKUP($A832+ROUND((COLUMN()-2)/24,5),АТС!$A$41:$F$736,5)+VLOOKUP($A832+ROUND((COLUMN()-2)/24,5),'Расчет сбытовых надбавок'!$B$2281:'Расчет сбытовых надбавок'!$G$3024,5)</f>
        <v>391.26000000000005</v>
      </c>
      <c r="L832" s="98">
        <f>VLOOKUP($A832+ROUND((COLUMN()-2)/24,5),АТС!$A$41:$F$736,5)+VLOOKUP($A832+ROUND((COLUMN()-2)/24,5),'Расчет сбытовых надбавок'!$B$2281:'Расчет сбытовых надбавок'!$G$3024,5)</f>
        <v>587.96</v>
      </c>
      <c r="M832" s="98">
        <f>VLOOKUP($A832+ROUND((COLUMN()-2)/24,5),АТС!$A$41:$F$736,5)+VLOOKUP($A832+ROUND((COLUMN()-2)/24,5),'Расчет сбытовых надбавок'!$B$2281:'Расчет сбытовых надбавок'!$G$3024,5)</f>
        <v>380.12</v>
      </c>
      <c r="N832" s="98">
        <f>VLOOKUP($A832+ROUND((COLUMN()-2)/24,5),АТС!$A$41:$F$736,5)+VLOOKUP($A832+ROUND((COLUMN()-2)/24,5),'Расчет сбытовых надбавок'!$B$2281:'Расчет сбытовых надбавок'!$G$3024,5)</f>
        <v>566.04</v>
      </c>
      <c r="O832" s="98">
        <f>VLOOKUP($A832+ROUND((COLUMN()-2)/24,5),АТС!$A$41:$F$736,5)+VLOOKUP($A832+ROUND((COLUMN()-2)/24,5),'Расчет сбытовых надбавок'!$B$2281:'Расчет сбытовых надбавок'!$G$3024,5)</f>
        <v>348.36</v>
      </c>
      <c r="P832" s="98">
        <f>VLOOKUP($A832+ROUND((COLUMN()-2)/24,5),АТС!$A$41:$F$736,5)+VLOOKUP($A832+ROUND((COLUMN()-2)/24,5),'Расчет сбытовых надбавок'!$B$2281:'Расчет сбытовых надбавок'!$G$3024,5)</f>
        <v>347.63</v>
      </c>
      <c r="Q832" s="98">
        <f>VLOOKUP($A832+ROUND((COLUMN()-2)/24,5),АТС!$A$41:$F$736,5)+VLOOKUP($A832+ROUND((COLUMN()-2)/24,5),'Расчет сбытовых надбавок'!$B$2281:'Расчет сбытовых надбавок'!$G$3024,5)</f>
        <v>346.81</v>
      </c>
      <c r="R832" s="98">
        <f>VLOOKUP($A832+ROUND((COLUMN()-2)/24,5),АТС!$A$41:$F$736,5)+VLOOKUP($A832+ROUND((COLUMN()-2)/24,5),'Расчет сбытовых надбавок'!$B$2281:'Расчет сбытовых надбавок'!$G$3024,5)</f>
        <v>266.84000000000003</v>
      </c>
      <c r="S832" s="98">
        <f>VLOOKUP($A832+ROUND((COLUMN()-2)/24,5),АТС!$A$41:$F$736,5)+VLOOKUP($A832+ROUND((COLUMN()-2)/24,5),'Расчет сбытовых надбавок'!$B$2281:'Расчет сбытовых надбавок'!$G$3024,5)</f>
        <v>111.66</v>
      </c>
      <c r="T832" s="98">
        <f>VLOOKUP($A832+ROUND((COLUMN()-2)/24,5),АТС!$A$41:$F$736,5)+VLOOKUP($A832+ROUND((COLUMN()-2)/24,5),'Расчет сбытовых надбавок'!$B$2281:'Расчет сбытовых надбавок'!$G$3024,5)</f>
        <v>324.39999999999998</v>
      </c>
      <c r="U832" s="98">
        <f>VLOOKUP($A832+ROUND((COLUMN()-2)/24,5),АТС!$A$41:$F$736,5)+VLOOKUP($A832+ROUND((COLUMN()-2)/24,5),'Расчет сбытовых надбавок'!$B$2281:'Расчет сбытовых надбавок'!$G$3024,5)</f>
        <v>262.58</v>
      </c>
      <c r="V832" s="98">
        <f>VLOOKUP($A832+ROUND((COLUMN()-2)/24,5),АТС!$A$41:$F$736,5)+VLOOKUP($A832+ROUND((COLUMN()-2)/24,5),'Расчет сбытовых надбавок'!$B$2281:'Расчет сбытовых надбавок'!$G$3024,5)</f>
        <v>240.28</v>
      </c>
      <c r="W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X832" s="98">
        <f>VLOOKUP($A832+ROUND((COLUMN()-2)/24,5),АТС!$A$41:$F$736,5)+VLOOKUP($A832+ROUND((COLUMN()-2)/24,5),'Расчет сбытовых надбавок'!$B$2281:'Расчет сбытовых надбавок'!$G$3024,5)</f>
        <v>307.59000000000003</v>
      </c>
      <c r="Y832" s="98">
        <f>VLOOKUP($A832+ROUND((COLUMN()-2)/24,5),АТС!$A$41:$F$736,5)+VLOOKUP($A832+ROUND((COLUMN()-2)/24,5),'Расчет сбытовых надбавок'!$B$2281:'Расчет сбытовых надбавок'!$G$3024,5)</f>
        <v>725.69</v>
      </c>
      <c r="AA832" s="80"/>
    </row>
    <row r="833" spans="1:25" x14ac:dyDescent="0.2">
      <c r="A833" s="79">
        <f>A832+1</f>
        <v>42676</v>
      </c>
      <c r="B833" s="98">
        <f>VLOOKUP($A833+ROUND((COLUMN()-2)/24,5),АТС!$A$41:$F$736,5)+VLOOKUP($A833+ROUND((COLUMN()-2)/24,5),'Расчет сбытовых надбавок'!$B$2281:'Расчет сбытовых надбавок'!$G$3024,5)</f>
        <v>174.97</v>
      </c>
      <c r="C833" s="98">
        <f>VLOOKUP($A833+ROUND((COLUMN()-2)/24,5),АТС!$A$41:$F$736,5)+VLOOKUP($A833+ROUND((COLUMN()-2)/24,5),'Расчет сбытовых надбавок'!$B$2281:'Расчет сбытовых надбавок'!$G$3024,5)</f>
        <v>109.53</v>
      </c>
      <c r="D833" s="98">
        <f>VLOOKUP($A833+ROUND((COLUMN()-2)/24,5),АТС!$A$41:$F$736,5)+VLOOKUP($A833+ROUND((COLUMN()-2)/24,5),'Расчет сбытовых надбавок'!$B$2281:'Расчет сбытовых надбавок'!$G$3024,5)</f>
        <v>62.66</v>
      </c>
      <c r="E833" s="98">
        <f>VLOOKUP($A833+ROUND((COLUMN()-2)/24,5),АТС!$A$41:$F$736,5)+VLOOKUP($A833+ROUND((COLUMN()-2)/24,5),'Расчет сбытовых надбавок'!$B$2281:'Расчет сбытовых надбавок'!$G$3024,5)</f>
        <v>100.37</v>
      </c>
      <c r="F833" s="98">
        <f>VLOOKUP($A833+ROUND((COLUMN()-2)/24,5),АТС!$A$41:$F$736,5)+VLOOKUP($A833+ROUND((COLUMN()-2)/24,5),'Расчет сбытовых надбавок'!$B$2281:'Расчет сбытовых надбавок'!$G$3024,5)</f>
        <v>35.489999999999995</v>
      </c>
      <c r="G833" s="98">
        <f>VLOOKUP($A833+ROUND((COLUMN()-2)/24,5),АТС!$A$41:$F$736,5)+VLOOKUP($A833+ROUND((COLUMN()-2)/24,5),'Расчет сбытовых надбавок'!$B$2281:'Расчет сбытовых надбавок'!$G$3024,5)</f>
        <v>131.35</v>
      </c>
      <c r="H833" s="98">
        <f>VLOOKUP($A833+ROUND((COLUMN()-2)/24,5),АТС!$A$41:$F$736,5)+VLOOKUP($A833+ROUND((COLUMN()-2)/24,5),'Расчет сбытовых надбавок'!$B$2281:'Расчет сбытовых надбавок'!$G$3024,5)</f>
        <v>184.11</v>
      </c>
      <c r="I833" s="98">
        <f>VLOOKUP($A833+ROUND((COLUMN()-2)/24,5),АТС!$A$41:$F$736,5)+VLOOKUP($A833+ROUND((COLUMN()-2)/24,5),'Расчет сбытовых надбавок'!$B$2281:'Расчет сбытовых надбавок'!$G$3024,5)</f>
        <v>343.22</v>
      </c>
      <c r="J833" s="98">
        <f>VLOOKUP($A833+ROUND((COLUMN()-2)/24,5),АТС!$A$41:$F$736,5)+VLOOKUP($A833+ROUND((COLUMN()-2)/24,5),'Расчет сбытовых надбавок'!$B$2281:'Расчет сбытовых надбавок'!$G$3024,5)</f>
        <v>248</v>
      </c>
      <c r="K833" s="98">
        <f>VLOOKUP($A833+ROUND((COLUMN()-2)/24,5),АТС!$A$41:$F$736,5)+VLOOKUP($A833+ROUND((COLUMN()-2)/24,5),'Расчет сбытовых надбавок'!$B$2281:'Расчет сбытовых надбавок'!$G$3024,5)</f>
        <v>271.20999999999998</v>
      </c>
      <c r="L833" s="98">
        <f>VLOOKUP($A833+ROUND((COLUMN()-2)/24,5),АТС!$A$41:$F$736,5)+VLOOKUP($A833+ROUND((COLUMN()-2)/24,5),'Расчет сбытовых надбавок'!$B$2281:'Расчет сбытовых надбавок'!$G$3024,5)</f>
        <v>299.02</v>
      </c>
      <c r="M833" s="98">
        <f>VLOOKUP($A833+ROUND((COLUMN()-2)/24,5),АТС!$A$41:$F$736,5)+VLOOKUP($A833+ROUND((COLUMN()-2)/24,5),'Расчет сбытовых надбавок'!$B$2281:'Расчет сбытовых надбавок'!$G$3024,5)</f>
        <v>344.89</v>
      </c>
      <c r="N833" s="98">
        <f>VLOOKUP($A833+ROUND((COLUMN()-2)/24,5),АТС!$A$41:$F$736,5)+VLOOKUP($A833+ROUND((COLUMN()-2)/24,5),'Расчет сбытовых надбавок'!$B$2281:'Расчет сбытовых надбавок'!$G$3024,5)</f>
        <v>277.01000000000005</v>
      </c>
      <c r="O833" s="98">
        <f>VLOOKUP($A833+ROUND((COLUMN()-2)/24,5),АТС!$A$41:$F$736,5)+VLOOKUP($A833+ROUND((COLUMN()-2)/24,5),'Расчет сбытовых надбавок'!$B$2281:'Расчет сбытовых надбавок'!$G$3024,5)</f>
        <v>273.84000000000003</v>
      </c>
      <c r="P833" s="98">
        <f>VLOOKUP($A833+ROUND((COLUMN()-2)/24,5),АТС!$A$41:$F$736,5)+VLOOKUP($A833+ROUND((COLUMN()-2)/24,5),'Расчет сбытовых надбавок'!$B$2281:'Расчет сбытовых надбавок'!$G$3024,5)</f>
        <v>373.18</v>
      </c>
      <c r="Q833" s="98">
        <f>VLOOKUP($A833+ROUND((COLUMN()-2)/24,5),АТС!$A$41:$F$736,5)+VLOOKUP($A833+ROUND((COLUMN()-2)/24,5),'Расчет сбытовых надбавок'!$B$2281:'Расчет сбытовых надбавок'!$G$3024,5)</f>
        <v>278.40999999999997</v>
      </c>
      <c r="R833" s="98">
        <f>VLOOKUP($A833+ROUND((COLUMN()-2)/24,5),АТС!$A$41:$F$736,5)+VLOOKUP($A833+ROUND((COLUMN()-2)/24,5),'Расчет сбытовых надбавок'!$B$2281:'Расчет сбытовых надбавок'!$G$3024,5)</f>
        <v>295.96999999999997</v>
      </c>
      <c r="S833" s="98">
        <f>VLOOKUP($A833+ROUND((COLUMN()-2)/24,5),АТС!$A$41:$F$736,5)+VLOOKUP($A833+ROUND((COLUMN()-2)/24,5),'Расчет сбытовых надбавок'!$B$2281:'Расчет сбытовых надбавок'!$G$3024,5)</f>
        <v>6.3199999999999994</v>
      </c>
      <c r="T833" s="98">
        <f>VLOOKUP($A833+ROUND((COLUMN()-2)/24,5),АТС!$A$41:$F$736,5)+VLOOKUP($A833+ROUND((COLUMN()-2)/24,5),'Расчет сбытовых надбавок'!$B$2281:'Расчет сбытовых надбавок'!$G$3024,5)</f>
        <v>3.58</v>
      </c>
      <c r="U833" s="98">
        <f>VLOOKUP($A833+ROUND((COLUMN()-2)/24,5),АТС!$A$41:$F$736,5)+VLOOKUP($A833+ROUND((COLUMN()-2)/24,5),'Расчет сбытовых надбавок'!$B$2281:'Расчет сбытовых надбавок'!$G$3024,5)</f>
        <v>18.47</v>
      </c>
      <c r="V833" s="98">
        <f>VLOOKUP($A833+ROUND((COLUMN()-2)/24,5),АТС!$A$41:$F$736,5)+VLOOKUP($A833+ROUND((COLUMN()-2)/24,5),'Расчет сбытовых надбавок'!$B$2281:'Расчет сбытовых надбавок'!$G$3024,5)</f>
        <v>559.29</v>
      </c>
      <c r="W833" s="98">
        <f>VLOOKUP($A833+ROUND((COLUMN()-2)/24,5),АТС!$A$41:$F$736,5)+VLOOKUP($A833+ROUND((COLUMN()-2)/24,5),'Расчет сбытовых надбавок'!$B$2281:'Расчет сбытовых надбавок'!$G$3024,5)</f>
        <v>865.71</v>
      </c>
      <c r="X833" s="98">
        <f>VLOOKUP($A833+ROUND((COLUMN()-2)/24,5),АТС!$A$41:$F$736,5)+VLOOKUP($A833+ROUND((COLUMN()-2)/24,5),'Расчет сбытовых надбавок'!$B$2281:'Расчет сбытовых надбавок'!$G$3024,5)</f>
        <v>375.69</v>
      </c>
      <c r="Y833" s="98">
        <f>VLOOKUP($A833+ROUND((COLUMN()-2)/24,5),АТС!$A$41:$F$736,5)+VLOOKUP($A833+ROUND((COLUMN()-2)/24,5),'Расчет сбытовых надбавок'!$B$2281:'Расчет сбытовых надбавок'!$G$3024,5)</f>
        <v>245.13</v>
      </c>
    </row>
    <row r="834" spans="1:25" x14ac:dyDescent="0.2">
      <c r="A834" s="79">
        <f t="shared" ref="A834:A862" si="25">A833+1</f>
        <v>42677</v>
      </c>
      <c r="B834" s="98">
        <f>VLOOKUP($A834+ROUND((COLUMN()-2)/24,5),АТС!$A$41:$F$736,5)+VLOOKUP($A834+ROUND((COLUMN()-2)/24,5),'Расчет сбытовых надбавок'!$B$2281:'Расчет сбытовых надбавок'!$G$3024,5)</f>
        <v>156.71</v>
      </c>
      <c r="C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D834" s="98">
        <f>VLOOKUP($A834+ROUND((COLUMN()-2)/24,5),АТС!$A$41:$F$736,5)+VLOOKUP($A834+ROUND((COLUMN()-2)/24,5),'Расчет сбытовых надбавок'!$B$2281:'Расчет сбытовых надбавок'!$G$3024,5)</f>
        <v>202.89</v>
      </c>
      <c r="E834" s="98">
        <f>VLOOKUP($A834+ROUND((COLUMN()-2)/24,5),АТС!$A$41:$F$736,5)+VLOOKUP($A834+ROUND((COLUMN()-2)/24,5),'Расчет сбытовых надбавок'!$B$2281:'Расчет сбытовых надбавок'!$G$3024,5)</f>
        <v>120.51</v>
      </c>
      <c r="F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8">
        <f>VLOOKUP($A834+ROUND((COLUMN()-2)/24,5),АТС!$A$41:$F$736,5)+VLOOKUP($A834+ROUND((COLUMN()-2)/24,5),'Расчет сбытовых надбавок'!$B$2281:'Расчет сбытовых надбавок'!$G$3024,5)</f>
        <v>141.69999999999999</v>
      </c>
      <c r="I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8">
        <f>VLOOKUP($A834+ROUND((COLUMN()-2)/24,5),АТС!$A$41:$F$736,5)+VLOOKUP($A834+ROUND((COLUMN()-2)/24,5),'Расчет сбытовых надбавок'!$B$2281:'Расчет сбытовых надбавок'!$G$3024,5)</f>
        <v>162.70999999999998</v>
      </c>
      <c r="K834" s="98">
        <f>VLOOKUP($A834+ROUND((COLUMN()-2)/24,5),АТС!$A$41:$F$736,5)+VLOOKUP($A834+ROUND((COLUMN()-2)/24,5),'Расчет сбытовых надбавок'!$B$2281:'Расчет сбытовых надбавок'!$G$3024,5)</f>
        <v>188.38</v>
      </c>
      <c r="L834" s="98">
        <f>VLOOKUP($A834+ROUND((COLUMN()-2)/24,5),АТС!$A$41:$F$736,5)+VLOOKUP($A834+ROUND((COLUMN()-2)/24,5),'Расчет сбытовых надбавок'!$B$2281:'Расчет сбытовых надбавок'!$G$3024,5)</f>
        <v>247.43</v>
      </c>
      <c r="M834" s="98">
        <f>VLOOKUP($A834+ROUND((COLUMN()-2)/24,5),АТС!$A$41:$F$736,5)+VLOOKUP($A834+ROUND((COLUMN()-2)/24,5),'Расчет сбытовых надбавок'!$B$2281:'Расчет сбытовых надбавок'!$G$3024,5)</f>
        <v>298.85999999999996</v>
      </c>
      <c r="N834" s="98">
        <f>VLOOKUP($A834+ROUND((COLUMN()-2)/24,5),АТС!$A$41:$F$736,5)+VLOOKUP($A834+ROUND((COLUMN()-2)/24,5),'Расчет сбытовых надбавок'!$B$2281:'Расчет сбытовых надбавок'!$G$3024,5)</f>
        <v>303.31</v>
      </c>
      <c r="O834" s="98">
        <f>VLOOKUP($A834+ROUND((COLUMN()-2)/24,5),АТС!$A$41:$F$736,5)+VLOOKUP($A834+ROUND((COLUMN()-2)/24,5),'Расчет сбытовых надбавок'!$B$2281:'Расчет сбытовых надбавок'!$G$3024,5)</f>
        <v>235.98</v>
      </c>
      <c r="P834" s="98">
        <f>VLOOKUP($A834+ROUND((COLUMN()-2)/24,5),АТС!$A$41:$F$736,5)+VLOOKUP($A834+ROUND((COLUMN()-2)/24,5),'Расчет сбытовых надбавок'!$B$2281:'Расчет сбытовых надбавок'!$G$3024,5)</f>
        <v>235.63</v>
      </c>
      <c r="Q834" s="98">
        <f>VLOOKUP($A834+ROUND((COLUMN()-2)/24,5),АТС!$A$41:$F$736,5)+VLOOKUP($A834+ROUND((COLUMN()-2)/24,5),'Расчет сбытовых надбавок'!$B$2281:'Расчет сбытовых надбавок'!$G$3024,5)</f>
        <v>269.95</v>
      </c>
      <c r="R834" s="98">
        <f>VLOOKUP($A834+ROUND((COLUMN()-2)/24,5),АТС!$A$41:$F$736,5)+VLOOKUP($A834+ROUND((COLUMN()-2)/24,5),'Расчет сбытовых надбавок'!$B$2281:'Расчет сбытовых надбавок'!$G$3024,5)</f>
        <v>307.90999999999997</v>
      </c>
      <c r="S834" s="98">
        <f>VLOOKUP($A834+ROUND((COLUMN()-2)/24,5),АТС!$A$41:$F$736,5)+VLOOKUP($A834+ROUND((COLUMN()-2)/24,5),'Расчет сбытовых надбавок'!$B$2281:'Расчет сбытовых надбавок'!$G$3024,5)</f>
        <v>241.81</v>
      </c>
      <c r="T834" s="98">
        <f>VLOOKUP($A834+ROUND((COLUMN()-2)/24,5),АТС!$A$41:$F$736,5)+VLOOKUP($A834+ROUND((COLUMN()-2)/24,5),'Расчет сбытовых надбавок'!$B$2281:'Расчет сбытовых надбавок'!$G$3024,5)</f>
        <v>266.42</v>
      </c>
      <c r="U834" s="98">
        <f>VLOOKUP($A834+ROUND((COLUMN()-2)/24,5),АТС!$A$41:$F$736,5)+VLOOKUP($A834+ROUND((COLUMN()-2)/24,5),'Расчет сбытовых надбавок'!$B$2281:'Расчет сбытовых надбавок'!$G$3024,5)</f>
        <v>316.64000000000004</v>
      </c>
      <c r="V834" s="98">
        <f>VLOOKUP($A834+ROUND((COLUMN()-2)/24,5),АТС!$A$41:$F$736,5)+VLOOKUP($A834+ROUND((COLUMN()-2)/24,5),'Расчет сбытовых надбавок'!$B$2281:'Расчет сбытовых надбавок'!$G$3024,5)</f>
        <v>529.75</v>
      </c>
      <c r="W834" s="98">
        <f>VLOOKUP($A834+ROUND((COLUMN()-2)/24,5),АТС!$A$41:$F$736,5)+VLOOKUP($A834+ROUND((COLUMN()-2)/24,5),'Расчет сбытовых надбавок'!$B$2281:'Расчет сбытовых надбавок'!$G$3024,5)</f>
        <v>772.9899999999999</v>
      </c>
      <c r="X834" s="98">
        <f>VLOOKUP($A834+ROUND((COLUMN()-2)/24,5),АТС!$A$41:$F$736,5)+VLOOKUP($A834+ROUND((COLUMN()-2)/24,5),'Расчет сбытовых надбавок'!$B$2281:'Расчет сбытовых надбавок'!$G$3024,5)</f>
        <v>225.53</v>
      </c>
      <c r="Y834" s="98">
        <f>VLOOKUP($A834+ROUND((COLUMN()-2)/24,5),АТС!$A$41:$F$736,5)+VLOOKUP($A834+ROUND((COLUMN()-2)/24,5),'Расчет сбытовых надбавок'!$B$2281:'Расчет сбытовых надбавок'!$G$3024,5)</f>
        <v>199.83</v>
      </c>
    </row>
    <row r="835" spans="1:25" x14ac:dyDescent="0.2">
      <c r="A835" s="79">
        <f t="shared" si="25"/>
        <v>42678</v>
      </c>
      <c r="B835" s="98">
        <f>VLOOKUP($A835+ROUND((COLUMN()-2)/24,5),АТС!$A$41:$F$736,5)+VLOOKUP($A835+ROUND((COLUMN()-2)/24,5),'Расчет сбытовых надбавок'!$B$2281:'Расчет сбытовых надбавок'!$G$3024,5)</f>
        <v>184.01999999999998</v>
      </c>
      <c r="C835" s="98">
        <f>VLOOKUP($A835+ROUND((COLUMN()-2)/24,5),АТС!$A$41:$F$736,5)+VLOOKUP($A835+ROUND((COLUMN()-2)/24,5),'Расчет сбытовых надбавок'!$B$2281:'Расчет сбытовых надбавок'!$G$3024,5)</f>
        <v>398.47</v>
      </c>
      <c r="D835" s="98">
        <f>VLOOKUP($A835+ROUND((COLUMN()-2)/24,5),АТС!$A$41:$F$736,5)+VLOOKUP($A835+ROUND((COLUMN()-2)/24,5),'Расчет сбытовых надбавок'!$B$2281:'Расчет сбытовых надбавок'!$G$3024,5)</f>
        <v>192.59</v>
      </c>
      <c r="E835" s="98">
        <f>VLOOKUP($A835+ROUND((COLUMN()-2)/24,5),АТС!$A$41:$F$736,5)+VLOOKUP($A835+ROUND((COLUMN()-2)/24,5),'Расчет сбытовых надбавок'!$B$2281:'Расчет сбытовых надбавок'!$G$3024,5)</f>
        <v>17.059999999999999</v>
      </c>
      <c r="F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8">
        <f>VLOOKUP($A835+ROUND((COLUMN()-2)/24,5),АТС!$A$41:$F$736,5)+VLOOKUP($A835+ROUND((COLUMN()-2)/24,5),'Расчет сбытовых надбавок'!$B$2281:'Расчет сбытовых надбавок'!$G$3024,5)</f>
        <v>28.99</v>
      </c>
      <c r="J835" s="98">
        <f>VLOOKUP($A835+ROUND((COLUMN()-2)/24,5),АТС!$A$41:$F$736,5)+VLOOKUP($A835+ROUND((COLUMN()-2)/24,5),'Расчет сбытовых надбавок'!$B$2281:'Расчет сбытовых надбавок'!$G$3024,5)</f>
        <v>30.630000000000003</v>
      </c>
      <c r="K835" s="98">
        <f>VLOOKUP($A835+ROUND((COLUMN()-2)/24,5),АТС!$A$41:$F$736,5)+VLOOKUP($A835+ROUND((COLUMN()-2)/24,5),'Расчет сбытовых надбавок'!$B$2281:'Расчет сбытовых надбавок'!$G$3024,5)</f>
        <v>159.60000000000002</v>
      </c>
      <c r="L835" s="98">
        <f>VLOOKUP($A835+ROUND((COLUMN()-2)/24,5),АТС!$A$41:$F$736,5)+VLOOKUP($A835+ROUND((COLUMN()-2)/24,5),'Расчет сбытовых надбавок'!$B$2281:'Расчет сбытовых надбавок'!$G$3024,5)</f>
        <v>67.33</v>
      </c>
      <c r="M835" s="98">
        <f>VLOOKUP($A835+ROUND((COLUMN()-2)/24,5),АТС!$A$41:$F$736,5)+VLOOKUP($A835+ROUND((COLUMN()-2)/24,5),'Расчет сбытовых надбавок'!$B$2281:'Расчет сбытовых надбавок'!$G$3024,5)</f>
        <v>306.26</v>
      </c>
      <c r="N835" s="98">
        <f>VLOOKUP($A835+ROUND((COLUMN()-2)/24,5),АТС!$A$41:$F$736,5)+VLOOKUP($A835+ROUND((COLUMN()-2)/24,5),'Расчет сбытовых надбавок'!$B$2281:'Расчет сбытовых надбавок'!$G$3024,5)</f>
        <v>167.51999999999998</v>
      </c>
      <c r="O835" s="98">
        <f>VLOOKUP($A835+ROUND((COLUMN()-2)/24,5),АТС!$A$41:$F$736,5)+VLOOKUP($A835+ROUND((COLUMN()-2)/24,5),'Расчет сбытовых надбавок'!$B$2281:'Расчет сбытовых надбавок'!$G$3024,5)</f>
        <v>33.92</v>
      </c>
      <c r="P835" s="98">
        <f>VLOOKUP($A835+ROUND((COLUMN()-2)/24,5),АТС!$A$41:$F$736,5)+VLOOKUP($A835+ROUND((COLUMN()-2)/24,5),'Расчет сбытовых надбавок'!$B$2281:'Расчет сбытовых надбавок'!$G$3024,5)</f>
        <v>76.650000000000006</v>
      </c>
      <c r="Q835" s="98">
        <f>VLOOKUP($A835+ROUND((COLUMN()-2)/24,5),АТС!$A$41:$F$736,5)+VLOOKUP($A835+ROUND((COLUMN()-2)/24,5),'Расчет сбытовых надбавок'!$B$2281:'Расчет сбытовых надбавок'!$G$3024,5)</f>
        <v>295.12</v>
      </c>
      <c r="R835" s="98">
        <f>VLOOKUP($A835+ROUND((COLUMN()-2)/24,5),АТС!$A$41:$F$736,5)+VLOOKUP($A835+ROUND((COLUMN()-2)/24,5),'Расчет сбытовых надбавок'!$B$2281:'Расчет сбытовых надбавок'!$G$3024,5)</f>
        <v>124.86</v>
      </c>
      <c r="S835" s="98">
        <f>VLOOKUP($A835+ROUND((COLUMN()-2)/24,5),АТС!$A$41:$F$736,5)+VLOOKUP($A835+ROUND((COLUMN()-2)/24,5),'Расчет сбытовых надбавок'!$B$2281:'Расчет сбытовых надбавок'!$G$3024,5)</f>
        <v>99.55</v>
      </c>
      <c r="T835" s="98">
        <f>VLOOKUP($A835+ROUND((COLUMN()-2)/24,5),АТС!$A$41:$F$736,5)+VLOOKUP($A835+ROUND((COLUMN()-2)/24,5),'Расчет сбытовых надбавок'!$B$2281:'Расчет сбытовых надбавок'!$G$3024,5)</f>
        <v>226.78</v>
      </c>
      <c r="U835" s="98">
        <f>VLOOKUP($A835+ROUND((COLUMN()-2)/24,5),АТС!$A$41:$F$736,5)+VLOOKUP($A835+ROUND((COLUMN()-2)/24,5),'Расчет сбытовых надбавок'!$B$2281:'Расчет сбытовых надбавок'!$G$3024,5)</f>
        <v>447.82</v>
      </c>
      <c r="V835" s="98">
        <f>VLOOKUP($A835+ROUND((COLUMN()-2)/24,5),АТС!$A$41:$F$736,5)+VLOOKUP($A835+ROUND((COLUMN()-2)/24,5),'Расчет сбытовых надбавок'!$B$2281:'Расчет сбытовых надбавок'!$G$3024,5)</f>
        <v>156.43</v>
      </c>
      <c r="W835" s="98">
        <f>VLOOKUP($A835+ROUND((COLUMN()-2)/24,5),АТС!$A$41:$F$736,5)+VLOOKUP($A835+ROUND((COLUMN()-2)/24,5),'Расчет сбытовых надбавок'!$B$2281:'Расчет сбытовых надбавок'!$G$3024,5)</f>
        <v>558.51</v>
      </c>
      <c r="X835" s="98">
        <f>VLOOKUP($A835+ROUND((COLUMN()-2)/24,5),АТС!$A$41:$F$736,5)+VLOOKUP($A835+ROUND((COLUMN()-2)/24,5),'Расчет сбытовых надбавок'!$B$2281:'Расчет сбытовых надбавок'!$G$3024,5)</f>
        <v>253.51</v>
      </c>
      <c r="Y835" s="98">
        <f>VLOOKUP($A835+ROUND((COLUMN()-2)/24,5),АТС!$A$41:$F$736,5)+VLOOKUP($A835+ROUND((COLUMN()-2)/24,5),'Расчет сбытовых надбавок'!$B$2281:'Расчет сбытовых надбавок'!$G$3024,5)</f>
        <v>560.52</v>
      </c>
    </row>
    <row r="836" spans="1:25" x14ac:dyDescent="0.2">
      <c r="A836" s="79">
        <f t="shared" si="25"/>
        <v>42679</v>
      </c>
      <c r="B836" s="98">
        <f>VLOOKUP($A836+ROUND((COLUMN()-2)/24,5),АТС!$A$41:$F$736,5)+VLOOKUP($A836+ROUND((COLUMN()-2)/24,5),'Расчет сбытовых надбавок'!$B$2281:'Расчет сбытовых надбавок'!$G$3024,5)</f>
        <v>787.67</v>
      </c>
      <c r="C836" s="98">
        <f>VLOOKUP($A836+ROUND((COLUMN()-2)/24,5),АТС!$A$41:$F$736,5)+VLOOKUP($A836+ROUND((COLUMN()-2)/24,5),'Расчет сбытовых надбавок'!$B$2281:'Расчет сбытовых надбавок'!$G$3024,5)</f>
        <v>767.9</v>
      </c>
      <c r="D836" s="98">
        <f>VLOOKUP($A836+ROUND((COLUMN()-2)/24,5),АТС!$A$41:$F$736,5)+VLOOKUP($A836+ROUND((COLUMN()-2)/24,5),'Расчет сбытовых надбавок'!$B$2281:'Расчет сбытовых надбавок'!$G$3024,5)</f>
        <v>116.43</v>
      </c>
      <c r="E836" s="98">
        <f>VLOOKUP($A836+ROUND((COLUMN()-2)/24,5),АТС!$A$41:$F$736,5)+VLOOKUP($A836+ROUND((COLUMN()-2)/24,5),'Расчет сбытовых надбавок'!$B$2281:'Расчет сбытовых надбавок'!$G$3024,5)</f>
        <v>221.63</v>
      </c>
      <c r="F836" s="98">
        <f>VLOOKUP($A836+ROUND((COLUMN()-2)/24,5),АТС!$A$41:$F$736,5)+VLOOKUP($A836+ROUND((COLUMN()-2)/24,5),'Расчет сбытовых надбавок'!$B$2281:'Расчет сбытовых надбавок'!$G$3024,5)</f>
        <v>206.26000000000002</v>
      </c>
      <c r="G836" s="98">
        <f>VLOOKUP($A836+ROUND((COLUMN()-2)/24,5),АТС!$A$41:$F$736,5)+VLOOKUP($A836+ROUND((COLUMN()-2)/24,5),'Расчет сбытовых надбавок'!$B$2281:'Расчет сбытовых надбавок'!$G$3024,5)</f>
        <v>761.31999999999994</v>
      </c>
      <c r="H836" s="98">
        <f>VLOOKUP($A836+ROUND((COLUMN()-2)/24,5),АТС!$A$41:$F$736,5)+VLOOKUP($A836+ROUND((COLUMN()-2)/24,5),'Расчет сбытовых надбавок'!$B$2281:'Расчет сбытовых надбавок'!$G$3024,5)</f>
        <v>177.19</v>
      </c>
      <c r="I836" s="98">
        <f>VLOOKUP($A836+ROUND((COLUMN()-2)/24,5),АТС!$A$41:$F$736,5)+VLOOKUP($A836+ROUND((COLUMN()-2)/24,5),'Расчет сбытовых надбавок'!$B$2281:'Расчет сбытовых надбавок'!$G$3024,5)</f>
        <v>196.03</v>
      </c>
      <c r="J836" s="98">
        <f>VLOOKUP($A836+ROUND((COLUMN()-2)/24,5),АТС!$A$41:$F$736,5)+VLOOKUP($A836+ROUND((COLUMN()-2)/24,5),'Расчет сбытовых надбавок'!$B$2281:'Расчет сбытовых надбавок'!$G$3024,5)</f>
        <v>467.28999999999996</v>
      </c>
      <c r="K836" s="98">
        <f>VLOOKUP($A836+ROUND((COLUMN()-2)/24,5),АТС!$A$41:$F$736,5)+VLOOKUP($A836+ROUND((COLUMN()-2)/24,5),'Расчет сбытовых надбавок'!$B$2281:'Расчет сбытовых надбавок'!$G$3024,5)</f>
        <v>203.46</v>
      </c>
      <c r="L836" s="98">
        <f>VLOOKUP($A836+ROUND((COLUMN()-2)/24,5),АТС!$A$41:$F$736,5)+VLOOKUP($A836+ROUND((COLUMN()-2)/24,5),'Расчет сбытовых надбавок'!$B$2281:'Расчет сбытовых надбавок'!$G$3024,5)</f>
        <v>228.62</v>
      </c>
      <c r="M836" s="98">
        <f>VLOOKUP($A836+ROUND((COLUMN()-2)/24,5),АТС!$A$41:$F$736,5)+VLOOKUP($A836+ROUND((COLUMN()-2)/24,5),'Расчет сбытовых надбавок'!$B$2281:'Расчет сбытовых надбавок'!$G$3024,5)</f>
        <v>223.85</v>
      </c>
      <c r="N836" s="98">
        <f>VLOOKUP($A836+ROUND((COLUMN()-2)/24,5),АТС!$A$41:$F$736,5)+VLOOKUP($A836+ROUND((COLUMN()-2)/24,5),'Расчет сбытовых надбавок'!$B$2281:'Расчет сбытовых надбавок'!$G$3024,5)</f>
        <v>229.36</v>
      </c>
      <c r="O836" s="98">
        <f>VLOOKUP($A836+ROUND((COLUMN()-2)/24,5),АТС!$A$41:$F$736,5)+VLOOKUP($A836+ROUND((COLUMN()-2)/24,5),'Расчет сбытовых надбавок'!$B$2281:'Расчет сбытовых надбавок'!$G$3024,5)</f>
        <v>423.62</v>
      </c>
      <c r="P836" s="98">
        <f>VLOOKUP($A836+ROUND((COLUMN()-2)/24,5),АТС!$A$41:$F$736,5)+VLOOKUP($A836+ROUND((COLUMN()-2)/24,5),'Расчет сбытовых надбавок'!$B$2281:'Расчет сбытовых надбавок'!$G$3024,5)</f>
        <v>372</v>
      </c>
      <c r="Q836" s="98">
        <f>VLOOKUP($A836+ROUND((COLUMN()-2)/24,5),АТС!$A$41:$F$736,5)+VLOOKUP($A836+ROUND((COLUMN()-2)/24,5),'Расчет сбытовых надбавок'!$B$2281:'Расчет сбытовых надбавок'!$G$3024,5)</f>
        <v>374.19</v>
      </c>
      <c r="R836" s="98">
        <f>VLOOKUP($A836+ROUND((COLUMN()-2)/24,5),АТС!$A$41:$F$736,5)+VLOOKUP($A836+ROUND((COLUMN()-2)/24,5),'Расчет сбытовых надбавок'!$B$2281:'Расчет сбытовых надбавок'!$G$3024,5)</f>
        <v>224.18</v>
      </c>
      <c r="S836" s="98">
        <f>VLOOKUP($A836+ROUND((COLUMN()-2)/24,5),АТС!$A$41:$F$736,5)+VLOOKUP($A836+ROUND((COLUMN()-2)/24,5),'Расчет сбытовых надбавок'!$B$2281:'Расчет сбытовых надбавок'!$G$3024,5)</f>
        <v>200.85</v>
      </c>
      <c r="T836" s="98">
        <f>VLOOKUP($A836+ROUND((COLUMN()-2)/24,5),АТС!$A$41:$F$736,5)+VLOOKUP($A836+ROUND((COLUMN()-2)/24,5),'Расчет сбытовых надбавок'!$B$2281:'Расчет сбытовых надбавок'!$G$3024,5)</f>
        <v>377.69</v>
      </c>
      <c r="U836" s="98">
        <f>VLOOKUP($A836+ROUND((COLUMN()-2)/24,5),АТС!$A$41:$F$736,5)+VLOOKUP($A836+ROUND((COLUMN()-2)/24,5),'Расчет сбытовых надбавок'!$B$2281:'Расчет сбытовых надбавок'!$G$3024,5)</f>
        <v>283.59000000000003</v>
      </c>
      <c r="V836" s="98">
        <f>VLOOKUP($A836+ROUND((COLUMN()-2)/24,5),АТС!$A$41:$F$736,5)+VLOOKUP($A836+ROUND((COLUMN()-2)/24,5),'Расчет сбытовых надбавок'!$B$2281:'Расчет сбытовых надбавок'!$G$3024,5)</f>
        <v>662.74</v>
      </c>
      <c r="W836" s="98">
        <f>VLOOKUP($A836+ROUND((COLUMN()-2)/24,5),АТС!$A$41:$F$736,5)+VLOOKUP($A836+ROUND((COLUMN()-2)/24,5),'Расчет сбытовых надбавок'!$B$2281:'Расчет сбытовых надбавок'!$G$3024,5)</f>
        <v>320.84999999999997</v>
      </c>
      <c r="X836" s="98">
        <f>VLOOKUP($A836+ROUND((COLUMN()-2)/24,5),АТС!$A$41:$F$736,5)+VLOOKUP($A836+ROUND((COLUMN()-2)/24,5),'Расчет сбытовых надбавок'!$B$2281:'Расчет сбытовых надбавок'!$G$3024,5)</f>
        <v>858.9</v>
      </c>
      <c r="Y836" s="98">
        <f>VLOOKUP($A836+ROUND((COLUMN()-2)/24,5),АТС!$A$41:$F$736,5)+VLOOKUP($A836+ROUND((COLUMN()-2)/24,5),'Расчет сбытовых надбавок'!$B$2281:'Расчет сбытовых надбавок'!$G$3024,5)</f>
        <v>998.54</v>
      </c>
    </row>
    <row r="837" spans="1:25" x14ac:dyDescent="0.2">
      <c r="A837" s="79">
        <f t="shared" si="25"/>
        <v>42680</v>
      </c>
      <c r="B837" s="98">
        <f>VLOOKUP($A837+ROUND((COLUMN()-2)/24,5),АТС!$A$41:$F$736,5)+VLOOKUP($A837+ROUND((COLUMN()-2)/24,5),'Расчет сбытовых надбавок'!$B$2281:'Расчет сбытовых надбавок'!$G$3024,5)</f>
        <v>808.67000000000007</v>
      </c>
      <c r="C837" s="98">
        <f>VLOOKUP($A837+ROUND((COLUMN()-2)/24,5),АТС!$A$41:$F$736,5)+VLOOKUP($A837+ROUND((COLUMN()-2)/24,5),'Расчет сбытовых надбавок'!$B$2281:'Расчет сбытовых надбавок'!$G$3024,5)</f>
        <v>366.28</v>
      </c>
      <c r="D837" s="98">
        <f>VLOOKUP($A837+ROUND((COLUMN()-2)/24,5),АТС!$A$41:$F$736,5)+VLOOKUP($A837+ROUND((COLUMN()-2)/24,5),'Расчет сбытовых надбавок'!$B$2281:'Расчет сбытовых надбавок'!$G$3024,5)</f>
        <v>241.51</v>
      </c>
      <c r="E837" s="98">
        <f>VLOOKUP($A837+ROUND((COLUMN()-2)/24,5),АТС!$A$41:$F$736,5)+VLOOKUP($A837+ROUND((COLUMN()-2)/24,5),'Расчет сбытовых надбавок'!$B$2281:'Расчет сбытовых надбавок'!$G$3024,5)</f>
        <v>202.57000000000002</v>
      </c>
      <c r="F837" s="98">
        <f>VLOOKUP($A837+ROUND((COLUMN()-2)/24,5),АТС!$A$41:$F$736,5)+VLOOKUP($A837+ROUND((COLUMN()-2)/24,5),'Расчет сбытовых надбавок'!$B$2281:'Расчет сбытовых надбавок'!$G$3024,5)</f>
        <v>217.13</v>
      </c>
      <c r="G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8">
        <f>VLOOKUP($A837+ROUND((COLUMN()-2)/24,5),АТС!$A$41:$F$736,5)+VLOOKUP($A837+ROUND((COLUMN()-2)/24,5),'Расчет сбытовых надбавок'!$B$2281:'Расчет сбытовых надбавок'!$G$3024,5)</f>
        <v>177</v>
      </c>
      <c r="J837" s="98">
        <f>VLOOKUP($A837+ROUND((COLUMN()-2)/24,5),АТС!$A$41:$F$736,5)+VLOOKUP($A837+ROUND((COLUMN()-2)/24,5),'Расчет сбытовых надбавок'!$B$2281:'Расчет сбытовых надбавок'!$G$3024,5)</f>
        <v>170.31</v>
      </c>
      <c r="K837" s="98">
        <f>VLOOKUP($A837+ROUND((COLUMN()-2)/24,5),АТС!$A$41:$F$736,5)+VLOOKUP($A837+ROUND((COLUMN()-2)/24,5),'Расчет сбытовых надбавок'!$B$2281:'Расчет сбытовых надбавок'!$G$3024,5)</f>
        <v>321.61</v>
      </c>
      <c r="L837" s="98">
        <f>VLOOKUP($A837+ROUND((COLUMN()-2)/24,5),АТС!$A$41:$F$736,5)+VLOOKUP($A837+ROUND((COLUMN()-2)/24,5),'Расчет сбытовых надбавок'!$B$2281:'Расчет сбытовых надбавок'!$G$3024,5)</f>
        <v>146.5</v>
      </c>
      <c r="M837" s="98">
        <f>VLOOKUP($A837+ROUND((COLUMN()-2)/24,5),АТС!$A$41:$F$736,5)+VLOOKUP($A837+ROUND((COLUMN()-2)/24,5),'Расчет сбытовых надбавок'!$B$2281:'Расчет сбытовых надбавок'!$G$3024,5)</f>
        <v>119.39999999999999</v>
      </c>
      <c r="N837" s="98">
        <f>VLOOKUP($A837+ROUND((COLUMN()-2)/24,5),АТС!$A$41:$F$736,5)+VLOOKUP($A837+ROUND((COLUMN()-2)/24,5),'Расчет сбытовых надбавок'!$B$2281:'Расчет сбытовых надбавок'!$G$3024,5)</f>
        <v>325.88</v>
      </c>
      <c r="O837" s="98">
        <f>VLOOKUP($A837+ROUND((COLUMN()-2)/24,5),АТС!$A$41:$F$736,5)+VLOOKUP($A837+ROUND((COLUMN()-2)/24,5),'Расчет сбытовых надбавок'!$B$2281:'Расчет сбытовых надбавок'!$G$3024,5)</f>
        <v>27.240000000000002</v>
      </c>
      <c r="P837" s="98">
        <f>VLOOKUP($A837+ROUND((COLUMN()-2)/24,5),АТС!$A$41:$F$736,5)+VLOOKUP($A837+ROUND((COLUMN()-2)/24,5),'Расчет сбытовых надбавок'!$B$2281:'Расчет сбытовых надбавок'!$G$3024,5)</f>
        <v>280.25</v>
      </c>
      <c r="Q837" s="98">
        <f>VLOOKUP($A837+ROUND((COLUMN()-2)/24,5),АТС!$A$41:$F$736,5)+VLOOKUP($A837+ROUND((COLUMN()-2)/24,5),'Расчет сбытовых надбавок'!$B$2281:'Расчет сбытовых надбавок'!$G$3024,5)</f>
        <v>299.09000000000003</v>
      </c>
      <c r="R837" s="98">
        <f>VLOOKUP($A837+ROUND((COLUMN()-2)/24,5),АТС!$A$41:$F$736,5)+VLOOKUP($A837+ROUND((COLUMN()-2)/24,5),'Расчет сбытовых надбавок'!$B$2281:'Расчет сбытовых надбавок'!$G$3024,5)</f>
        <v>2.39</v>
      </c>
      <c r="S837" s="98">
        <f>VLOOKUP($A837+ROUND((COLUMN()-2)/24,5),АТС!$A$41:$F$736,5)+VLOOKUP($A837+ROUND((COLUMN()-2)/24,5),'Расчет сбытовых надбавок'!$B$2281:'Расчет сбытовых надбавок'!$G$3024,5)</f>
        <v>146.99</v>
      </c>
      <c r="T837" s="98">
        <f>VLOOKUP($A837+ROUND((COLUMN()-2)/24,5),АТС!$A$41:$F$736,5)+VLOOKUP($A837+ROUND((COLUMN()-2)/24,5),'Расчет сбытовых надбавок'!$B$2281:'Расчет сбытовых надбавок'!$G$3024,5)</f>
        <v>164.87</v>
      </c>
      <c r="U837" s="98">
        <f>VLOOKUP($A837+ROUND((COLUMN()-2)/24,5),АТС!$A$41:$F$736,5)+VLOOKUP($A837+ROUND((COLUMN()-2)/24,5),'Расчет сбытовых надбавок'!$B$2281:'Расчет сбытовых надбавок'!$G$3024,5)</f>
        <v>232.76</v>
      </c>
      <c r="V837" s="98">
        <f>VLOOKUP($A837+ROUND((COLUMN()-2)/24,5),АТС!$A$41:$F$736,5)+VLOOKUP($A837+ROUND((COLUMN()-2)/24,5),'Расчет сбытовых надбавок'!$B$2281:'Расчет сбытовых надбавок'!$G$3024,5)</f>
        <v>384.21</v>
      </c>
      <c r="W837" s="98">
        <f>VLOOKUP($A837+ROUND((COLUMN()-2)/24,5),АТС!$A$41:$F$736,5)+VLOOKUP($A837+ROUND((COLUMN()-2)/24,5),'Расчет сбытовых надбавок'!$B$2281:'Расчет сбытовых надбавок'!$G$3024,5)</f>
        <v>204.43</v>
      </c>
      <c r="X837" s="98">
        <f>VLOOKUP($A837+ROUND((COLUMN()-2)/24,5),АТС!$A$41:$F$736,5)+VLOOKUP($A837+ROUND((COLUMN()-2)/24,5),'Расчет сбытовых надбавок'!$B$2281:'Расчет сбытовых надбавок'!$G$3024,5)</f>
        <v>917.91</v>
      </c>
      <c r="Y837" s="98">
        <f>VLOOKUP($A837+ROUND((COLUMN()-2)/24,5),АТС!$A$41:$F$736,5)+VLOOKUP($A837+ROUND((COLUMN()-2)/24,5),'Расчет сбытовых надбавок'!$B$2281:'Расчет сбытовых надбавок'!$G$3024,5)</f>
        <v>212.92</v>
      </c>
    </row>
    <row r="838" spans="1:25" x14ac:dyDescent="0.2">
      <c r="A838" s="79">
        <f t="shared" si="25"/>
        <v>42681</v>
      </c>
      <c r="B838" s="98">
        <f>VLOOKUP($A838+ROUND((COLUMN()-2)/24,5),АТС!$A$41:$F$736,5)+VLOOKUP($A838+ROUND((COLUMN()-2)/24,5),'Расчет сбытовых надбавок'!$B$2281:'Расчет сбытовых надбавок'!$G$3024,5)</f>
        <v>757.31000000000006</v>
      </c>
      <c r="C838" s="98">
        <f>VLOOKUP($A838+ROUND((COLUMN()-2)/24,5),АТС!$A$41:$F$736,5)+VLOOKUP($A838+ROUND((COLUMN()-2)/24,5),'Расчет сбытовых надбавок'!$B$2281:'Расчет сбытовых надбавок'!$G$3024,5)</f>
        <v>228.83</v>
      </c>
      <c r="D838" s="98">
        <f>VLOOKUP($A838+ROUND((COLUMN()-2)/24,5),АТС!$A$41:$F$736,5)+VLOOKUP($A838+ROUND((COLUMN()-2)/24,5),'Расчет сбытовых надбавок'!$B$2281:'Расчет сбытовых надбавок'!$G$3024,5)</f>
        <v>115.74</v>
      </c>
      <c r="E838" s="98">
        <f>VLOOKUP($A838+ROUND((COLUMN()-2)/24,5),АТС!$A$41:$F$736,5)+VLOOKUP($A838+ROUND((COLUMN()-2)/24,5),'Расчет сбытовых надбавок'!$B$2281:'Расчет сбытовых надбавок'!$G$3024,5)</f>
        <v>75.61</v>
      </c>
      <c r="F838" s="98">
        <f>VLOOKUP($A838+ROUND((COLUMN()-2)/24,5),АТС!$A$41:$F$736,5)+VLOOKUP($A838+ROUND((COLUMN()-2)/24,5),'Расчет сбытовых надбавок'!$B$2281:'Расчет сбытовых надбавок'!$G$3024,5)</f>
        <v>100.58000000000001</v>
      </c>
      <c r="G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8">
        <f>VLOOKUP($A838+ROUND((COLUMN()-2)/24,5),АТС!$A$41:$F$736,5)+VLOOKUP($A838+ROUND((COLUMN()-2)/24,5),'Расчет сбытовых надбавок'!$B$2281:'Расчет сбытовых надбавок'!$G$3024,5)</f>
        <v>582</v>
      </c>
      <c r="I838" s="98">
        <f>VLOOKUP($A838+ROUND((COLUMN()-2)/24,5),АТС!$A$41:$F$736,5)+VLOOKUP($A838+ROUND((COLUMN()-2)/24,5),'Расчет сбытовых надбавок'!$B$2281:'Расчет сбытовых надбавок'!$G$3024,5)</f>
        <v>341.45000000000005</v>
      </c>
      <c r="J838" s="98">
        <f>VLOOKUP($A838+ROUND((COLUMN()-2)/24,5),АТС!$A$41:$F$736,5)+VLOOKUP($A838+ROUND((COLUMN()-2)/24,5),'Расчет сбытовых надбавок'!$B$2281:'Расчет сбытовых надбавок'!$G$3024,5)</f>
        <v>242.54</v>
      </c>
      <c r="K838" s="98">
        <f>VLOOKUP($A838+ROUND((COLUMN()-2)/24,5),АТС!$A$41:$F$736,5)+VLOOKUP($A838+ROUND((COLUMN()-2)/24,5),'Расчет сбытовых надбавок'!$B$2281:'Расчет сбытовых надбавок'!$G$3024,5)</f>
        <v>454.46999999999997</v>
      </c>
      <c r="L838" s="98">
        <f>VLOOKUP($A838+ROUND((COLUMN()-2)/24,5),АТС!$A$41:$F$736,5)+VLOOKUP($A838+ROUND((COLUMN()-2)/24,5),'Расчет сбытовых надбавок'!$B$2281:'Расчет сбытовых надбавок'!$G$3024,5)</f>
        <v>462.94</v>
      </c>
      <c r="M838" s="98">
        <f>VLOOKUP($A838+ROUND((COLUMN()-2)/24,5),АТС!$A$41:$F$736,5)+VLOOKUP($A838+ROUND((COLUMN()-2)/24,5),'Расчет сбытовых надбавок'!$B$2281:'Расчет сбытовых надбавок'!$G$3024,5)</f>
        <v>460.6</v>
      </c>
      <c r="N838" s="98">
        <f>VLOOKUP($A838+ROUND((COLUMN()-2)/24,5),АТС!$A$41:$F$736,5)+VLOOKUP($A838+ROUND((COLUMN()-2)/24,5),'Расчет сбытовых надбавок'!$B$2281:'Расчет сбытовых надбавок'!$G$3024,5)</f>
        <v>423.08</v>
      </c>
      <c r="O838" s="98">
        <f>VLOOKUP($A838+ROUND((COLUMN()-2)/24,5),АТС!$A$41:$F$736,5)+VLOOKUP($A838+ROUND((COLUMN()-2)/24,5),'Расчет сбытовых надбавок'!$B$2281:'Расчет сбытовых надбавок'!$G$3024,5)</f>
        <v>421.34</v>
      </c>
      <c r="P838" s="98">
        <f>VLOOKUP($A838+ROUND((COLUMN()-2)/24,5),АТС!$A$41:$F$736,5)+VLOOKUP($A838+ROUND((COLUMN()-2)/24,5),'Расчет сбытовых надбавок'!$B$2281:'Расчет сбытовых надбавок'!$G$3024,5)</f>
        <v>456.71000000000004</v>
      </c>
      <c r="Q838" s="98">
        <f>VLOOKUP($A838+ROUND((COLUMN()-2)/24,5),АТС!$A$41:$F$736,5)+VLOOKUP($A838+ROUND((COLUMN()-2)/24,5),'Расчет сбытовых надбавок'!$B$2281:'Расчет сбытовых надбавок'!$G$3024,5)</f>
        <v>628.4</v>
      </c>
      <c r="R838" s="98">
        <f>VLOOKUP($A838+ROUND((COLUMN()-2)/24,5),АТС!$A$41:$F$736,5)+VLOOKUP($A838+ROUND((COLUMN()-2)/24,5),'Расчет сбытовых надбавок'!$B$2281:'Расчет сбытовых надбавок'!$G$3024,5)</f>
        <v>292.24</v>
      </c>
      <c r="S838" s="98">
        <f>VLOOKUP($A838+ROUND((COLUMN()-2)/24,5),АТС!$A$41:$F$736,5)+VLOOKUP($A838+ROUND((COLUMN()-2)/24,5),'Расчет сбытовых надбавок'!$B$2281:'Расчет сбытовых надбавок'!$G$3024,5)</f>
        <v>290.05</v>
      </c>
      <c r="T838" s="98">
        <f>VLOOKUP($A838+ROUND((COLUMN()-2)/24,5),АТС!$A$41:$F$736,5)+VLOOKUP($A838+ROUND((COLUMN()-2)/24,5),'Расчет сбытовых надбавок'!$B$2281:'Расчет сбытовых надбавок'!$G$3024,5)</f>
        <v>1930.78</v>
      </c>
      <c r="U838" s="98">
        <f>VLOOKUP($A838+ROUND((COLUMN()-2)/24,5),АТС!$A$41:$F$736,5)+VLOOKUP($A838+ROUND((COLUMN()-2)/24,5),'Расчет сбытовых надбавок'!$B$2281:'Расчет сбытовых надбавок'!$G$3024,5)</f>
        <v>943.49</v>
      </c>
      <c r="V838" s="98">
        <f>VLOOKUP($A838+ROUND((COLUMN()-2)/24,5),АТС!$A$41:$F$736,5)+VLOOKUP($A838+ROUND((COLUMN()-2)/24,5),'Расчет сбытовых надбавок'!$B$2281:'Расчет сбытовых надбавок'!$G$3024,5)</f>
        <v>1133.1799999999998</v>
      </c>
      <c r="W838" s="98">
        <f>VLOOKUP($A838+ROUND((COLUMN()-2)/24,5),АТС!$A$41:$F$736,5)+VLOOKUP($A838+ROUND((COLUMN()-2)/24,5),'Расчет сбытовых надбавок'!$B$2281:'Расчет сбытовых надбавок'!$G$3024,5)</f>
        <v>369.81</v>
      </c>
      <c r="X838" s="98">
        <f>VLOOKUP($A838+ROUND((COLUMN()-2)/24,5),АТС!$A$41:$F$736,5)+VLOOKUP($A838+ROUND((COLUMN()-2)/24,5),'Расчет сбытовых надбавок'!$B$2281:'Расчет сбытовых надбавок'!$G$3024,5)</f>
        <v>235.87</v>
      </c>
      <c r="Y838" s="98">
        <f>VLOOKUP($A838+ROUND((COLUMN()-2)/24,5),АТС!$A$41:$F$736,5)+VLOOKUP($A838+ROUND((COLUMN()-2)/24,5),'Расчет сбытовых надбавок'!$B$2281:'Расчет сбытовых надбавок'!$G$3024,5)</f>
        <v>200.04</v>
      </c>
    </row>
    <row r="839" spans="1:25" x14ac:dyDescent="0.2">
      <c r="A839" s="79">
        <f t="shared" si="25"/>
        <v>42682</v>
      </c>
      <c r="B839" s="98">
        <f>VLOOKUP($A839+ROUND((COLUMN()-2)/24,5),АТС!$A$41:$F$736,5)+VLOOKUP($A839+ROUND((COLUMN()-2)/24,5),'Расчет сбытовых надбавок'!$B$2281:'Расчет сбытовых надбавок'!$G$3024,5)</f>
        <v>807.96999999999991</v>
      </c>
      <c r="C839" s="98">
        <f>VLOOKUP($A839+ROUND((COLUMN()-2)/24,5),АТС!$A$41:$F$736,5)+VLOOKUP($A839+ROUND((COLUMN()-2)/24,5),'Расчет сбытовых надбавок'!$B$2281:'Расчет сбытовых надбавок'!$G$3024,5)</f>
        <v>297.76</v>
      </c>
      <c r="D839" s="98">
        <f>VLOOKUP($A839+ROUND((COLUMN()-2)/24,5),АТС!$A$41:$F$736,5)+VLOOKUP($A839+ROUND((COLUMN()-2)/24,5),'Расчет сбытовых надбавок'!$B$2281:'Расчет сбытовых надбавок'!$G$3024,5)</f>
        <v>31.28</v>
      </c>
      <c r="E839" s="98">
        <f>VLOOKUP($A839+ROUND((COLUMN()-2)/24,5),АТС!$A$41:$F$736,5)+VLOOKUP($A839+ROUND((COLUMN()-2)/24,5),'Расчет сбытовых надбавок'!$B$2281:'Расчет сбытовых надбавок'!$G$3024,5)</f>
        <v>19.8</v>
      </c>
      <c r="F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G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8">
        <f>VLOOKUP($A839+ROUND((COLUMN()-2)/24,5),АТС!$A$41:$F$736,5)+VLOOKUP($A839+ROUND((COLUMN()-2)/24,5),'Расчет сбытовых надбавок'!$B$2281:'Расчет сбытовых надбавок'!$G$3024,5)</f>
        <v>426.13</v>
      </c>
      <c r="I839" s="98">
        <f>VLOOKUP($A839+ROUND((COLUMN()-2)/24,5),АТС!$A$41:$F$736,5)+VLOOKUP($A839+ROUND((COLUMN()-2)/24,5),'Расчет сбытовых надбавок'!$B$2281:'Расчет сбытовых надбавок'!$G$3024,5)</f>
        <v>242.14</v>
      </c>
      <c r="J839" s="98">
        <f>VLOOKUP($A839+ROUND((COLUMN()-2)/24,5),АТС!$A$41:$F$736,5)+VLOOKUP($A839+ROUND((COLUMN()-2)/24,5),'Расчет сбытовых надбавок'!$B$2281:'Расчет сбытовых надбавок'!$G$3024,5)</f>
        <v>1373.2800000000002</v>
      </c>
      <c r="K839" s="98">
        <f>VLOOKUP($A839+ROUND((COLUMN()-2)/24,5),АТС!$A$41:$F$736,5)+VLOOKUP($A839+ROUND((COLUMN()-2)/24,5),'Расчет сбытовых надбавок'!$B$2281:'Расчет сбытовых надбавок'!$G$3024,5)</f>
        <v>248.82999999999998</v>
      </c>
      <c r="L839" s="98">
        <f>VLOOKUP($A839+ROUND((COLUMN()-2)/24,5),АТС!$A$41:$F$736,5)+VLOOKUP($A839+ROUND((COLUMN()-2)/24,5),'Расчет сбытовых надбавок'!$B$2281:'Расчет сбытовых надбавок'!$G$3024,5)</f>
        <v>399.6</v>
      </c>
      <c r="M839" s="98">
        <f>VLOOKUP($A839+ROUND((COLUMN()-2)/24,5),АТС!$A$41:$F$736,5)+VLOOKUP($A839+ROUND((COLUMN()-2)/24,5),'Расчет сбытовых надбавок'!$B$2281:'Расчет сбытовых надбавок'!$G$3024,5)</f>
        <v>470.46000000000004</v>
      </c>
      <c r="N839" s="98">
        <f>VLOOKUP($A839+ROUND((COLUMN()-2)/24,5),АТС!$A$41:$F$736,5)+VLOOKUP($A839+ROUND((COLUMN()-2)/24,5),'Расчет сбытовых надбавок'!$B$2281:'Расчет сбытовых надбавок'!$G$3024,5)</f>
        <v>448.84</v>
      </c>
      <c r="O839" s="98">
        <f>VLOOKUP($A839+ROUND((COLUMN()-2)/24,5),АТС!$A$41:$F$736,5)+VLOOKUP($A839+ROUND((COLUMN()-2)/24,5),'Расчет сбытовых надбавок'!$B$2281:'Расчет сбытовых надбавок'!$G$3024,5)</f>
        <v>447.40000000000003</v>
      </c>
      <c r="P839" s="98">
        <f>VLOOKUP($A839+ROUND((COLUMN()-2)/24,5),АТС!$A$41:$F$736,5)+VLOOKUP($A839+ROUND((COLUMN()-2)/24,5),'Расчет сбытовых надбавок'!$B$2281:'Расчет сбытовых надбавок'!$G$3024,5)</f>
        <v>491.44</v>
      </c>
      <c r="Q839" s="98">
        <f>VLOOKUP($A839+ROUND((COLUMN()-2)/24,5),АТС!$A$41:$F$736,5)+VLOOKUP($A839+ROUND((COLUMN()-2)/24,5),'Расчет сбытовых надбавок'!$B$2281:'Расчет сбытовых надбавок'!$G$3024,5)</f>
        <v>524.28</v>
      </c>
      <c r="R839" s="98">
        <f>VLOOKUP($A839+ROUND((COLUMN()-2)/24,5),АТС!$A$41:$F$736,5)+VLOOKUP($A839+ROUND((COLUMN()-2)/24,5),'Расчет сбытовых надбавок'!$B$2281:'Расчет сбытовых надбавок'!$G$3024,5)</f>
        <v>517.29</v>
      </c>
      <c r="S839" s="98">
        <f>VLOOKUP($A839+ROUND((COLUMN()-2)/24,5),АТС!$A$41:$F$736,5)+VLOOKUP($A839+ROUND((COLUMN()-2)/24,5),'Расчет сбытовых надбавок'!$B$2281:'Расчет сбытовых надбавок'!$G$3024,5)</f>
        <v>241.47</v>
      </c>
      <c r="T839" s="98">
        <f>VLOOKUP($A839+ROUND((COLUMN()-2)/24,5),АТС!$A$41:$F$736,5)+VLOOKUP($A839+ROUND((COLUMN()-2)/24,5),'Расчет сбытовых надбавок'!$B$2281:'Расчет сбытовых надбавок'!$G$3024,5)</f>
        <v>342.75</v>
      </c>
      <c r="U839" s="98">
        <f>VLOOKUP($A839+ROUND((COLUMN()-2)/24,5),АТС!$A$41:$F$736,5)+VLOOKUP($A839+ROUND((COLUMN()-2)/24,5),'Расчет сбытовых надбавок'!$B$2281:'Расчет сбытовых надбавок'!$G$3024,5)</f>
        <v>55.6</v>
      </c>
      <c r="V839" s="98">
        <f>VLOOKUP($A839+ROUND((COLUMN()-2)/24,5),АТС!$A$41:$F$736,5)+VLOOKUP($A839+ROUND((COLUMN()-2)/24,5),'Расчет сбытовых надбавок'!$B$2281:'Расчет сбытовых надбавок'!$G$3024,5)</f>
        <v>78.94</v>
      </c>
      <c r="W839" s="98">
        <f>VLOOKUP($A839+ROUND((COLUMN()-2)/24,5),АТС!$A$41:$F$736,5)+VLOOKUP($A839+ROUND((COLUMN()-2)/24,5),'Расчет сбытовых надбавок'!$B$2281:'Расчет сбытовых надбавок'!$G$3024,5)</f>
        <v>962.02</v>
      </c>
      <c r="X839" s="98">
        <f>VLOOKUP($A839+ROUND((COLUMN()-2)/24,5),АТС!$A$41:$F$736,5)+VLOOKUP($A839+ROUND((COLUMN()-2)/24,5),'Расчет сбытовых надбавок'!$B$2281:'Расчет сбытовых надбавок'!$G$3024,5)</f>
        <v>1161.21</v>
      </c>
      <c r="Y839" s="98">
        <f>VLOOKUP($A839+ROUND((COLUMN()-2)/24,5),АТС!$A$41:$F$736,5)+VLOOKUP($A839+ROUND((COLUMN()-2)/24,5),'Расчет сбытовых надбавок'!$B$2281:'Расчет сбытовых надбавок'!$G$3024,5)</f>
        <v>1280.3699999999999</v>
      </c>
    </row>
    <row r="840" spans="1:25" x14ac:dyDescent="0.2">
      <c r="A840" s="79">
        <f t="shared" si="25"/>
        <v>42683</v>
      </c>
      <c r="B840" s="98">
        <f>VLOOKUP($A840+ROUND((COLUMN()-2)/24,5),АТС!$A$41:$F$736,5)+VLOOKUP($A840+ROUND((COLUMN()-2)/24,5),'Расчет сбытовых надбавок'!$B$2281:'Расчет сбытовых надбавок'!$G$3024,5)</f>
        <v>236.48999999999998</v>
      </c>
      <c r="C840" s="98">
        <f>VLOOKUP($A840+ROUND((COLUMN()-2)/24,5),АТС!$A$41:$F$736,5)+VLOOKUP($A840+ROUND((COLUMN()-2)/24,5),'Расчет сбытовых надбавок'!$B$2281:'Расчет сбытовых надбавок'!$G$3024,5)</f>
        <v>100.09</v>
      </c>
      <c r="D840" s="98">
        <f>VLOOKUP($A840+ROUND((COLUMN()-2)/24,5),АТС!$A$41:$F$736,5)+VLOOKUP($A840+ROUND((COLUMN()-2)/24,5),'Расчет сбытовых надбавок'!$B$2281:'Расчет сбытовых надбавок'!$G$3024,5)</f>
        <v>30.900000000000002</v>
      </c>
      <c r="E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F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8">
        <f>VLOOKUP($A840+ROUND((COLUMN()-2)/24,5),АТС!$A$41:$F$736,5)+VLOOKUP($A840+ROUND((COLUMN()-2)/24,5),'Расчет сбытовых надбавок'!$B$2281:'Расчет сбытовых надбавок'!$G$3024,5)</f>
        <v>244.94</v>
      </c>
      <c r="H840" s="98">
        <f>VLOOKUP($A840+ROUND((COLUMN()-2)/24,5),АТС!$A$41:$F$736,5)+VLOOKUP($A840+ROUND((COLUMN()-2)/24,5),'Расчет сбытовых надбавок'!$B$2281:'Расчет сбытовых надбавок'!$G$3024,5)</f>
        <v>249</v>
      </c>
      <c r="I840" s="98">
        <f>VLOOKUP($A840+ROUND((COLUMN()-2)/24,5),АТС!$A$41:$F$736,5)+VLOOKUP($A840+ROUND((COLUMN()-2)/24,5),'Расчет сбытовых надбавок'!$B$2281:'Расчет сбытовых надбавок'!$G$3024,5)</f>
        <v>244.1</v>
      </c>
      <c r="J840" s="98">
        <f>VLOOKUP($A840+ROUND((COLUMN()-2)/24,5),АТС!$A$41:$F$736,5)+VLOOKUP($A840+ROUND((COLUMN()-2)/24,5),'Расчет сбытовых надбавок'!$B$2281:'Расчет сбытовых надбавок'!$G$3024,5)</f>
        <v>208.20000000000002</v>
      </c>
      <c r="K840" s="98">
        <f>VLOOKUP($A840+ROUND((COLUMN()-2)/24,5),АТС!$A$41:$F$736,5)+VLOOKUP($A840+ROUND((COLUMN()-2)/24,5),'Расчет сбытовых надбавок'!$B$2281:'Расчет сбытовых надбавок'!$G$3024,5)</f>
        <v>164.60999999999999</v>
      </c>
      <c r="L840" s="98">
        <f>VLOOKUP($A840+ROUND((COLUMN()-2)/24,5),АТС!$A$41:$F$736,5)+VLOOKUP($A840+ROUND((COLUMN()-2)/24,5),'Расчет сбытовых надбавок'!$B$2281:'Расчет сбытовых надбавок'!$G$3024,5)</f>
        <v>183.74</v>
      </c>
      <c r="M840" s="98">
        <f>VLOOKUP($A840+ROUND((COLUMN()-2)/24,5),АТС!$A$41:$F$736,5)+VLOOKUP($A840+ROUND((COLUMN()-2)/24,5),'Расчет сбытовых надбавок'!$B$2281:'Расчет сбытовых надбавок'!$G$3024,5)</f>
        <v>271.51</v>
      </c>
      <c r="N840" s="98">
        <f>VLOOKUP($A840+ROUND((COLUMN()-2)/24,5),АТС!$A$41:$F$736,5)+VLOOKUP($A840+ROUND((COLUMN()-2)/24,5),'Расчет сбытовых надбавок'!$B$2281:'Расчет сбытовых надбавок'!$G$3024,5)</f>
        <v>227.44</v>
      </c>
      <c r="O840" s="98">
        <f>VLOOKUP($A840+ROUND((COLUMN()-2)/24,5),АТС!$A$41:$F$736,5)+VLOOKUP($A840+ROUND((COLUMN()-2)/24,5),'Расчет сбытовых надбавок'!$B$2281:'Расчет сбытовых надбавок'!$G$3024,5)</f>
        <v>255.91000000000003</v>
      </c>
      <c r="P840" s="98">
        <f>VLOOKUP($A840+ROUND((COLUMN()-2)/24,5),АТС!$A$41:$F$736,5)+VLOOKUP($A840+ROUND((COLUMN()-2)/24,5),'Расчет сбытовых надбавок'!$B$2281:'Расчет сбытовых надбавок'!$G$3024,5)</f>
        <v>385.02</v>
      </c>
      <c r="Q840" s="98">
        <f>VLOOKUP($A840+ROUND((COLUMN()-2)/24,5),АТС!$A$41:$F$736,5)+VLOOKUP($A840+ROUND((COLUMN()-2)/24,5),'Расчет сбытовых надбавок'!$B$2281:'Расчет сбытовых надбавок'!$G$3024,5)</f>
        <v>423.95</v>
      </c>
      <c r="R840" s="98">
        <f>VLOOKUP($A840+ROUND((COLUMN()-2)/24,5),АТС!$A$41:$F$736,5)+VLOOKUP($A840+ROUND((COLUMN()-2)/24,5),'Расчет сбытовых надбавок'!$B$2281:'Расчет сбытовых надбавок'!$G$3024,5)</f>
        <v>360.74</v>
      </c>
      <c r="S840" s="98">
        <f>VLOOKUP($A840+ROUND((COLUMN()-2)/24,5),АТС!$A$41:$F$736,5)+VLOOKUP($A840+ROUND((COLUMN()-2)/24,5),'Расчет сбытовых надбавок'!$B$2281:'Расчет сбытовых надбавок'!$G$3024,5)</f>
        <v>10.08</v>
      </c>
      <c r="T840" s="98">
        <f>VLOOKUP($A840+ROUND((COLUMN()-2)/24,5),АТС!$A$41:$F$736,5)+VLOOKUP($A840+ROUND((COLUMN()-2)/24,5),'Расчет сбытовых надбавок'!$B$2281:'Расчет сбытовых надбавок'!$G$3024,5)</f>
        <v>254.3</v>
      </c>
      <c r="U840" s="98">
        <f>VLOOKUP($A840+ROUND((COLUMN()-2)/24,5),АТС!$A$41:$F$736,5)+VLOOKUP($A840+ROUND((COLUMN()-2)/24,5),'Расчет сбытовых надбавок'!$B$2281:'Расчет сбытовых надбавок'!$G$3024,5)</f>
        <v>63.52</v>
      </c>
      <c r="V840" s="98">
        <f>VLOOKUP($A840+ROUND((COLUMN()-2)/24,5),АТС!$A$41:$F$736,5)+VLOOKUP($A840+ROUND((COLUMN()-2)/24,5),'Расчет сбытовых надбавок'!$B$2281:'Расчет сбытовых надбавок'!$G$3024,5)</f>
        <v>612.71</v>
      </c>
      <c r="W840" s="98">
        <f>VLOOKUP($A840+ROUND((COLUMN()-2)/24,5),АТС!$A$41:$F$736,5)+VLOOKUP($A840+ROUND((COLUMN()-2)/24,5),'Расчет сбытовых надбавок'!$B$2281:'Расчет сбытовых надбавок'!$G$3024,5)</f>
        <v>938.29</v>
      </c>
      <c r="X840" s="98">
        <f>VLOOKUP($A840+ROUND((COLUMN()-2)/24,5),АТС!$A$41:$F$736,5)+VLOOKUP($A840+ROUND((COLUMN()-2)/24,5),'Расчет сбытовых надбавок'!$B$2281:'Расчет сбытовых надбавок'!$G$3024,5)</f>
        <v>1028.1199999999999</v>
      </c>
      <c r="Y840" s="98">
        <f>VLOOKUP($A840+ROUND((COLUMN()-2)/24,5),АТС!$A$41:$F$736,5)+VLOOKUP($A840+ROUND((COLUMN()-2)/24,5),'Расчет сбытовых надбавок'!$B$2281:'Расчет сбытовых надбавок'!$G$3024,5)</f>
        <v>836.34</v>
      </c>
    </row>
    <row r="841" spans="1:25" x14ac:dyDescent="0.2">
      <c r="A841" s="79">
        <f t="shared" si="25"/>
        <v>42684</v>
      </c>
      <c r="B841" s="98">
        <f>VLOOKUP($A841+ROUND((COLUMN()-2)/24,5),АТС!$A$41:$F$736,5)+VLOOKUP($A841+ROUND((COLUMN()-2)/24,5),'Расчет сбытовых надбавок'!$B$2281:'Расчет сбытовых надбавок'!$G$3024,5)</f>
        <v>657.39</v>
      </c>
      <c r="C841" s="98">
        <f>VLOOKUP($A841+ROUND((COLUMN()-2)/24,5),АТС!$A$41:$F$736,5)+VLOOKUP($A841+ROUND((COLUMN()-2)/24,5),'Расчет сбытовых надбавок'!$B$2281:'Расчет сбытовых надбавок'!$G$3024,5)</f>
        <v>150.95000000000002</v>
      </c>
      <c r="D841" s="98">
        <f>VLOOKUP($A841+ROUND((COLUMN()-2)/24,5),АТС!$A$41:$F$736,5)+VLOOKUP($A841+ROUND((COLUMN()-2)/24,5),'Расчет сбытовых надбавок'!$B$2281:'Расчет сбытовых надбавок'!$G$3024,5)</f>
        <v>31.27</v>
      </c>
      <c r="E841" s="98">
        <f>VLOOKUP($A841+ROUND((COLUMN()-2)/24,5),АТС!$A$41:$F$736,5)+VLOOKUP($A841+ROUND((COLUMN()-2)/24,5),'Расчет сбытовых надбавок'!$B$2281:'Расчет сбытовых надбавок'!$G$3024,5)</f>
        <v>35.17</v>
      </c>
      <c r="F841" s="98">
        <f>VLOOKUP($A841+ROUND((COLUMN()-2)/24,5),АТС!$A$41:$F$736,5)+VLOOKUP($A841+ROUND((COLUMN()-2)/24,5),'Расчет сбытовых надбавок'!$B$2281:'Расчет сбытовых надбавок'!$G$3024,5)</f>
        <v>9.9999999999999992E-2</v>
      </c>
      <c r="G841" s="98">
        <f>VLOOKUP($A841+ROUND((COLUMN()-2)/24,5),АТС!$A$41:$F$736,5)+VLOOKUP($A841+ROUND((COLUMN()-2)/24,5),'Расчет сбытовых надбавок'!$B$2281:'Расчет сбытовых надбавок'!$G$3024,5)</f>
        <v>173.75</v>
      </c>
      <c r="H841" s="98">
        <f>VLOOKUP($A841+ROUND((COLUMN()-2)/24,5),АТС!$A$41:$F$736,5)+VLOOKUP($A841+ROUND((COLUMN()-2)/24,5),'Расчет сбытовых надбавок'!$B$2281:'Расчет сбытовых надбавок'!$G$3024,5)</f>
        <v>215.19</v>
      </c>
      <c r="I841" s="98">
        <f>VLOOKUP($A841+ROUND((COLUMN()-2)/24,5),АТС!$A$41:$F$736,5)+VLOOKUP($A841+ROUND((COLUMN()-2)/24,5),'Расчет сбытовых надбавок'!$B$2281:'Расчет сбытовых надбавок'!$G$3024,5)</f>
        <v>208.95</v>
      </c>
      <c r="J841" s="98">
        <f>VLOOKUP($A841+ROUND((COLUMN()-2)/24,5),АТС!$A$41:$F$736,5)+VLOOKUP($A841+ROUND((COLUMN()-2)/24,5),'Расчет сбытовых надбавок'!$B$2281:'Расчет сбытовых надбавок'!$G$3024,5)</f>
        <v>109.11</v>
      </c>
      <c r="K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8">
        <f>VLOOKUP($A841+ROUND((COLUMN()-2)/24,5),АТС!$A$41:$F$736,5)+VLOOKUP($A841+ROUND((COLUMN()-2)/24,5),'Расчет сбытовых надбавок'!$B$2281:'Расчет сбытовых надбавок'!$G$3024,5)</f>
        <v>187.43</v>
      </c>
      <c r="M841" s="98">
        <f>VLOOKUP($A841+ROUND((COLUMN()-2)/24,5),АТС!$A$41:$F$736,5)+VLOOKUP($A841+ROUND((COLUMN()-2)/24,5),'Расчет сбытовых надбавок'!$B$2281:'Расчет сбытовых надбавок'!$G$3024,5)</f>
        <v>203.5</v>
      </c>
      <c r="N841" s="98">
        <f>VLOOKUP($A841+ROUND((COLUMN()-2)/24,5),АТС!$A$41:$F$736,5)+VLOOKUP($A841+ROUND((COLUMN()-2)/24,5),'Расчет сбытовых надбавок'!$B$2281:'Расчет сбытовых надбавок'!$G$3024,5)</f>
        <v>199.12</v>
      </c>
      <c r="O841" s="98">
        <f>VLOOKUP($A841+ROUND((COLUMN()-2)/24,5),АТС!$A$41:$F$736,5)+VLOOKUP($A841+ROUND((COLUMN()-2)/24,5),'Расчет сбытовых надбавок'!$B$2281:'Расчет сбытовых надбавок'!$G$3024,5)</f>
        <v>200.12</v>
      </c>
      <c r="P841" s="98">
        <f>VLOOKUP($A841+ROUND((COLUMN()-2)/24,5),АТС!$A$41:$F$736,5)+VLOOKUP($A841+ROUND((COLUMN()-2)/24,5),'Расчет сбытовых надбавок'!$B$2281:'Расчет сбытовых надбавок'!$G$3024,5)</f>
        <v>170.43</v>
      </c>
      <c r="Q841" s="98">
        <f>VLOOKUP($A841+ROUND((COLUMN()-2)/24,5),АТС!$A$41:$F$736,5)+VLOOKUP($A841+ROUND((COLUMN()-2)/24,5),'Расчет сбытовых надбавок'!$B$2281:'Расчет сбытовых надбавок'!$G$3024,5)</f>
        <v>97.87</v>
      </c>
      <c r="R841" s="98">
        <f>VLOOKUP($A841+ROUND((COLUMN()-2)/24,5),АТС!$A$41:$F$736,5)+VLOOKUP($A841+ROUND((COLUMN()-2)/24,5),'Расчет сбытовых надбавок'!$B$2281:'Расчет сбытовых надбавок'!$G$3024,5)</f>
        <v>183.53</v>
      </c>
      <c r="S841" s="98">
        <f>VLOOKUP($A841+ROUND((COLUMN()-2)/24,5),АТС!$A$41:$F$736,5)+VLOOKUP($A841+ROUND((COLUMN()-2)/24,5),'Расчет сбытовых надбавок'!$B$2281:'Расчет сбытовых надбавок'!$G$3024,5)</f>
        <v>91.25</v>
      </c>
      <c r="T841" s="98">
        <f>VLOOKUP($A841+ROUND((COLUMN()-2)/24,5),АТС!$A$41:$F$736,5)+VLOOKUP($A841+ROUND((COLUMN()-2)/24,5),'Расчет сбытовых надбавок'!$B$2281:'Расчет сбытовых надбавок'!$G$3024,5)</f>
        <v>332.37</v>
      </c>
      <c r="U841" s="98">
        <f>VLOOKUP($A841+ROUND((COLUMN()-2)/24,5),АТС!$A$41:$F$736,5)+VLOOKUP($A841+ROUND((COLUMN()-2)/24,5),'Расчет сбытовых надбавок'!$B$2281:'Расчет сбытовых надбавок'!$G$3024,5)</f>
        <v>313.40999999999997</v>
      </c>
      <c r="V841" s="98">
        <f>VLOOKUP($A841+ROUND((COLUMN()-2)/24,5),АТС!$A$41:$F$736,5)+VLOOKUP($A841+ROUND((COLUMN()-2)/24,5),'Расчет сбытовых надбавок'!$B$2281:'Расчет сбытовых надбавок'!$G$3024,5)</f>
        <v>772.2</v>
      </c>
      <c r="W841" s="98">
        <f>VLOOKUP($A841+ROUND((COLUMN()-2)/24,5),АТС!$A$41:$F$736,5)+VLOOKUP($A841+ROUND((COLUMN()-2)/24,5),'Расчет сбытовых надбавок'!$B$2281:'Расчет сбытовых надбавок'!$G$3024,5)</f>
        <v>897.43</v>
      </c>
      <c r="X841" s="98">
        <f>VLOOKUP($A841+ROUND((COLUMN()-2)/24,5),АТС!$A$41:$F$736,5)+VLOOKUP($A841+ROUND((COLUMN()-2)/24,5),'Расчет сбытовых надбавок'!$B$2281:'Расчет сбытовых надбавок'!$G$3024,5)</f>
        <v>951.48</v>
      </c>
      <c r="Y841" s="98">
        <f>VLOOKUP($A841+ROUND((COLUMN()-2)/24,5),АТС!$A$41:$F$736,5)+VLOOKUP($A841+ROUND((COLUMN()-2)/24,5),'Расчет сбытовых надбавок'!$B$2281:'Расчет сбытовых надбавок'!$G$3024,5)</f>
        <v>1025.6400000000001</v>
      </c>
    </row>
    <row r="842" spans="1:25" x14ac:dyDescent="0.2">
      <c r="A842" s="79">
        <f t="shared" si="25"/>
        <v>42685</v>
      </c>
      <c r="B842" s="98">
        <f>VLOOKUP($A842+ROUND((COLUMN()-2)/24,5),АТС!$A$41:$F$736,5)+VLOOKUP($A842+ROUND((COLUMN()-2)/24,5),'Расчет сбытовых надбавок'!$B$2281:'Расчет сбытовых надбавок'!$G$3024,5)</f>
        <v>461.61</v>
      </c>
      <c r="C842" s="98">
        <f>VLOOKUP($A842+ROUND((COLUMN()-2)/24,5),АТС!$A$41:$F$736,5)+VLOOKUP($A842+ROUND((COLUMN()-2)/24,5),'Расчет сбытовых надбавок'!$B$2281:'Расчет сбытовых надбавок'!$G$3024,5)</f>
        <v>232.45000000000002</v>
      </c>
      <c r="D842" s="98">
        <f>VLOOKUP($A842+ROUND((COLUMN()-2)/24,5),АТС!$A$41:$F$736,5)+VLOOKUP($A842+ROUND((COLUMN()-2)/24,5),'Расчет сбытовых надбавок'!$B$2281:'Расчет сбытовых надбавок'!$G$3024,5)</f>
        <v>137.94</v>
      </c>
      <c r="E842" s="98">
        <f>VLOOKUP($A842+ROUND((COLUMN()-2)/24,5),АТС!$A$41:$F$736,5)+VLOOKUP($A842+ROUND((COLUMN()-2)/24,5),'Расчет сбытовых надбавок'!$B$2281:'Расчет сбытовых надбавок'!$G$3024,5)</f>
        <v>143.58000000000001</v>
      </c>
      <c r="F842" s="98">
        <f>VLOOKUP($A842+ROUND((COLUMN()-2)/24,5),АТС!$A$41:$F$736,5)+VLOOKUP($A842+ROUND((COLUMN()-2)/24,5),'Расчет сбытовых надбавок'!$B$2281:'Расчет сбытовых надбавок'!$G$3024,5)</f>
        <v>112.82000000000001</v>
      </c>
      <c r="G842" s="98">
        <f>VLOOKUP($A842+ROUND((COLUMN()-2)/24,5),АТС!$A$41:$F$736,5)+VLOOKUP($A842+ROUND((COLUMN()-2)/24,5),'Расчет сбытовых надбавок'!$B$2281:'Расчет сбытовых надбавок'!$G$3024,5)</f>
        <v>178.93</v>
      </c>
      <c r="H842" s="98">
        <f>VLOOKUP($A842+ROUND((COLUMN()-2)/24,5),АТС!$A$41:$F$736,5)+VLOOKUP($A842+ROUND((COLUMN()-2)/24,5),'Расчет сбытовых надбавок'!$B$2281:'Расчет сбытовых надбавок'!$G$3024,5)</f>
        <v>213.51999999999998</v>
      </c>
      <c r="I842" s="98">
        <f>VLOOKUP($A842+ROUND((COLUMN()-2)/24,5),АТС!$A$41:$F$736,5)+VLOOKUP($A842+ROUND((COLUMN()-2)/24,5),'Расчет сбытовых надбавок'!$B$2281:'Расчет сбытовых надбавок'!$G$3024,5)</f>
        <v>222.03</v>
      </c>
      <c r="J842" s="98">
        <f>VLOOKUP($A842+ROUND((COLUMN()-2)/24,5),АТС!$A$41:$F$736,5)+VLOOKUP($A842+ROUND((COLUMN()-2)/24,5),'Расчет сбытовых надбавок'!$B$2281:'Расчет сбытовых надбавок'!$G$3024,5)</f>
        <v>385.40999999999997</v>
      </c>
      <c r="K842" s="98">
        <f>VLOOKUP($A842+ROUND((COLUMN()-2)/24,5),АТС!$A$41:$F$736,5)+VLOOKUP($A842+ROUND((COLUMN()-2)/24,5),'Расчет сбытовых надбавок'!$B$2281:'Расчет сбытовых надбавок'!$G$3024,5)</f>
        <v>315.33</v>
      </c>
      <c r="L842" s="98">
        <f>VLOOKUP($A842+ROUND((COLUMN()-2)/24,5),АТС!$A$41:$F$736,5)+VLOOKUP($A842+ROUND((COLUMN()-2)/24,5),'Расчет сбытовых надбавок'!$B$2281:'Расчет сбытовых надбавок'!$G$3024,5)</f>
        <v>347.98</v>
      </c>
      <c r="M842" s="98">
        <f>VLOOKUP($A842+ROUND((COLUMN()-2)/24,5),АТС!$A$41:$F$736,5)+VLOOKUP($A842+ROUND((COLUMN()-2)/24,5),'Расчет сбытовых надбавок'!$B$2281:'Расчет сбытовых надбавок'!$G$3024,5)</f>
        <v>383.11</v>
      </c>
      <c r="N842" s="98">
        <f>VLOOKUP($A842+ROUND((COLUMN()-2)/24,5),АТС!$A$41:$F$736,5)+VLOOKUP($A842+ROUND((COLUMN()-2)/24,5),'Расчет сбытовых надбавок'!$B$2281:'Расчет сбытовых надбавок'!$G$3024,5)</f>
        <v>215.5</v>
      </c>
      <c r="O842" s="98">
        <f>VLOOKUP($A842+ROUND((COLUMN()-2)/24,5),АТС!$A$41:$F$736,5)+VLOOKUP($A842+ROUND((COLUMN()-2)/24,5),'Расчет сбытовых надбавок'!$B$2281:'Расчет сбытовых надбавок'!$G$3024,5)</f>
        <v>121.50999999999999</v>
      </c>
      <c r="P842" s="98">
        <f>VLOOKUP($A842+ROUND((COLUMN()-2)/24,5),АТС!$A$41:$F$736,5)+VLOOKUP($A842+ROUND((COLUMN()-2)/24,5),'Расчет сбытовых надбавок'!$B$2281:'Расчет сбытовых надбавок'!$G$3024,5)</f>
        <v>124.81</v>
      </c>
      <c r="Q842" s="98">
        <f>VLOOKUP($A842+ROUND((COLUMN()-2)/24,5),АТС!$A$41:$F$736,5)+VLOOKUP($A842+ROUND((COLUMN()-2)/24,5),'Расчет сбытовых надбавок'!$B$2281:'Расчет сбытовых надбавок'!$G$3024,5)</f>
        <v>77.790000000000006</v>
      </c>
      <c r="R842" s="98">
        <f>VLOOKUP($A842+ROUND((COLUMN()-2)/24,5),АТС!$A$41:$F$736,5)+VLOOKUP($A842+ROUND((COLUMN()-2)/24,5),'Расчет сбытовых надбавок'!$B$2281:'Расчет сбытовых надбавок'!$G$3024,5)</f>
        <v>99.09</v>
      </c>
      <c r="S842" s="98">
        <f>VLOOKUP($A842+ROUND((COLUMN()-2)/24,5),АТС!$A$41:$F$736,5)+VLOOKUP($A842+ROUND((COLUMN()-2)/24,5),'Расчет сбытовых надбавок'!$B$2281:'Расчет сбытовых надбавок'!$G$3024,5)</f>
        <v>79.03</v>
      </c>
      <c r="T842" s="98">
        <f>VLOOKUP($A842+ROUND((COLUMN()-2)/24,5),АТС!$A$41:$F$736,5)+VLOOKUP($A842+ROUND((COLUMN()-2)/24,5),'Расчет сбытовых надбавок'!$B$2281:'Расчет сбытовых надбавок'!$G$3024,5)</f>
        <v>221.57</v>
      </c>
      <c r="U842" s="98">
        <f>VLOOKUP($A842+ROUND((COLUMN()-2)/24,5),АТС!$A$41:$F$736,5)+VLOOKUP($A842+ROUND((COLUMN()-2)/24,5),'Расчет сбытовых надбавок'!$B$2281:'Расчет сбытовых надбавок'!$G$3024,5)</f>
        <v>150.47</v>
      </c>
      <c r="V842" s="98">
        <f>VLOOKUP($A842+ROUND((COLUMN()-2)/24,5),АТС!$A$41:$F$736,5)+VLOOKUP($A842+ROUND((COLUMN()-2)/24,5),'Расчет сбытовых надбавок'!$B$2281:'Расчет сбытовых надбавок'!$G$3024,5)</f>
        <v>237.79</v>
      </c>
      <c r="W842" s="98">
        <f>VLOOKUP($A842+ROUND((COLUMN()-2)/24,5),АТС!$A$41:$F$736,5)+VLOOKUP($A842+ROUND((COLUMN()-2)/24,5),'Расчет сбытовых надбавок'!$B$2281:'Расчет сбытовых надбавок'!$G$3024,5)</f>
        <v>530.70000000000005</v>
      </c>
      <c r="X842" s="98">
        <f>VLOOKUP($A842+ROUND((COLUMN()-2)/24,5),АТС!$A$41:$F$736,5)+VLOOKUP($A842+ROUND((COLUMN()-2)/24,5),'Расчет сбытовых надбавок'!$B$2281:'Расчет сбытовых надбавок'!$G$3024,5)</f>
        <v>225.7</v>
      </c>
      <c r="Y842" s="98">
        <f>VLOOKUP($A842+ROUND((COLUMN()-2)/24,5),АТС!$A$41:$F$736,5)+VLOOKUP($A842+ROUND((COLUMN()-2)/24,5),'Расчет сбытовых надбавок'!$B$2281:'Расчет сбытовых надбавок'!$G$3024,5)</f>
        <v>195.45</v>
      </c>
    </row>
    <row r="843" spans="1:25" x14ac:dyDescent="0.2">
      <c r="A843" s="79">
        <f t="shared" si="25"/>
        <v>42686</v>
      </c>
      <c r="B843" s="98">
        <f>VLOOKUP($A843+ROUND((COLUMN()-2)/24,5),АТС!$A$41:$F$736,5)+VLOOKUP($A843+ROUND((COLUMN()-2)/24,5),'Расчет сбытовых надбавок'!$B$2281:'Расчет сбытовых надбавок'!$G$3024,5)</f>
        <v>525.41</v>
      </c>
      <c r="C843" s="98">
        <f>VLOOKUP($A843+ROUND((COLUMN()-2)/24,5),АТС!$A$41:$F$736,5)+VLOOKUP($A843+ROUND((COLUMN()-2)/24,5),'Расчет сбытовых надбавок'!$B$2281:'Расчет сбытовых надбавок'!$G$3024,5)</f>
        <v>173.55</v>
      </c>
      <c r="D843" s="98">
        <f>VLOOKUP($A843+ROUND((COLUMN()-2)/24,5),АТС!$A$41:$F$736,5)+VLOOKUP($A843+ROUND((COLUMN()-2)/24,5),'Расчет сбытовых надбавок'!$B$2281:'Расчет сбытовых надбавок'!$G$3024,5)</f>
        <v>392.21000000000004</v>
      </c>
      <c r="E843" s="98">
        <f>VLOOKUP($A843+ROUND((COLUMN()-2)/24,5),АТС!$A$41:$F$736,5)+VLOOKUP($A843+ROUND((COLUMN()-2)/24,5),'Расчет сбытовых надбавок'!$B$2281:'Расчет сбытовых надбавок'!$G$3024,5)</f>
        <v>163.60999999999999</v>
      </c>
      <c r="F843" s="98">
        <f>VLOOKUP($A843+ROUND((COLUMN()-2)/24,5),АТС!$A$41:$F$736,5)+VLOOKUP($A843+ROUND((COLUMN()-2)/24,5),'Расчет сбытовых надбавок'!$B$2281:'Расчет сбытовых надбавок'!$G$3024,5)</f>
        <v>182.5</v>
      </c>
      <c r="G843" s="98">
        <f>VLOOKUP($A843+ROUND((COLUMN()-2)/24,5),АТС!$A$41:$F$736,5)+VLOOKUP($A843+ROUND((COLUMN()-2)/24,5),'Расчет сбытовых надбавок'!$B$2281:'Расчет сбытовых надбавок'!$G$3024,5)</f>
        <v>174.43</v>
      </c>
      <c r="H843" s="98">
        <f>VLOOKUP($A843+ROUND((COLUMN()-2)/24,5),АТС!$A$41:$F$736,5)+VLOOKUP($A843+ROUND((COLUMN()-2)/24,5),'Расчет сбытовых надбавок'!$B$2281:'Расчет сбытовых надбавок'!$G$3024,5)</f>
        <v>177.89</v>
      </c>
      <c r="I843" s="98">
        <f>VLOOKUP($A843+ROUND((COLUMN()-2)/24,5),АТС!$A$41:$F$736,5)+VLOOKUP($A843+ROUND((COLUMN()-2)/24,5),'Расчет сбытовых надбавок'!$B$2281:'Расчет сбытовых надбавок'!$G$3024,5)</f>
        <v>182.8</v>
      </c>
      <c r="J843" s="98">
        <f>VLOOKUP($A843+ROUND((COLUMN()-2)/24,5),АТС!$A$41:$F$736,5)+VLOOKUP($A843+ROUND((COLUMN()-2)/24,5),'Расчет сбытовых надбавок'!$B$2281:'Расчет сбытовых надбавок'!$G$3024,5)</f>
        <v>224.11999999999998</v>
      </c>
      <c r="K843" s="98">
        <f>VLOOKUP($A843+ROUND((COLUMN()-2)/24,5),АТС!$A$41:$F$736,5)+VLOOKUP($A843+ROUND((COLUMN()-2)/24,5),'Расчет сбытовых надбавок'!$B$2281:'Расчет сбытовых надбавок'!$G$3024,5)</f>
        <v>312.08000000000004</v>
      </c>
      <c r="L843" s="98">
        <f>VLOOKUP($A843+ROUND((COLUMN()-2)/24,5),АТС!$A$41:$F$736,5)+VLOOKUP($A843+ROUND((COLUMN()-2)/24,5),'Расчет сбытовых надбавок'!$B$2281:'Расчет сбытовых надбавок'!$G$3024,5)</f>
        <v>352.03</v>
      </c>
      <c r="M843" s="98">
        <f>VLOOKUP($A843+ROUND((COLUMN()-2)/24,5),АТС!$A$41:$F$736,5)+VLOOKUP($A843+ROUND((COLUMN()-2)/24,5),'Расчет сбытовых надбавок'!$B$2281:'Расчет сбытовых надбавок'!$G$3024,5)</f>
        <v>239.62</v>
      </c>
      <c r="N843" s="98">
        <f>VLOOKUP($A843+ROUND((COLUMN()-2)/24,5),АТС!$A$41:$F$736,5)+VLOOKUP($A843+ROUND((COLUMN()-2)/24,5),'Расчет сбытовых надбавок'!$B$2281:'Расчет сбытовых надбавок'!$G$3024,5)</f>
        <v>319.16999999999996</v>
      </c>
      <c r="O843" s="98">
        <f>VLOOKUP($A843+ROUND((COLUMN()-2)/24,5),АТС!$A$41:$F$736,5)+VLOOKUP($A843+ROUND((COLUMN()-2)/24,5),'Расчет сбытовых надбавок'!$B$2281:'Расчет сбытовых надбавок'!$G$3024,5)</f>
        <v>310.62</v>
      </c>
      <c r="P843" s="98">
        <f>VLOOKUP($A843+ROUND((COLUMN()-2)/24,5),АТС!$A$41:$F$736,5)+VLOOKUP($A843+ROUND((COLUMN()-2)/24,5),'Расчет сбытовых надбавок'!$B$2281:'Расчет сбытовых надбавок'!$G$3024,5)</f>
        <v>305</v>
      </c>
      <c r="Q843" s="98">
        <f>VLOOKUP($A843+ROUND((COLUMN()-2)/24,5),АТС!$A$41:$F$736,5)+VLOOKUP($A843+ROUND((COLUMN()-2)/24,5),'Расчет сбытовых надбавок'!$B$2281:'Расчет сбытовых надбавок'!$G$3024,5)</f>
        <v>247.71</v>
      </c>
      <c r="R843" s="98">
        <f>VLOOKUP($A843+ROUND((COLUMN()-2)/24,5),АТС!$A$41:$F$736,5)+VLOOKUP($A843+ROUND((COLUMN()-2)/24,5),'Расчет сбытовых надбавок'!$B$2281:'Расчет сбытовых надбавок'!$G$3024,5)</f>
        <v>225.51000000000002</v>
      </c>
      <c r="S843" s="98">
        <f>VLOOKUP($A843+ROUND((COLUMN()-2)/24,5),АТС!$A$41:$F$736,5)+VLOOKUP($A843+ROUND((COLUMN()-2)/24,5),'Расчет сбытовых надбавок'!$B$2281:'Расчет сбытовых надбавок'!$G$3024,5)</f>
        <v>218.9</v>
      </c>
      <c r="T843" s="98">
        <f>VLOOKUP($A843+ROUND((COLUMN()-2)/24,5),АТС!$A$41:$F$736,5)+VLOOKUP($A843+ROUND((COLUMN()-2)/24,5),'Расчет сбытовых надбавок'!$B$2281:'Расчет сбытовых надбавок'!$G$3024,5)</f>
        <v>272.44</v>
      </c>
      <c r="U843" s="98">
        <f>VLOOKUP($A843+ROUND((COLUMN()-2)/24,5),АТС!$A$41:$F$736,5)+VLOOKUP($A843+ROUND((COLUMN()-2)/24,5),'Расчет сбытовых надбавок'!$B$2281:'Расчет сбытовых надбавок'!$G$3024,5)</f>
        <v>355.57</v>
      </c>
      <c r="V843" s="98">
        <f>VLOOKUP($A843+ROUND((COLUMN()-2)/24,5),АТС!$A$41:$F$736,5)+VLOOKUP($A843+ROUND((COLUMN()-2)/24,5),'Расчет сбытовых надбавок'!$B$2281:'Расчет сбытовых надбавок'!$G$3024,5)</f>
        <v>390.52</v>
      </c>
      <c r="W843" s="98">
        <f>VLOOKUP($A843+ROUND((COLUMN()-2)/24,5),АТС!$A$41:$F$736,5)+VLOOKUP($A843+ROUND((COLUMN()-2)/24,5),'Расчет сбытовых надбавок'!$B$2281:'Расчет сбытовых надбавок'!$G$3024,5)</f>
        <v>941.13</v>
      </c>
      <c r="X843" s="98">
        <f>VLOOKUP($A843+ROUND((COLUMN()-2)/24,5),АТС!$A$41:$F$736,5)+VLOOKUP($A843+ROUND((COLUMN()-2)/24,5),'Расчет сбытовых надбавок'!$B$2281:'Расчет сбытовых надбавок'!$G$3024,5)</f>
        <v>1006.62</v>
      </c>
      <c r="Y843" s="98">
        <f>VLOOKUP($A843+ROUND((COLUMN()-2)/24,5),АТС!$A$41:$F$736,5)+VLOOKUP($A843+ROUND((COLUMN()-2)/24,5),'Расчет сбытовых надбавок'!$B$2281:'Расчет сбытовых надбавок'!$G$3024,5)</f>
        <v>946.9</v>
      </c>
    </row>
    <row r="844" spans="1:25" x14ac:dyDescent="0.2">
      <c r="A844" s="79">
        <f t="shared" si="25"/>
        <v>42687</v>
      </c>
      <c r="B844" s="98">
        <f>VLOOKUP($A844+ROUND((COLUMN()-2)/24,5),АТС!$A$41:$F$736,5)+VLOOKUP($A844+ROUND((COLUMN()-2)/24,5),'Расчет сбытовых надбавок'!$B$2281:'Расчет сбытовых надбавок'!$G$3024,5)</f>
        <v>191.29999999999998</v>
      </c>
      <c r="C844" s="98">
        <f>VLOOKUP($A844+ROUND((COLUMN()-2)/24,5),АТС!$A$41:$F$736,5)+VLOOKUP($A844+ROUND((COLUMN()-2)/24,5),'Расчет сбытовых надбавок'!$B$2281:'Расчет сбытовых надбавок'!$G$3024,5)</f>
        <v>883.54</v>
      </c>
      <c r="D844" s="98">
        <f>VLOOKUP($A844+ROUND((COLUMN()-2)/24,5),АТС!$A$41:$F$736,5)+VLOOKUP($A844+ROUND((COLUMN()-2)/24,5),'Расчет сбытовых надбавок'!$B$2281:'Расчет сбытовых надбавок'!$G$3024,5)</f>
        <v>792.32</v>
      </c>
      <c r="E844" s="98">
        <f>VLOOKUP($A844+ROUND((COLUMN()-2)/24,5),АТС!$A$41:$F$736,5)+VLOOKUP($A844+ROUND((COLUMN()-2)/24,5),'Расчет сбытовых надбавок'!$B$2281:'Расчет сбытовых надбавок'!$G$3024,5)</f>
        <v>741.32999999999993</v>
      </c>
      <c r="F844" s="98">
        <f>VLOOKUP($A844+ROUND((COLUMN()-2)/24,5),АТС!$A$41:$F$736,5)+VLOOKUP($A844+ROUND((COLUMN()-2)/24,5),'Расчет сбытовых надбавок'!$B$2281:'Расчет сбытовых надбавок'!$G$3024,5)</f>
        <v>210.67</v>
      </c>
      <c r="G844" s="98">
        <f>VLOOKUP($A844+ROUND((COLUMN()-2)/24,5),АТС!$A$41:$F$736,5)+VLOOKUP($A844+ROUND((COLUMN()-2)/24,5),'Расчет сбытовых надбавок'!$B$2281:'Расчет сбытовых надбавок'!$G$3024,5)</f>
        <v>679.07999999999993</v>
      </c>
      <c r="H844" s="98">
        <f>VLOOKUP($A844+ROUND((COLUMN()-2)/24,5),АТС!$A$41:$F$736,5)+VLOOKUP($A844+ROUND((COLUMN()-2)/24,5),'Расчет сбытовых надбавок'!$B$2281:'Расчет сбытовых надбавок'!$G$3024,5)</f>
        <v>462.82</v>
      </c>
      <c r="I844" s="98">
        <f>VLOOKUP($A844+ROUND((COLUMN()-2)/24,5),АТС!$A$41:$F$736,5)+VLOOKUP($A844+ROUND((COLUMN()-2)/24,5),'Расчет сбытовых надбавок'!$B$2281:'Расчет сбытовых надбавок'!$G$3024,5)</f>
        <v>309.19000000000005</v>
      </c>
      <c r="J844" s="98">
        <f>VLOOKUP($A844+ROUND((COLUMN()-2)/24,5),АТС!$A$41:$F$736,5)+VLOOKUP($A844+ROUND((COLUMN()-2)/24,5),'Расчет сбытовых надбавок'!$B$2281:'Расчет сбытовых надбавок'!$G$3024,5)</f>
        <v>520.52</v>
      </c>
      <c r="K844" s="98">
        <f>VLOOKUP($A844+ROUND((COLUMN()-2)/24,5),АТС!$A$41:$F$736,5)+VLOOKUP($A844+ROUND((COLUMN()-2)/24,5),'Расчет сбытовых надбавок'!$B$2281:'Расчет сбытовых надбавок'!$G$3024,5)</f>
        <v>750.4</v>
      </c>
      <c r="L844" s="98">
        <f>VLOOKUP($A844+ROUND((COLUMN()-2)/24,5),АТС!$A$41:$F$736,5)+VLOOKUP($A844+ROUND((COLUMN()-2)/24,5),'Расчет сбытовых надбавок'!$B$2281:'Расчет сбытовых надбавок'!$G$3024,5)</f>
        <v>387.34999999999997</v>
      </c>
      <c r="M844" s="98">
        <f>VLOOKUP($A844+ROUND((COLUMN()-2)/24,5),АТС!$A$41:$F$736,5)+VLOOKUP($A844+ROUND((COLUMN()-2)/24,5),'Расчет сбытовых надбавок'!$B$2281:'Расчет сбытовых надбавок'!$G$3024,5)</f>
        <v>462.36</v>
      </c>
      <c r="N844" s="98">
        <f>VLOOKUP($A844+ROUND((COLUMN()-2)/24,5),АТС!$A$41:$F$736,5)+VLOOKUP($A844+ROUND((COLUMN()-2)/24,5),'Расчет сбытовых надбавок'!$B$2281:'Расчет сбытовых надбавок'!$G$3024,5)</f>
        <v>153.41</v>
      </c>
      <c r="O844" s="98">
        <f>VLOOKUP($A844+ROUND((COLUMN()-2)/24,5),АТС!$A$41:$F$736,5)+VLOOKUP($A844+ROUND((COLUMN()-2)/24,5),'Расчет сбытовых надбавок'!$B$2281:'Расчет сбытовых надбавок'!$G$3024,5)</f>
        <v>642.62</v>
      </c>
      <c r="P844" s="98">
        <f>VLOOKUP($A844+ROUND((COLUMN()-2)/24,5),АТС!$A$41:$F$736,5)+VLOOKUP($A844+ROUND((COLUMN()-2)/24,5),'Расчет сбытовых надбавок'!$B$2281:'Расчет сбытовых надбавок'!$G$3024,5)</f>
        <v>235.79000000000002</v>
      </c>
      <c r="Q844" s="98">
        <f>VLOOKUP($A844+ROUND((COLUMN()-2)/24,5),АТС!$A$41:$F$736,5)+VLOOKUP($A844+ROUND((COLUMN()-2)/24,5),'Расчет сбытовых надбавок'!$B$2281:'Расчет сбытовых надбавок'!$G$3024,5)</f>
        <v>286.87</v>
      </c>
      <c r="R844" s="98">
        <f>VLOOKUP($A844+ROUND((COLUMN()-2)/24,5),АТС!$A$41:$F$736,5)+VLOOKUP($A844+ROUND((COLUMN()-2)/24,5),'Расчет сбытовых надбавок'!$B$2281:'Расчет сбытовых надбавок'!$G$3024,5)</f>
        <v>168.11</v>
      </c>
      <c r="S844" s="98">
        <f>VLOOKUP($A844+ROUND((COLUMN()-2)/24,5),АТС!$A$41:$F$736,5)+VLOOKUP($A844+ROUND((COLUMN()-2)/24,5),'Расчет сбытовых надбавок'!$B$2281:'Расчет сбытовых надбавок'!$G$3024,5)</f>
        <v>81.08</v>
      </c>
      <c r="T844" s="98">
        <f>VLOOKUP($A844+ROUND((COLUMN()-2)/24,5),АТС!$A$41:$F$736,5)+VLOOKUP($A844+ROUND((COLUMN()-2)/24,5),'Расчет сбытовых надбавок'!$B$2281:'Расчет сбытовых надбавок'!$G$3024,5)</f>
        <v>340.68</v>
      </c>
      <c r="U844" s="98">
        <f>VLOOKUP($A844+ROUND((COLUMN()-2)/24,5),АТС!$A$41:$F$736,5)+VLOOKUP($A844+ROUND((COLUMN()-2)/24,5),'Расчет сбытовых надбавок'!$B$2281:'Расчет сбытовых надбавок'!$G$3024,5)</f>
        <v>619.46</v>
      </c>
      <c r="V844" s="98">
        <f>VLOOKUP($A844+ROUND((COLUMN()-2)/24,5),АТС!$A$41:$F$736,5)+VLOOKUP($A844+ROUND((COLUMN()-2)/24,5),'Расчет сбытовых надбавок'!$B$2281:'Расчет сбытовых надбавок'!$G$3024,5)</f>
        <v>335.17</v>
      </c>
      <c r="W844" s="98">
        <f>VLOOKUP($A844+ROUND((COLUMN()-2)/24,5),АТС!$A$41:$F$736,5)+VLOOKUP($A844+ROUND((COLUMN()-2)/24,5),'Расчет сбытовых надбавок'!$B$2281:'Расчет сбытовых надбавок'!$G$3024,5)</f>
        <v>226.56</v>
      </c>
      <c r="X844" s="98">
        <f>VLOOKUP($A844+ROUND((COLUMN()-2)/24,5),АТС!$A$41:$F$736,5)+VLOOKUP($A844+ROUND((COLUMN()-2)/24,5),'Расчет сбытовых надбавок'!$B$2281:'Расчет сбытовых надбавок'!$G$3024,5)</f>
        <v>234.70999999999998</v>
      </c>
      <c r="Y844" s="98">
        <f>VLOOKUP($A844+ROUND((COLUMN()-2)/24,5),АТС!$A$41:$F$736,5)+VLOOKUP($A844+ROUND((COLUMN()-2)/24,5),'Расчет сбытовых надбавок'!$B$2281:'Расчет сбытовых надбавок'!$G$3024,5)</f>
        <v>221.49</v>
      </c>
    </row>
    <row r="845" spans="1:25" x14ac:dyDescent="0.2">
      <c r="A845" s="79">
        <f t="shared" si="25"/>
        <v>42688</v>
      </c>
      <c r="B845" s="98">
        <f>VLOOKUP($A845+ROUND((COLUMN()-2)/24,5),АТС!$A$41:$F$736,5)+VLOOKUP($A845+ROUND((COLUMN()-2)/24,5),'Расчет сбытовых надбавок'!$B$2281:'Расчет сбытовых надбавок'!$G$3024,5)</f>
        <v>195.34</v>
      </c>
      <c r="C845" s="98">
        <f>VLOOKUP($A845+ROUND((COLUMN()-2)/24,5),АТС!$A$41:$F$736,5)+VLOOKUP($A845+ROUND((COLUMN()-2)/24,5),'Расчет сбытовых надбавок'!$B$2281:'Расчет сбытовых надбавок'!$G$3024,5)</f>
        <v>169.46</v>
      </c>
      <c r="D845" s="98">
        <f>VLOOKUP($A845+ROUND((COLUMN()-2)/24,5),АТС!$A$41:$F$736,5)+VLOOKUP($A845+ROUND((COLUMN()-2)/24,5),'Расчет сбытовых надбавок'!$B$2281:'Расчет сбытовых надбавок'!$G$3024,5)</f>
        <v>891.74</v>
      </c>
      <c r="E845" s="98">
        <f>VLOOKUP($A845+ROUND((COLUMN()-2)/24,5),АТС!$A$41:$F$736,5)+VLOOKUP($A845+ROUND((COLUMN()-2)/24,5),'Расчет сбытовых надбавок'!$B$2281:'Расчет сбытовых надбавок'!$G$3024,5)</f>
        <v>835.68999999999994</v>
      </c>
      <c r="F845" s="98">
        <f>VLOOKUP($A845+ROUND((COLUMN()-2)/24,5),АТС!$A$41:$F$736,5)+VLOOKUP($A845+ROUND((COLUMN()-2)/24,5),'Расчет сбытовых надбавок'!$B$2281:'Расчет сбытовых надбавок'!$G$3024,5)</f>
        <v>905.96</v>
      </c>
      <c r="G845" s="98">
        <f>VLOOKUP($A845+ROUND((COLUMN()-2)/24,5),АТС!$A$41:$F$736,5)+VLOOKUP($A845+ROUND((COLUMN()-2)/24,5),'Расчет сбытовых надбавок'!$B$2281:'Расчет сбытовых надбавок'!$G$3024,5)</f>
        <v>446.41999999999996</v>
      </c>
      <c r="H845" s="98">
        <f>VLOOKUP($A845+ROUND((COLUMN()-2)/24,5),АТС!$A$41:$F$736,5)+VLOOKUP($A845+ROUND((COLUMN()-2)/24,5),'Расчет сбытовых надбавок'!$B$2281:'Расчет сбытовых надбавок'!$G$3024,5)</f>
        <v>131.28</v>
      </c>
      <c r="I845" s="98">
        <f>VLOOKUP($A845+ROUND((COLUMN()-2)/24,5),АТС!$A$41:$F$736,5)+VLOOKUP($A845+ROUND((COLUMN()-2)/24,5),'Расчет сбытовых надбавок'!$B$2281:'Расчет сбытовых надбавок'!$G$3024,5)</f>
        <v>268.46999999999997</v>
      </c>
      <c r="J845" s="98">
        <f>VLOOKUP($A845+ROUND((COLUMN()-2)/24,5),АТС!$A$41:$F$736,5)+VLOOKUP($A845+ROUND((COLUMN()-2)/24,5),'Расчет сбытовых надбавок'!$B$2281:'Расчет сбытовых надбавок'!$G$3024,5)</f>
        <v>14.77</v>
      </c>
      <c r="K845" s="98">
        <f>VLOOKUP($A845+ROUND((COLUMN()-2)/24,5),АТС!$A$41:$F$736,5)+VLOOKUP($A845+ROUND((COLUMN()-2)/24,5),'Расчет сбытовых надбавок'!$B$2281:'Расчет сбытовых надбавок'!$G$3024,5)</f>
        <v>61.63</v>
      </c>
      <c r="L845" s="98">
        <f>VLOOKUP($A845+ROUND((COLUMN()-2)/24,5),АТС!$A$41:$F$736,5)+VLOOKUP($A845+ROUND((COLUMN()-2)/24,5),'Расчет сбытовых надбавок'!$B$2281:'Расчет сбытовых надбавок'!$G$3024,5)</f>
        <v>122.25999999999999</v>
      </c>
      <c r="M845" s="98">
        <f>VLOOKUP($A845+ROUND((COLUMN()-2)/24,5),АТС!$A$41:$F$736,5)+VLOOKUP($A845+ROUND((COLUMN()-2)/24,5),'Расчет сбытовых надбавок'!$B$2281:'Расчет сбытовых надбавок'!$G$3024,5)</f>
        <v>165.11999999999998</v>
      </c>
      <c r="N845" s="98">
        <f>VLOOKUP($A845+ROUND((COLUMN()-2)/24,5),АТС!$A$41:$F$736,5)+VLOOKUP($A845+ROUND((COLUMN()-2)/24,5),'Расчет сбытовых надбавок'!$B$2281:'Расчет сбытовых надбавок'!$G$3024,5)</f>
        <v>159.77000000000001</v>
      </c>
      <c r="O845" s="98">
        <f>VLOOKUP($A845+ROUND((COLUMN()-2)/24,5),АТС!$A$41:$F$736,5)+VLOOKUP($A845+ROUND((COLUMN()-2)/24,5),'Расчет сбытовых надбавок'!$B$2281:'Расчет сбытовых надбавок'!$G$3024,5)</f>
        <v>180.76</v>
      </c>
      <c r="P845" s="98">
        <f>VLOOKUP($A845+ROUND((COLUMN()-2)/24,5),АТС!$A$41:$F$736,5)+VLOOKUP($A845+ROUND((COLUMN()-2)/24,5),'Расчет сбытовых надбавок'!$B$2281:'Расчет сбытовых надбавок'!$G$3024,5)</f>
        <v>246.22</v>
      </c>
      <c r="Q845" s="98">
        <f>VLOOKUP($A845+ROUND((COLUMN()-2)/24,5),АТС!$A$41:$F$736,5)+VLOOKUP($A845+ROUND((COLUMN()-2)/24,5),'Расчет сбытовых надбавок'!$B$2281:'Расчет сбытовых надбавок'!$G$3024,5)</f>
        <v>188.62</v>
      </c>
      <c r="R845" s="98">
        <f>VLOOKUP($A845+ROUND((COLUMN()-2)/24,5),АТС!$A$41:$F$736,5)+VLOOKUP($A845+ROUND((COLUMN()-2)/24,5),'Расчет сбытовых надбавок'!$B$2281:'Расчет сбытовых надбавок'!$G$3024,5)</f>
        <v>0.05</v>
      </c>
      <c r="S845" s="98">
        <f>VLOOKUP($A845+ROUND((COLUMN()-2)/24,5),АТС!$A$41:$F$736,5)+VLOOKUP($A845+ROUND((COLUMN()-2)/24,5),'Расчет сбытовых надбавок'!$B$2281:'Расчет сбытовых надбавок'!$G$3024,5)</f>
        <v>138.47000000000003</v>
      </c>
      <c r="T845" s="98">
        <f>VLOOKUP($A845+ROUND((COLUMN()-2)/24,5),АТС!$A$41:$F$736,5)+VLOOKUP($A845+ROUND((COLUMN()-2)/24,5),'Расчет сбытовых надбавок'!$B$2281:'Расчет сбытовых надбавок'!$G$3024,5)</f>
        <v>218.16000000000003</v>
      </c>
      <c r="U845" s="98">
        <f>VLOOKUP($A845+ROUND((COLUMN()-2)/24,5),АТС!$A$41:$F$736,5)+VLOOKUP($A845+ROUND((COLUMN()-2)/24,5),'Расчет сбытовых надбавок'!$B$2281:'Расчет сбытовых надбавок'!$G$3024,5)</f>
        <v>217.14999999999998</v>
      </c>
      <c r="V845" s="98">
        <f>VLOOKUP($A845+ROUND((COLUMN()-2)/24,5),АТС!$A$41:$F$736,5)+VLOOKUP($A845+ROUND((COLUMN()-2)/24,5),'Расчет сбытовых надбавок'!$B$2281:'Расчет сбытовых надбавок'!$G$3024,5)</f>
        <v>183.78</v>
      </c>
      <c r="W845" s="98">
        <f>VLOOKUP($A845+ROUND((COLUMN()-2)/24,5),АТС!$A$41:$F$736,5)+VLOOKUP($A845+ROUND((COLUMN()-2)/24,5),'Расчет сбытовых надбавок'!$B$2281:'Расчет сбытовых надбавок'!$G$3024,5)</f>
        <v>778.01</v>
      </c>
      <c r="X845" s="98">
        <f>VLOOKUP($A845+ROUND((COLUMN()-2)/24,5),АТС!$A$41:$F$736,5)+VLOOKUP($A845+ROUND((COLUMN()-2)/24,5),'Расчет сбытовых надбавок'!$B$2281:'Расчет сбытовых надбавок'!$G$3024,5)</f>
        <v>1114.08</v>
      </c>
      <c r="Y845" s="98">
        <f>VLOOKUP($A845+ROUND((COLUMN()-2)/24,5),АТС!$A$41:$F$736,5)+VLOOKUP($A845+ROUND((COLUMN()-2)/24,5),'Расчет сбытовых надбавок'!$B$2281:'Расчет сбытовых надбавок'!$G$3024,5)</f>
        <v>1108.73</v>
      </c>
    </row>
    <row r="846" spans="1:25" x14ac:dyDescent="0.2">
      <c r="A846" s="79">
        <f t="shared" si="25"/>
        <v>42689</v>
      </c>
      <c r="B846" s="98">
        <f>VLOOKUP($A846+ROUND((COLUMN()-2)/24,5),АТС!$A$41:$F$736,5)+VLOOKUP($A846+ROUND((COLUMN()-2)/24,5),'Расчет сбытовых надбавок'!$B$2281:'Расчет сбытовых надбавок'!$G$3024,5)</f>
        <v>1007.23</v>
      </c>
      <c r="C846" s="98">
        <f>VLOOKUP($A846+ROUND((COLUMN()-2)/24,5),АТС!$A$41:$F$736,5)+VLOOKUP($A846+ROUND((COLUMN()-2)/24,5),'Расчет сбытовых надбавок'!$B$2281:'Расчет сбытовых надбавок'!$G$3024,5)</f>
        <v>1039.29</v>
      </c>
      <c r="D846" s="98">
        <f>VLOOKUP($A846+ROUND((COLUMN()-2)/24,5),АТС!$A$41:$F$736,5)+VLOOKUP($A846+ROUND((COLUMN()-2)/24,5),'Расчет сбытовых надбавок'!$B$2281:'Расчет сбытовых надбавок'!$G$3024,5)</f>
        <v>332.7</v>
      </c>
      <c r="E846" s="98">
        <f>VLOOKUP($A846+ROUND((COLUMN()-2)/24,5),АТС!$A$41:$F$736,5)+VLOOKUP($A846+ROUND((COLUMN()-2)/24,5),'Расчет сбытовых надбавок'!$B$2281:'Расчет сбытовых надбавок'!$G$3024,5)</f>
        <v>208.39999999999998</v>
      </c>
      <c r="F846" s="98">
        <f>VLOOKUP($A846+ROUND((COLUMN()-2)/24,5),АТС!$A$41:$F$736,5)+VLOOKUP($A846+ROUND((COLUMN()-2)/24,5),'Расчет сбытовых надбавок'!$B$2281:'Расчет сбытовых надбавок'!$G$3024,5)</f>
        <v>27.87</v>
      </c>
      <c r="G846" s="98">
        <f>VLOOKUP($A846+ROUND((COLUMN()-2)/24,5),АТС!$A$41:$F$736,5)+VLOOKUP($A846+ROUND((COLUMN()-2)/24,5),'Расчет сбытовых надбавок'!$B$2281:'Расчет сбытовых надбавок'!$G$3024,5)</f>
        <v>214.2</v>
      </c>
      <c r="H846" s="98">
        <f>VLOOKUP($A846+ROUND((COLUMN()-2)/24,5),АТС!$A$41:$F$736,5)+VLOOKUP($A846+ROUND((COLUMN()-2)/24,5),'Расчет сбытовых надбавок'!$B$2281:'Расчет сбытовых надбавок'!$G$3024,5)</f>
        <v>415.65</v>
      </c>
      <c r="I846" s="98">
        <f>VLOOKUP($A846+ROUND((COLUMN()-2)/24,5),АТС!$A$41:$F$736,5)+VLOOKUP($A846+ROUND((COLUMN()-2)/24,5),'Расчет сбытовых надбавок'!$B$2281:'Расчет сбытовых надбавок'!$G$3024,5)</f>
        <v>472.06</v>
      </c>
      <c r="J846" s="98">
        <f>VLOOKUP($A846+ROUND((COLUMN()-2)/24,5),АТС!$A$41:$F$736,5)+VLOOKUP($A846+ROUND((COLUMN()-2)/24,5),'Расчет сбытовых надбавок'!$B$2281:'Расчет сбытовых надбавок'!$G$3024,5)</f>
        <v>445.76</v>
      </c>
      <c r="K846" s="98">
        <f>VLOOKUP($A846+ROUND((COLUMN()-2)/24,5),АТС!$A$41:$F$736,5)+VLOOKUP($A846+ROUND((COLUMN()-2)/24,5),'Расчет сбытовых надбавок'!$B$2281:'Расчет сбытовых надбавок'!$G$3024,5)</f>
        <v>571.77</v>
      </c>
      <c r="L846" s="98">
        <f>VLOOKUP($A846+ROUND((COLUMN()-2)/24,5),АТС!$A$41:$F$736,5)+VLOOKUP($A846+ROUND((COLUMN()-2)/24,5),'Расчет сбытовых надбавок'!$B$2281:'Расчет сбытовых надбавок'!$G$3024,5)</f>
        <v>792.18000000000006</v>
      </c>
      <c r="M846" s="98">
        <f>VLOOKUP($A846+ROUND((COLUMN()-2)/24,5),АТС!$A$41:$F$736,5)+VLOOKUP($A846+ROUND((COLUMN()-2)/24,5),'Расчет сбытовых надбавок'!$B$2281:'Расчет сбытовых надбавок'!$G$3024,5)</f>
        <v>676.42</v>
      </c>
      <c r="N846" s="98">
        <f>VLOOKUP($A846+ROUND((COLUMN()-2)/24,5),АТС!$A$41:$F$736,5)+VLOOKUP($A846+ROUND((COLUMN()-2)/24,5),'Расчет сбытовых надбавок'!$B$2281:'Расчет сбытовых надбавок'!$G$3024,5)</f>
        <v>635.55000000000007</v>
      </c>
      <c r="O846" s="98">
        <f>VLOOKUP($A846+ROUND((COLUMN()-2)/24,5),АТС!$A$41:$F$736,5)+VLOOKUP($A846+ROUND((COLUMN()-2)/24,5),'Расчет сбытовых надбавок'!$B$2281:'Расчет сбытовых надбавок'!$G$3024,5)</f>
        <v>625.5</v>
      </c>
      <c r="P846" s="98">
        <f>VLOOKUP($A846+ROUND((COLUMN()-2)/24,5),АТС!$A$41:$F$736,5)+VLOOKUP($A846+ROUND((COLUMN()-2)/24,5),'Расчет сбытовых надбавок'!$B$2281:'Расчет сбытовых надбавок'!$G$3024,5)</f>
        <v>506.7</v>
      </c>
      <c r="Q846" s="98">
        <f>VLOOKUP($A846+ROUND((COLUMN()-2)/24,5),АТС!$A$41:$F$736,5)+VLOOKUP($A846+ROUND((COLUMN()-2)/24,5),'Расчет сбытовых надбавок'!$B$2281:'Расчет сбытовых надбавок'!$G$3024,5)</f>
        <v>492.87</v>
      </c>
      <c r="R846" s="98">
        <f>VLOOKUP($A846+ROUND((COLUMN()-2)/24,5),АТС!$A$41:$F$736,5)+VLOOKUP($A846+ROUND((COLUMN()-2)/24,5),'Расчет сбытовых надбавок'!$B$2281:'Расчет сбытовых надбавок'!$G$3024,5)</f>
        <v>65.56</v>
      </c>
      <c r="S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8">
        <f>VLOOKUP($A846+ROUND((COLUMN()-2)/24,5),АТС!$A$41:$F$736,5)+VLOOKUP($A846+ROUND((COLUMN()-2)/24,5),'Расчет сбытовых надбавок'!$B$2281:'Расчет сбытовых надбавок'!$G$3024,5)</f>
        <v>934.6</v>
      </c>
      <c r="U846" s="98">
        <f>VLOOKUP($A846+ROUND((COLUMN()-2)/24,5),АТС!$A$41:$F$736,5)+VLOOKUP($A846+ROUND((COLUMN()-2)/24,5),'Расчет сбытовых надбавок'!$B$2281:'Расчет сбытовых надбавок'!$G$3024,5)</f>
        <v>1149.73</v>
      </c>
      <c r="V846" s="98">
        <f>VLOOKUP($A846+ROUND((COLUMN()-2)/24,5),АТС!$A$41:$F$736,5)+VLOOKUP($A846+ROUND((COLUMN()-2)/24,5),'Расчет сбытовых надбавок'!$B$2281:'Расчет сбытовых надбавок'!$G$3024,5)</f>
        <v>803.21</v>
      </c>
      <c r="W846" s="98">
        <f>VLOOKUP($A846+ROUND((COLUMN()-2)/24,5),АТС!$A$41:$F$736,5)+VLOOKUP($A846+ROUND((COLUMN()-2)/24,5),'Расчет сбытовых надбавок'!$B$2281:'Расчет сбытовых надбавок'!$G$3024,5)</f>
        <v>446.58000000000004</v>
      </c>
      <c r="X846" s="98">
        <f>VLOOKUP($A846+ROUND((COLUMN()-2)/24,5),АТС!$A$41:$F$736,5)+VLOOKUP($A846+ROUND((COLUMN()-2)/24,5),'Расчет сбытовых надбавок'!$B$2281:'Расчет сбытовых надбавок'!$G$3024,5)</f>
        <v>652.55999999999995</v>
      </c>
      <c r="Y846" s="98">
        <f>VLOOKUP($A846+ROUND((COLUMN()-2)/24,5),АТС!$A$41:$F$736,5)+VLOOKUP($A846+ROUND((COLUMN()-2)/24,5),'Расчет сбытовых надбавок'!$B$2281:'Расчет сбытовых надбавок'!$G$3024,5)</f>
        <v>291.34999999999997</v>
      </c>
    </row>
    <row r="847" spans="1:25" x14ac:dyDescent="0.2">
      <c r="A847" s="79">
        <f t="shared" si="25"/>
        <v>42690</v>
      </c>
      <c r="B847" s="98">
        <f>VLOOKUP($A847+ROUND((COLUMN()-2)/24,5),АТС!$A$41:$F$736,5)+VLOOKUP($A847+ROUND((COLUMN()-2)/24,5),'Расчет сбытовых надбавок'!$B$2281:'Расчет сбытовых надбавок'!$G$3024,5)</f>
        <v>337.94</v>
      </c>
      <c r="C847" s="98">
        <f>VLOOKUP($A847+ROUND((COLUMN()-2)/24,5),АТС!$A$41:$F$736,5)+VLOOKUP($A847+ROUND((COLUMN()-2)/24,5),'Расчет сбытовых надбавок'!$B$2281:'Расчет сбытовых надбавок'!$G$3024,5)</f>
        <v>339.72</v>
      </c>
      <c r="D847" s="98">
        <f>VLOOKUP($A847+ROUND((COLUMN()-2)/24,5),АТС!$A$41:$F$736,5)+VLOOKUP($A847+ROUND((COLUMN()-2)/24,5),'Расчет сбытовых надбавок'!$B$2281:'Расчет сбытовых надбавок'!$G$3024,5)</f>
        <v>937.59</v>
      </c>
      <c r="E847" s="98">
        <f>VLOOKUP($A847+ROUND((COLUMN()-2)/24,5),АТС!$A$41:$F$736,5)+VLOOKUP($A847+ROUND((COLUMN()-2)/24,5),'Расчет сбытовых надбавок'!$B$2281:'Расчет сбытовых надбавок'!$G$3024,5)</f>
        <v>592.06999999999994</v>
      </c>
      <c r="F847" s="98">
        <f>VLOOKUP($A847+ROUND((COLUMN()-2)/24,5),АТС!$A$41:$F$736,5)+VLOOKUP($A847+ROUND((COLUMN()-2)/24,5),'Расчет сбытовых надбавок'!$B$2281:'Расчет сбытовых надбавок'!$G$3024,5)</f>
        <v>296.73</v>
      </c>
      <c r="G847" s="98">
        <f>VLOOKUP($A847+ROUND((COLUMN()-2)/24,5),АТС!$A$41:$F$736,5)+VLOOKUP($A847+ROUND((COLUMN()-2)/24,5),'Расчет сбытовых надбавок'!$B$2281:'Расчет сбытовых надбавок'!$G$3024,5)</f>
        <v>251.43</v>
      </c>
      <c r="H847" s="98">
        <f>VLOOKUP($A847+ROUND((COLUMN()-2)/24,5),АТС!$A$41:$F$736,5)+VLOOKUP($A847+ROUND((COLUMN()-2)/24,5),'Расчет сбытовых надбавок'!$B$2281:'Расчет сбытовых надбавок'!$G$3024,5)</f>
        <v>420.16</v>
      </c>
      <c r="I847" s="98">
        <f>VLOOKUP($A847+ROUND((COLUMN()-2)/24,5),АТС!$A$41:$F$736,5)+VLOOKUP($A847+ROUND((COLUMN()-2)/24,5),'Расчет сбытовых надбавок'!$B$2281:'Расчет сбытовых надбавок'!$G$3024,5)</f>
        <v>505.92</v>
      </c>
      <c r="J847" s="98">
        <f>VLOOKUP($A847+ROUND((COLUMN()-2)/24,5),АТС!$A$41:$F$736,5)+VLOOKUP($A847+ROUND((COLUMN()-2)/24,5),'Расчет сбытовых надбавок'!$B$2281:'Расчет сбытовых надбавок'!$G$3024,5)</f>
        <v>353.8</v>
      </c>
      <c r="K847" s="98">
        <f>VLOOKUP($A847+ROUND((COLUMN()-2)/24,5),АТС!$A$41:$F$736,5)+VLOOKUP($A847+ROUND((COLUMN()-2)/24,5),'Расчет сбытовых надбавок'!$B$2281:'Расчет сбытовых надбавок'!$G$3024,5)</f>
        <v>637.43000000000006</v>
      </c>
      <c r="L847" s="98">
        <f>VLOOKUP($A847+ROUND((COLUMN()-2)/24,5),АТС!$A$41:$F$736,5)+VLOOKUP($A847+ROUND((COLUMN()-2)/24,5),'Расчет сбытовых надбавок'!$B$2281:'Расчет сбытовых надбавок'!$G$3024,5)</f>
        <v>671.12</v>
      </c>
      <c r="M847" s="98">
        <f>VLOOKUP($A847+ROUND((COLUMN()-2)/24,5),АТС!$A$41:$F$736,5)+VLOOKUP($A847+ROUND((COLUMN()-2)/24,5),'Расчет сбытовых надбавок'!$B$2281:'Расчет сбытовых надбавок'!$G$3024,5)</f>
        <v>755.13</v>
      </c>
      <c r="N847" s="98">
        <f>VLOOKUP($A847+ROUND((COLUMN()-2)/24,5),АТС!$A$41:$F$736,5)+VLOOKUP($A847+ROUND((COLUMN()-2)/24,5),'Расчет сбытовых надбавок'!$B$2281:'Расчет сбытовых надбавок'!$G$3024,5)</f>
        <v>633.76</v>
      </c>
      <c r="O847" s="98">
        <f>VLOOKUP($A847+ROUND((COLUMN()-2)/24,5),АТС!$A$41:$F$736,5)+VLOOKUP($A847+ROUND((COLUMN()-2)/24,5),'Расчет сбытовых надбавок'!$B$2281:'Расчет сбытовых надбавок'!$G$3024,5)</f>
        <v>621.28</v>
      </c>
      <c r="P847" s="98">
        <f>VLOOKUP($A847+ROUND((COLUMN()-2)/24,5),АТС!$A$41:$F$736,5)+VLOOKUP($A847+ROUND((COLUMN()-2)/24,5),'Расчет сбытовых надбавок'!$B$2281:'Расчет сбытовых надбавок'!$G$3024,5)</f>
        <v>716.05000000000007</v>
      </c>
      <c r="Q847" s="98">
        <f>VLOOKUP($A847+ROUND((COLUMN()-2)/24,5),АТС!$A$41:$F$736,5)+VLOOKUP($A847+ROUND((COLUMN()-2)/24,5),'Расчет сбытовых надбавок'!$B$2281:'Расчет сбытовых надбавок'!$G$3024,5)</f>
        <v>596.69000000000005</v>
      </c>
      <c r="R847" s="98">
        <f>VLOOKUP($A847+ROUND((COLUMN()-2)/24,5),АТС!$A$41:$F$736,5)+VLOOKUP($A847+ROUND((COLUMN()-2)/24,5),'Расчет сбытовых надбавок'!$B$2281:'Расчет сбытовых надбавок'!$G$3024,5)</f>
        <v>24.05</v>
      </c>
      <c r="S847" s="98">
        <f>VLOOKUP($A847+ROUND((COLUMN()-2)/24,5),АТС!$A$41:$F$736,5)+VLOOKUP($A847+ROUND((COLUMN()-2)/24,5),'Расчет сбытовых надбавок'!$B$2281:'Расчет сбытовых надбавок'!$G$3024,5)</f>
        <v>108.25</v>
      </c>
      <c r="T847" s="98">
        <f>VLOOKUP($A847+ROUND((COLUMN()-2)/24,5),АТС!$A$41:$F$736,5)+VLOOKUP($A847+ROUND((COLUMN()-2)/24,5),'Расчет сбытовых надбавок'!$B$2281:'Расчет сбытовых надбавок'!$G$3024,5)</f>
        <v>1004.99</v>
      </c>
      <c r="U847" s="98">
        <f>VLOOKUP($A847+ROUND((COLUMN()-2)/24,5),АТС!$A$41:$F$736,5)+VLOOKUP($A847+ROUND((COLUMN()-2)/24,5),'Расчет сбытовых надбавок'!$B$2281:'Расчет сбытовых надбавок'!$G$3024,5)</f>
        <v>1161.8699999999999</v>
      </c>
      <c r="V847" s="98">
        <f>VLOOKUP($A847+ROUND((COLUMN()-2)/24,5),АТС!$A$41:$F$736,5)+VLOOKUP($A847+ROUND((COLUMN()-2)/24,5),'Расчет сбытовых надбавок'!$B$2281:'Расчет сбытовых надбавок'!$G$3024,5)</f>
        <v>837.80000000000007</v>
      </c>
      <c r="W847" s="98">
        <f>VLOOKUP($A847+ROUND((COLUMN()-2)/24,5),АТС!$A$41:$F$736,5)+VLOOKUP($A847+ROUND((COLUMN()-2)/24,5),'Расчет сбытовых надбавок'!$B$2281:'Расчет сбытовых надбавок'!$G$3024,5)</f>
        <v>898.05</v>
      </c>
      <c r="X847" s="98">
        <f>VLOOKUP($A847+ROUND((COLUMN()-2)/24,5),АТС!$A$41:$F$736,5)+VLOOKUP($A847+ROUND((COLUMN()-2)/24,5),'Расчет сбытовых надбавок'!$B$2281:'Расчет сбытовых надбавок'!$G$3024,5)</f>
        <v>660.69</v>
      </c>
      <c r="Y847" s="98">
        <f>VLOOKUP($A847+ROUND((COLUMN()-2)/24,5),АТС!$A$41:$F$736,5)+VLOOKUP($A847+ROUND((COLUMN()-2)/24,5),'Расчет сбытовых надбавок'!$B$2281:'Расчет сбытовых надбавок'!$G$3024,5)</f>
        <v>289.31</v>
      </c>
    </row>
    <row r="848" spans="1:25" x14ac:dyDescent="0.2">
      <c r="A848" s="79">
        <f t="shared" si="25"/>
        <v>42691</v>
      </c>
      <c r="B848" s="98">
        <f>VLOOKUP($A848+ROUND((COLUMN()-2)/24,5),АТС!$A$41:$F$736,5)+VLOOKUP($A848+ROUND((COLUMN()-2)/24,5),'Расчет сбытовых надбавок'!$B$2281:'Расчет сбытовых надбавок'!$G$3024,5)</f>
        <v>248.5</v>
      </c>
      <c r="C848" s="98">
        <f>VLOOKUP($A848+ROUND((COLUMN()-2)/24,5),АТС!$A$41:$F$736,5)+VLOOKUP($A848+ROUND((COLUMN()-2)/24,5),'Расчет сбытовых надбавок'!$B$2281:'Расчет сбытовых надбавок'!$G$3024,5)</f>
        <v>441.02000000000004</v>
      </c>
      <c r="D848" s="98">
        <f>VLOOKUP($A848+ROUND((COLUMN()-2)/24,5),АТС!$A$41:$F$736,5)+VLOOKUP($A848+ROUND((COLUMN()-2)/24,5),'Расчет сбытовых надбавок'!$B$2281:'Расчет сбытовых надбавок'!$G$3024,5)</f>
        <v>516.58000000000004</v>
      </c>
      <c r="E848" s="98">
        <f>VLOOKUP($A848+ROUND((COLUMN()-2)/24,5),АТС!$A$41:$F$736,5)+VLOOKUP($A848+ROUND((COLUMN()-2)/24,5),'Расчет сбытовых надбавок'!$B$2281:'Расчет сбытовых надбавок'!$G$3024,5)</f>
        <v>510.46</v>
      </c>
      <c r="F848" s="98">
        <f>VLOOKUP($A848+ROUND((COLUMN()-2)/24,5),АТС!$A$41:$F$736,5)+VLOOKUP($A848+ROUND((COLUMN()-2)/24,5),'Расчет сбытовых надбавок'!$B$2281:'Расчет сбытовых надбавок'!$G$3024,5)</f>
        <v>11.07</v>
      </c>
      <c r="G848" s="98">
        <f>VLOOKUP($A848+ROUND((COLUMN()-2)/24,5),АТС!$A$41:$F$736,5)+VLOOKUP($A848+ROUND((COLUMN()-2)/24,5),'Расчет сбытовых надбавок'!$B$2281:'Расчет сбытовых надбавок'!$G$3024,5)</f>
        <v>288.83999999999997</v>
      </c>
      <c r="H848" s="98">
        <f>VLOOKUP($A848+ROUND((COLUMN()-2)/24,5),АТС!$A$41:$F$736,5)+VLOOKUP($A848+ROUND((COLUMN()-2)/24,5),'Расчет сбытовых надбавок'!$B$2281:'Расчет сбытовых надбавок'!$G$3024,5)</f>
        <v>216.32</v>
      </c>
      <c r="I848" s="98">
        <f>VLOOKUP($A848+ROUND((COLUMN()-2)/24,5),АТС!$A$41:$F$736,5)+VLOOKUP($A848+ROUND((COLUMN()-2)/24,5),'Расчет сбытовых надбавок'!$B$2281:'Расчет сбытовых надбавок'!$G$3024,5)</f>
        <v>155.15</v>
      </c>
      <c r="J848" s="98">
        <f>VLOOKUP($A848+ROUND((COLUMN()-2)/24,5),АТС!$A$41:$F$736,5)+VLOOKUP($A848+ROUND((COLUMN()-2)/24,5),'Расчет сбытовых надбавок'!$B$2281:'Расчет сбытовых надбавок'!$G$3024,5)</f>
        <v>1.9300000000000002</v>
      </c>
      <c r="K848" s="98">
        <f>VLOOKUP($A848+ROUND((COLUMN()-2)/24,5),АТС!$A$41:$F$736,5)+VLOOKUP($A848+ROUND((COLUMN()-2)/24,5),'Расчет сбытовых надбавок'!$B$2281:'Расчет сбытовых надбавок'!$G$3024,5)</f>
        <v>16.05</v>
      </c>
      <c r="L848" s="98">
        <f>VLOOKUP($A848+ROUND((COLUMN()-2)/24,5),АТС!$A$41:$F$736,5)+VLOOKUP($A848+ROUND((COLUMN()-2)/24,5),'Расчет сбытовых надбавок'!$B$2281:'Расчет сбытовых надбавок'!$G$3024,5)</f>
        <v>20.009999999999998</v>
      </c>
      <c r="M848" s="98">
        <f>VLOOKUP($A848+ROUND((COLUMN()-2)/24,5),АТС!$A$41:$F$736,5)+VLOOKUP($A848+ROUND((COLUMN()-2)/24,5),'Расчет сбытовых надбавок'!$B$2281:'Расчет сбытовых надбавок'!$G$3024,5)</f>
        <v>13.77</v>
      </c>
      <c r="N848" s="98">
        <f>VLOOKUP($A848+ROUND((COLUMN()-2)/24,5),АТС!$A$41:$F$736,5)+VLOOKUP($A848+ROUND((COLUMN()-2)/24,5),'Расчет сбытовых надбавок'!$B$2281:'Расчет сбытовых надбавок'!$G$3024,5)</f>
        <v>8.64</v>
      </c>
      <c r="O848" s="98">
        <f>VLOOKUP($A848+ROUND((COLUMN()-2)/24,5),АТС!$A$41:$F$736,5)+VLOOKUP($A848+ROUND((COLUMN()-2)/24,5),'Расчет сбытовых надбавок'!$B$2281:'Расчет сбытовых надбавок'!$G$3024,5)</f>
        <v>192.46</v>
      </c>
      <c r="P848" s="98">
        <f>VLOOKUP($A848+ROUND((COLUMN()-2)/24,5),АТС!$A$41:$F$736,5)+VLOOKUP($A848+ROUND((COLUMN()-2)/24,5),'Расчет сбытовых надбавок'!$B$2281:'Расчет сбытовых надбавок'!$G$3024,5)</f>
        <v>185.46</v>
      </c>
      <c r="Q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8">
        <f>VLOOKUP($A848+ROUND((COLUMN()-2)/24,5),АТС!$A$41:$F$736,5)+VLOOKUP($A848+ROUND((COLUMN()-2)/24,5),'Расчет сбытовых надбавок'!$B$2281:'Расчет сбытовых надбавок'!$G$3024,5)</f>
        <v>1.1600000000000001</v>
      </c>
      <c r="S848" s="98">
        <f>VLOOKUP($A848+ROUND((COLUMN()-2)/24,5),АТС!$A$41:$F$736,5)+VLOOKUP($A848+ROUND((COLUMN()-2)/24,5),'Расчет сбытовых надбавок'!$B$2281:'Расчет сбытовых надбавок'!$G$3024,5)</f>
        <v>137.24</v>
      </c>
      <c r="T848" s="98">
        <f>VLOOKUP($A848+ROUND((COLUMN()-2)/24,5),АТС!$A$41:$F$736,5)+VLOOKUP($A848+ROUND((COLUMN()-2)/24,5),'Расчет сбытовых надбавок'!$B$2281:'Расчет сбытовых надбавок'!$G$3024,5)</f>
        <v>202.92999999999998</v>
      </c>
      <c r="U848" s="98">
        <f>VLOOKUP($A848+ROUND((COLUMN()-2)/24,5),АТС!$A$41:$F$736,5)+VLOOKUP($A848+ROUND((COLUMN()-2)/24,5),'Расчет сбытовых надбавок'!$B$2281:'Расчет сбытовых надбавок'!$G$3024,5)</f>
        <v>213.3</v>
      </c>
      <c r="V848" s="98">
        <f>VLOOKUP($A848+ROUND((COLUMN()-2)/24,5),АТС!$A$41:$F$736,5)+VLOOKUP($A848+ROUND((COLUMN()-2)/24,5),'Расчет сбытовых надбавок'!$B$2281:'Расчет сбытовых надбавок'!$G$3024,5)</f>
        <v>209.6</v>
      </c>
      <c r="W848" s="98">
        <f>VLOOKUP($A848+ROUND((COLUMN()-2)/24,5),АТС!$A$41:$F$736,5)+VLOOKUP($A848+ROUND((COLUMN()-2)/24,5),'Расчет сбытовых надбавок'!$B$2281:'Расчет сбытовых надбавок'!$G$3024,5)</f>
        <v>571.35</v>
      </c>
      <c r="X848" s="98">
        <f>VLOOKUP($A848+ROUND((COLUMN()-2)/24,5),АТС!$A$41:$F$736,5)+VLOOKUP($A848+ROUND((COLUMN()-2)/24,5),'Расчет сбытовых надбавок'!$B$2281:'Расчет сбытовых надбавок'!$G$3024,5)</f>
        <v>268.83</v>
      </c>
      <c r="Y848" s="98">
        <f>VLOOKUP($A848+ROUND((COLUMN()-2)/24,5),АТС!$A$41:$F$736,5)+VLOOKUP($A848+ROUND((COLUMN()-2)/24,5),'Расчет сбытовых надбавок'!$B$2281:'Расчет сбытовых надбавок'!$G$3024,5)</f>
        <v>255.26</v>
      </c>
    </row>
    <row r="849" spans="1:25" x14ac:dyDescent="0.2">
      <c r="A849" s="79">
        <f t="shared" si="25"/>
        <v>42692</v>
      </c>
      <c r="B849" s="98">
        <f>VLOOKUP($A849+ROUND((COLUMN()-2)/24,5),АТС!$A$41:$F$736,5)+VLOOKUP($A849+ROUND((COLUMN()-2)/24,5),'Расчет сбытовых надбавок'!$B$2281:'Расчет сбытовых надбавок'!$G$3024,5)</f>
        <v>226.42000000000002</v>
      </c>
      <c r="C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D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E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8">
        <f>VLOOKUP($A849+ROUND((COLUMN()-2)/24,5),АТС!$A$41:$F$736,5)+VLOOKUP($A849+ROUND((COLUMN()-2)/24,5),'Расчет сбытовых надбавок'!$B$2281:'Расчет сбытовых надбавок'!$G$3024,5)</f>
        <v>194.67</v>
      </c>
      <c r="I849" s="98">
        <f>VLOOKUP($A849+ROUND((COLUMN()-2)/24,5),АТС!$A$41:$F$736,5)+VLOOKUP($A849+ROUND((COLUMN()-2)/24,5),'Расчет сбытовых надбавок'!$B$2281:'Расчет сбытовых надбавок'!$G$3024,5)</f>
        <v>120.12</v>
      </c>
      <c r="J849" s="98">
        <f>VLOOKUP($A849+ROUND((COLUMN()-2)/24,5),АТС!$A$41:$F$736,5)+VLOOKUP($A849+ROUND((COLUMN()-2)/24,5),'Расчет сбытовых надбавок'!$B$2281:'Расчет сбытовых надбавок'!$G$3024,5)</f>
        <v>0.83000000000000007</v>
      </c>
      <c r="K849" s="98">
        <f>VLOOKUP($A849+ROUND((COLUMN()-2)/24,5),АТС!$A$41:$F$736,5)+VLOOKUP($A849+ROUND((COLUMN()-2)/24,5),'Расчет сбытовых надбавок'!$B$2281:'Расчет сбытовых надбавок'!$G$3024,5)</f>
        <v>2.99</v>
      </c>
      <c r="L849" s="98">
        <f>VLOOKUP($A849+ROUND((COLUMN()-2)/24,5),АТС!$A$41:$F$736,5)+VLOOKUP($A849+ROUND((COLUMN()-2)/24,5),'Расчет сбытовых надбавок'!$B$2281:'Расчет сбытовых надбавок'!$G$3024,5)</f>
        <v>3.39</v>
      </c>
      <c r="M849" s="98">
        <f>VLOOKUP($A849+ROUND((COLUMN()-2)/24,5),АТС!$A$41:$F$736,5)+VLOOKUP($A849+ROUND((COLUMN()-2)/24,5),'Расчет сбытовых надбавок'!$B$2281:'Расчет сбытовых надбавок'!$G$3024,5)</f>
        <v>56.230000000000004</v>
      </c>
      <c r="N849" s="98">
        <f>VLOOKUP($A849+ROUND((COLUMN()-2)/24,5),АТС!$A$41:$F$736,5)+VLOOKUP($A849+ROUND((COLUMN()-2)/24,5),'Расчет сбытовых надбавок'!$B$2281:'Расчет сбытовых надбавок'!$G$3024,5)</f>
        <v>222.96</v>
      </c>
      <c r="O849" s="98">
        <f>VLOOKUP($A849+ROUND((COLUMN()-2)/24,5),АТС!$A$41:$F$736,5)+VLOOKUP($A849+ROUND((COLUMN()-2)/24,5),'Расчет сбытовых надбавок'!$B$2281:'Расчет сбытовых надбавок'!$G$3024,5)</f>
        <v>227.52</v>
      </c>
      <c r="P849" s="98">
        <f>VLOOKUP($A849+ROUND((COLUMN()-2)/24,5),АТС!$A$41:$F$736,5)+VLOOKUP($A849+ROUND((COLUMN()-2)/24,5),'Расчет сбытовых надбавок'!$B$2281:'Расчет сбытовых надбавок'!$G$3024,5)</f>
        <v>225.35999999999999</v>
      </c>
      <c r="Q849" s="98">
        <f>VLOOKUP($A849+ROUND((COLUMN()-2)/24,5),АТС!$A$41:$F$736,5)+VLOOKUP($A849+ROUND((COLUMN()-2)/24,5),'Расчет сбытовых надбавок'!$B$2281:'Расчет сбытовых надбавок'!$G$3024,5)</f>
        <v>123.13</v>
      </c>
      <c r="R849" s="98">
        <f>VLOOKUP($A849+ROUND((COLUMN()-2)/24,5),АТС!$A$41:$F$736,5)+VLOOKUP($A849+ROUND((COLUMN()-2)/24,5),'Расчет сбытовых надбавок'!$B$2281:'Расчет сбытовых надбавок'!$G$3024,5)</f>
        <v>41.69</v>
      </c>
      <c r="S849" s="98">
        <f>VLOOKUP($A849+ROUND((COLUMN()-2)/24,5),АТС!$A$41:$F$736,5)+VLOOKUP($A849+ROUND((COLUMN()-2)/24,5),'Расчет сбытовых надбавок'!$B$2281:'Расчет сбытовых надбавок'!$G$3024,5)</f>
        <v>45.23</v>
      </c>
      <c r="T849" s="98">
        <f>VLOOKUP($A849+ROUND((COLUMN()-2)/24,5),АТС!$A$41:$F$736,5)+VLOOKUP($A849+ROUND((COLUMN()-2)/24,5),'Расчет сбытовых надбавок'!$B$2281:'Расчет сбытовых надбавок'!$G$3024,5)</f>
        <v>303.51</v>
      </c>
      <c r="U849" s="98">
        <f>VLOOKUP($A849+ROUND((COLUMN()-2)/24,5),АТС!$A$41:$F$736,5)+VLOOKUP($A849+ROUND((COLUMN()-2)/24,5),'Расчет сбытовых надбавок'!$B$2281:'Расчет сбытовых надбавок'!$G$3024,5)</f>
        <v>240.63</v>
      </c>
      <c r="V849" s="98">
        <f>VLOOKUP($A849+ROUND((COLUMN()-2)/24,5),АТС!$A$41:$F$736,5)+VLOOKUP($A849+ROUND((COLUMN()-2)/24,5),'Расчет сбытовых надбавок'!$B$2281:'Расчет сбытовых надбавок'!$G$3024,5)</f>
        <v>300.39999999999998</v>
      </c>
      <c r="W849" s="98">
        <f>VLOOKUP($A849+ROUND((COLUMN()-2)/24,5),АТС!$A$41:$F$736,5)+VLOOKUP($A849+ROUND((COLUMN()-2)/24,5),'Расчет сбытовых надбавок'!$B$2281:'Расчет сбытовых надбавок'!$G$3024,5)</f>
        <v>748.06000000000006</v>
      </c>
      <c r="X849" s="98">
        <f>VLOOKUP($A849+ROUND((COLUMN()-2)/24,5),АТС!$A$41:$F$736,5)+VLOOKUP($A849+ROUND((COLUMN()-2)/24,5),'Расчет сбытовых надбавок'!$B$2281:'Расчет сбытовых надбавок'!$G$3024,5)</f>
        <v>207.20000000000002</v>
      </c>
      <c r="Y849" s="98">
        <f>VLOOKUP($A849+ROUND((COLUMN()-2)/24,5),АТС!$A$41:$F$736,5)+VLOOKUP($A849+ROUND((COLUMN()-2)/24,5),'Расчет сбытовых надбавок'!$B$2281:'Расчет сбытовых надбавок'!$G$3024,5)</f>
        <v>1024.01</v>
      </c>
    </row>
    <row r="850" spans="1:25" x14ac:dyDescent="0.2">
      <c r="A850" s="79">
        <f t="shared" si="25"/>
        <v>42693</v>
      </c>
      <c r="B850" s="98">
        <f>VLOOKUP($A850+ROUND((COLUMN()-2)/24,5),АТС!$A$41:$F$736,5)+VLOOKUP($A850+ROUND((COLUMN()-2)/24,5),'Расчет сбытовых надбавок'!$B$2281:'Расчет сбытовых надбавок'!$G$3024,5)</f>
        <v>437.38</v>
      </c>
      <c r="C850" s="98">
        <f>VLOOKUP($A850+ROUND((COLUMN()-2)/24,5),АТС!$A$41:$F$736,5)+VLOOKUP($A850+ROUND((COLUMN()-2)/24,5),'Расчет сбытовых надбавок'!$B$2281:'Расчет сбытовых надбавок'!$G$3024,5)</f>
        <v>796.16</v>
      </c>
      <c r="D850" s="98">
        <f>VLOOKUP($A850+ROUND((COLUMN()-2)/24,5),АТС!$A$41:$F$736,5)+VLOOKUP($A850+ROUND((COLUMN()-2)/24,5),'Расчет сбытовых надбавок'!$B$2281:'Расчет сбытовых надбавок'!$G$3024,5)</f>
        <v>433.95</v>
      </c>
      <c r="E850" s="98">
        <f>VLOOKUP($A850+ROUND((COLUMN()-2)/24,5),АТС!$A$41:$F$736,5)+VLOOKUP($A850+ROUND((COLUMN()-2)/24,5),'Расчет сбытовых надбавок'!$B$2281:'Расчет сбытовых надбавок'!$G$3024,5)</f>
        <v>292.46999999999997</v>
      </c>
      <c r="F850" s="98">
        <f>VLOOKUP($A850+ROUND((COLUMN()-2)/24,5),АТС!$A$41:$F$736,5)+VLOOKUP($A850+ROUND((COLUMN()-2)/24,5),'Расчет сбытовых надбавок'!$B$2281:'Расчет сбытовых надбавок'!$G$3024,5)</f>
        <v>259.70999999999998</v>
      </c>
      <c r="G850" s="98">
        <f>VLOOKUP($A850+ROUND((COLUMN()-2)/24,5),АТС!$A$41:$F$736,5)+VLOOKUP($A850+ROUND((COLUMN()-2)/24,5),'Расчет сбытовых надбавок'!$B$2281:'Расчет сбытовых надбавок'!$G$3024,5)</f>
        <v>3.43</v>
      </c>
      <c r="H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8">
        <f>VLOOKUP($A850+ROUND((COLUMN()-2)/24,5),АТС!$A$41:$F$736,5)+VLOOKUP($A850+ROUND((COLUMN()-2)/24,5),'Расчет сбытовых надбавок'!$B$2281:'Расчет сбытовых надбавок'!$G$3024,5)</f>
        <v>511.82000000000005</v>
      </c>
      <c r="J850" s="98">
        <f>VLOOKUP($A850+ROUND((COLUMN()-2)/24,5),АТС!$A$41:$F$736,5)+VLOOKUP($A850+ROUND((COLUMN()-2)/24,5),'Расчет сбытовых надбавок'!$B$2281:'Расчет сбытовых надбавок'!$G$3024,5)</f>
        <v>213.89</v>
      </c>
      <c r="K850" s="98">
        <f>VLOOKUP($A850+ROUND((COLUMN()-2)/24,5),АТС!$A$41:$F$736,5)+VLOOKUP($A850+ROUND((COLUMN()-2)/24,5),'Расчет сбытовых надбавок'!$B$2281:'Расчет сбытовых надбавок'!$G$3024,5)</f>
        <v>194.70000000000002</v>
      </c>
      <c r="L850" s="98">
        <f>VLOOKUP($A850+ROUND((COLUMN()-2)/24,5),АТС!$A$41:$F$736,5)+VLOOKUP($A850+ROUND((COLUMN()-2)/24,5),'Расчет сбытовых надбавок'!$B$2281:'Расчет сбытовых надбавок'!$G$3024,5)</f>
        <v>208</v>
      </c>
      <c r="M850" s="98">
        <f>VLOOKUP($A850+ROUND((COLUMN()-2)/24,5),АТС!$A$41:$F$736,5)+VLOOKUP($A850+ROUND((COLUMN()-2)/24,5),'Расчет сбытовых надбавок'!$B$2281:'Расчет сбытовых надбавок'!$G$3024,5)</f>
        <v>204.39999999999998</v>
      </c>
      <c r="N850" s="98">
        <f>VLOOKUP($A850+ROUND((COLUMN()-2)/24,5),АТС!$A$41:$F$736,5)+VLOOKUP($A850+ROUND((COLUMN()-2)/24,5),'Расчет сбытовых надбавок'!$B$2281:'Расчет сбытовых надбавок'!$G$3024,5)</f>
        <v>205.41</v>
      </c>
      <c r="O850" s="98">
        <f>VLOOKUP($A850+ROUND((COLUMN()-2)/24,5),АТС!$A$41:$F$736,5)+VLOOKUP($A850+ROUND((COLUMN()-2)/24,5),'Расчет сбытовых надбавок'!$B$2281:'Расчет сбытовых надбавок'!$G$3024,5)</f>
        <v>218.38</v>
      </c>
      <c r="P850" s="98">
        <f>VLOOKUP($A850+ROUND((COLUMN()-2)/24,5),АТС!$A$41:$F$736,5)+VLOOKUP($A850+ROUND((COLUMN()-2)/24,5),'Расчет сбытовых надбавок'!$B$2281:'Расчет сбытовых надбавок'!$G$3024,5)</f>
        <v>222.82</v>
      </c>
      <c r="Q850" s="98">
        <f>VLOOKUP($A850+ROUND((COLUMN()-2)/24,5),АТС!$A$41:$F$736,5)+VLOOKUP($A850+ROUND((COLUMN()-2)/24,5),'Расчет сбытовых надбавок'!$B$2281:'Расчет сбытовых надбавок'!$G$3024,5)</f>
        <v>234.16</v>
      </c>
      <c r="R850" s="98">
        <f>VLOOKUP($A850+ROUND((COLUMN()-2)/24,5),АТС!$A$41:$F$736,5)+VLOOKUP($A850+ROUND((COLUMN()-2)/24,5),'Расчет сбытовых надбавок'!$B$2281:'Расчет сбытовых надбавок'!$G$3024,5)</f>
        <v>129.93</v>
      </c>
      <c r="S850" s="98">
        <f>VLOOKUP($A850+ROUND((COLUMN()-2)/24,5),АТС!$A$41:$F$736,5)+VLOOKUP($A850+ROUND((COLUMN()-2)/24,5),'Расчет сбытовых надбавок'!$B$2281:'Расчет сбытовых надбавок'!$G$3024,5)</f>
        <v>240.06</v>
      </c>
      <c r="T850" s="98">
        <f>VLOOKUP($A850+ROUND((COLUMN()-2)/24,5),АТС!$A$41:$F$736,5)+VLOOKUP($A850+ROUND((COLUMN()-2)/24,5),'Расчет сбытовых надбавок'!$B$2281:'Расчет сбытовых надбавок'!$G$3024,5)</f>
        <v>371.92</v>
      </c>
      <c r="U850" s="98">
        <f>VLOOKUP($A850+ROUND((COLUMN()-2)/24,5),АТС!$A$41:$F$736,5)+VLOOKUP($A850+ROUND((COLUMN()-2)/24,5),'Расчет сбытовых надбавок'!$B$2281:'Расчет сбытовых надбавок'!$G$3024,5)</f>
        <v>392.18</v>
      </c>
      <c r="V850" s="98">
        <f>VLOOKUP($A850+ROUND((COLUMN()-2)/24,5),АТС!$A$41:$F$736,5)+VLOOKUP($A850+ROUND((COLUMN()-2)/24,5),'Расчет сбытовых надбавок'!$B$2281:'Расчет сбытовых надбавок'!$G$3024,5)</f>
        <v>293.40999999999997</v>
      </c>
      <c r="W850" s="98">
        <f>VLOOKUP($A850+ROUND((COLUMN()-2)/24,5),АТС!$A$41:$F$736,5)+VLOOKUP($A850+ROUND((COLUMN()-2)/24,5),'Расчет сбытовых надбавок'!$B$2281:'Расчет сбытовых надбавок'!$G$3024,5)</f>
        <v>976.76</v>
      </c>
      <c r="X850" s="98">
        <f>VLOOKUP($A850+ROUND((COLUMN()-2)/24,5),АТС!$A$41:$F$736,5)+VLOOKUP($A850+ROUND((COLUMN()-2)/24,5),'Расчет сбытовых надбавок'!$B$2281:'Расчет сбытовых надбавок'!$G$3024,5)</f>
        <v>1455.91</v>
      </c>
      <c r="Y850" s="98">
        <f>VLOOKUP($A850+ROUND((COLUMN()-2)/24,5),АТС!$A$41:$F$736,5)+VLOOKUP($A850+ROUND((COLUMN()-2)/24,5),'Расчет сбытовых надбавок'!$B$2281:'Расчет сбытовых надбавок'!$G$3024,5)</f>
        <v>214.57000000000002</v>
      </c>
    </row>
    <row r="851" spans="1:25" x14ac:dyDescent="0.2">
      <c r="A851" s="79">
        <f t="shared" si="25"/>
        <v>42694</v>
      </c>
      <c r="B851" s="98">
        <f>VLOOKUP($A851+ROUND((COLUMN()-2)/24,5),АТС!$A$41:$F$736,5)+VLOOKUP($A851+ROUND((COLUMN()-2)/24,5),'Расчет сбытовых надбавок'!$B$2281:'Расчет сбытовых надбавок'!$G$3024,5)</f>
        <v>890.08</v>
      </c>
      <c r="C851" s="98">
        <f>VLOOKUP($A851+ROUND((COLUMN()-2)/24,5),АТС!$A$41:$F$736,5)+VLOOKUP($A851+ROUND((COLUMN()-2)/24,5),'Расчет сбытовых надбавок'!$B$2281:'Расчет сбытовых надбавок'!$G$3024,5)</f>
        <v>859.43</v>
      </c>
      <c r="D851" s="98">
        <f>VLOOKUP($A851+ROUND((COLUMN()-2)/24,5),АТС!$A$41:$F$736,5)+VLOOKUP($A851+ROUND((COLUMN()-2)/24,5),'Расчет сбытовых надбавок'!$B$2281:'Расчет сбытовых надбавок'!$G$3024,5)</f>
        <v>424.63</v>
      </c>
      <c r="E851" s="98">
        <f>VLOOKUP($A851+ROUND((COLUMN()-2)/24,5),АТС!$A$41:$F$736,5)+VLOOKUP($A851+ROUND((COLUMN()-2)/24,5),'Расчет сбытовых надбавок'!$B$2281:'Расчет сбытовых надбавок'!$G$3024,5)</f>
        <v>6.82</v>
      </c>
      <c r="F851" s="98">
        <f>VLOOKUP($A851+ROUND((COLUMN()-2)/24,5),АТС!$A$41:$F$736,5)+VLOOKUP($A851+ROUND((COLUMN()-2)/24,5),'Расчет сбытовых надбавок'!$B$2281:'Расчет сбытовых надбавок'!$G$3024,5)</f>
        <v>568.59</v>
      </c>
      <c r="G851" s="98">
        <f>VLOOKUP($A851+ROUND((COLUMN()-2)/24,5),АТС!$A$41:$F$736,5)+VLOOKUP($A851+ROUND((COLUMN()-2)/24,5),'Расчет сбытовых надбавок'!$B$2281:'Расчет сбытовых надбавок'!$G$3024,5)</f>
        <v>266.84000000000003</v>
      </c>
      <c r="H851" s="98">
        <f>VLOOKUP($A851+ROUND((COLUMN()-2)/24,5),АТС!$A$41:$F$736,5)+VLOOKUP($A851+ROUND((COLUMN()-2)/24,5),'Расчет сбытовых надбавок'!$B$2281:'Расчет сбытовых надбавок'!$G$3024,5)</f>
        <v>297.47000000000003</v>
      </c>
      <c r="I851" s="98">
        <f>VLOOKUP($A851+ROUND((COLUMN()-2)/24,5),АТС!$A$41:$F$736,5)+VLOOKUP($A851+ROUND((COLUMN()-2)/24,5),'Расчет сбытовых надбавок'!$B$2281:'Расчет сбытовых надбавок'!$G$3024,5)</f>
        <v>305.92</v>
      </c>
      <c r="J851" s="98">
        <f>VLOOKUP($A851+ROUND((COLUMN()-2)/24,5),АТС!$A$41:$F$736,5)+VLOOKUP($A851+ROUND((COLUMN()-2)/24,5),'Расчет сбытовых надбавок'!$B$2281:'Расчет сбытовых надбавок'!$G$3024,5)</f>
        <v>175.63</v>
      </c>
      <c r="K851" s="98">
        <f>VLOOKUP($A851+ROUND((COLUMN()-2)/24,5),АТС!$A$41:$F$736,5)+VLOOKUP($A851+ROUND((COLUMN()-2)/24,5),'Расчет сбытовых надбавок'!$B$2281:'Расчет сбытовых надбавок'!$G$3024,5)</f>
        <v>265.44</v>
      </c>
      <c r="L851" s="98">
        <f>VLOOKUP($A851+ROUND((COLUMN()-2)/24,5),АТС!$A$41:$F$736,5)+VLOOKUP($A851+ROUND((COLUMN()-2)/24,5),'Расчет сбытовых надбавок'!$B$2281:'Расчет сбытовых надбавок'!$G$3024,5)</f>
        <v>224.78</v>
      </c>
      <c r="M851" s="98">
        <f>VLOOKUP($A851+ROUND((COLUMN()-2)/24,5),АТС!$A$41:$F$736,5)+VLOOKUP($A851+ROUND((COLUMN()-2)/24,5),'Расчет сбытовых надбавок'!$B$2281:'Расчет сбытовых надбавок'!$G$3024,5)</f>
        <v>279.08</v>
      </c>
      <c r="N851" s="98">
        <f>VLOOKUP($A851+ROUND((COLUMN()-2)/24,5),АТС!$A$41:$F$736,5)+VLOOKUP($A851+ROUND((COLUMN()-2)/24,5),'Расчет сбытовых надбавок'!$B$2281:'Расчет сбытовых надбавок'!$G$3024,5)</f>
        <v>195.66</v>
      </c>
      <c r="O851" s="98">
        <f>VLOOKUP($A851+ROUND((COLUMN()-2)/24,5),АТС!$A$41:$F$736,5)+VLOOKUP($A851+ROUND((COLUMN()-2)/24,5),'Расчет сбытовых надбавок'!$B$2281:'Расчет сбытовых надбавок'!$G$3024,5)</f>
        <v>192.34</v>
      </c>
      <c r="P851" s="98">
        <f>VLOOKUP($A851+ROUND((COLUMN()-2)/24,5),АТС!$A$41:$F$736,5)+VLOOKUP($A851+ROUND((COLUMN()-2)/24,5),'Расчет сбытовых надбавок'!$B$2281:'Расчет сбытовых надбавок'!$G$3024,5)</f>
        <v>201.48999999999998</v>
      </c>
      <c r="Q851" s="98">
        <f>VLOOKUP($A851+ROUND((COLUMN()-2)/24,5),АТС!$A$41:$F$736,5)+VLOOKUP($A851+ROUND((COLUMN()-2)/24,5),'Расчет сбытовых надбавок'!$B$2281:'Расчет сбытовых надбавок'!$G$3024,5)</f>
        <v>196.41</v>
      </c>
      <c r="R851" s="98">
        <f>VLOOKUP($A851+ROUND((COLUMN()-2)/24,5),АТС!$A$41:$F$736,5)+VLOOKUP($A851+ROUND((COLUMN()-2)/24,5),'Расчет сбытовых надбавок'!$B$2281:'Расчет сбытовых надбавок'!$G$3024,5)</f>
        <v>67.460000000000008</v>
      </c>
      <c r="S851" s="98">
        <f>VLOOKUP($A851+ROUND((COLUMN()-2)/24,5),АТС!$A$41:$F$736,5)+VLOOKUP($A851+ROUND((COLUMN()-2)/24,5),'Расчет сбытовых надбавок'!$B$2281:'Расчет сбытовых надбавок'!$G$3024,5)</f>
        <v>96.29</v>
      </c>
      <c r="T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8">
        <f>VLOOKUP($A851+ROUND((COLUMN()-2)/24,5),АТС!$A$41:$F$736,5)+VLOOKUP($A851+ROUND((COLUMN()-2)/24,5),'Расчет сбытовых надбавок'!$B$2281:'Расчет сбытовых надбавок'!$G$3024,5)</f>
        <v>197.12</v>
      </c>
      <c r="W851" s="98">
        <f>VLOOKUP($A851+ROUND((COLUMN()-2)/24,5),АТС!$A$41:$F$736,5)+VLOOKUP($A851+ROUND((COLUMN()-2)/24,5),'Расчет сбытовых надбавок'!$B$2281:'Расчет сбытовых надбавок'!$G$3024,5)</f>
        <v>724.9</v>
      </c>
      <c r="X851" s="98">
        <f>VLOOKUP($A851+ROUND((COLUMN()-2)/24,5),АТС!$A$41:$F$736,5)+VLOOKUP($A851+ROUND((COLUMN()-2)/24,5),'Расчет сбытовых надбавок'!$B$2281:'Расчет сбытовых надбавок'!$G$3024,5)</f>
        <v>938.11</v>
      </c>
      <c r="Y851" s="98">
        <f>VLOOKUP($A851+ROUND((COLUMN()-2)/24,5),АТС!$A$41:$F$736,5)+VLOOKUP($A851+ROUND((COLUMN()-2)/24,5),'Расчет сбытовых надбавок'!$B$2281:'Расчет сбытовых надбавок'!$G$3024,5)</f>
        <v>912.49</v>
      </c>
    </row>
    <row r="852" spans="1:25" x14ac:dyDescent="0.2">
      <c r="A852" s="79">
        <f t="shared" si="25"/>
        <v>42695</v>
      </c>
      <c r="B852" s="98">
        <f>VLOOKUP($A852+ROUND((COLUMN()-2)/24,5),АТС!$A$41:$F$736,5)+VLOOKUP($A852+ROUND((COLUMN()-2)/24,5),'Расчет сбытовых надбавок'!$B$2281:'Расчет сбытовых надбавок'!$G$3024,5)</f>
        <v>396.27</v>
      </c>
      <c r="C852" s="98">
        <f>VLOOKUP($A852+ROUND((COLUMN()-2)/24,5),АТС!$A$41:$F$736,5)+VLOOKUP($A852+ROUND((COLUMN()-2)/24,5),'Расчет сбытовых надбавок'!$B$2281:'Расчет сбытовых надбавок'!$G$3024,5)</f>
        <v>335.11</v>
      </c>
      <c r="D852" s="98">
        <f>VLOOKUP($A852+ROUND((COLUMN()-2)/24,5),АТС!$A$41:$F$736,5)+VLOOKUP($A852+ROUND((COLUMN()-2)/24,5),'Расчет сбытовых надбавок'!$B$2281:'Расчет сбытовых надбавок'!$G$3024,5)</f>
        <v>245.13</v>
      </c>
      <c r="E852" s="98">
        <f>VLOOKUP($A852+ROUND((COLUMN()-2)/24,5),АТС!$A$41:$F$736,5)+VLOOKUP($A852+ROUND((COLUMN()-2)/24,5),'Расчет сбытовых надбавок'!$B$2281:'Расчет сбытовых надбавок'!$G$3024,5)</f>
        <v>300.59999999999997</v>
      </c>
      <c r="F852" s="98">
        <f>VLOOKUP($A852+ROUND((COLUMN()-2)/24,5),АТС!$A$41:$F$736,5)+VLOOKUP($A852+ROUND((COLUMN()-2)/24,5),'Расчет сбытовых надбавок'!$B$2281:'Расчет сбытовых надбавок'!$G$3024,5)</f>
        <v>82.07</v>
      </c>
      <c r="G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8">
        <f>VLOOKUP($A852+ROUND((COLUMN()-2)/24,5),АТС!$A$41:$F$736,5)+VLOOKUP($A852+ROUND((COLUMN()-2)/24,5),'Расчет сбытовых надбавок'!$B$2281:'Расчет сбытовых надбавок'!$G$3024,5)</f>
        <v>161.53</v>
      </c>
      <c r="I852" s="98">
        <f>VLOOKUP($A852+ROUND((COLUMN()-2)/24,5),АТС!$A$41:$F$736,5)+VLOOKUP($A852+ROUND((COLUMN()-2)/24,5),'Расчет сбытовых надбавок'!$B$2281:'Расчет сбытовых надбавок'!$G$3024,5)</f>
        <v>42.58</v>
      </c>
      <c r="J852" s="98">
        <f>VLOOKUP($A852+ROUND((COLUMN()-2)/24,5),АТС!$A$41:$F$736,5)+VLOOKUP($A852+ROUND((COLUMN()-2)/24,5),'Расчет сбытовых надбавок'!$B$2281:'Расчет сбытовых надбавок'!$G$3024,5)</f>
        <v>41.26</v>
      </c>
      <c r="K852" s="98">
        <f>VLOOKUP($A852+ROUND((COLUMN()-2)/24,5),АТС!$A$41:$F$736,5)+VLOOKUP($A852+ROUND((COLUMN()-2)/24,5),'Расчет сбытовых надбавок'!$B$2281:'Расчет сбытовых надбавок'!$G$3024,5)</f>
        <v>89.97999999999999</v>
      </c>
      <c r="L852" s="98">
        <f>VLOOKUP($A852+ROUND((COLUMN()-2)/24,5),АТС!$A$41:$F$736,5)+VLOOKUP($A852+ROUND((COLUMN()-2)/24,5),'Расчет сбытовых надбавок'!$B$2281:'Расчет сбытовых надбавок'!$G$3024,5)</f>
        <v>343.96</v>
      </c>
      <c r="M852" s="98">
        <f>VLOOKUP($A852+ROUND((COLUMN()-2)/24,5),АТС!$A$41:$F$736,5)+VLOOKUP($A852+ROUND((COLUMN()-2)/24,5),'Расчет сбытовых надбавок'!$B$2281:'Расчет сбытовых надбавок'!$G$3024,5)</f>
        <v>335.5</v>
      </c>
      <c r="N852" s="98">
        <f>VLOOKUP($A852+ROUND((COLUMN()-2)/24,5),АТС!$A$41:$F$736,5)+VLOOKUP($A852+ROUND((COLUMN()-2)/24,5),'Расчет сбытовых надбавок'!$B$2281:'Расчет сбытовых надбавок'!$G$3024,5)</f>
        <v>322.16000000000003</v>
      </c>
      <c r="O852" s="98">
        <f>VLOOKUP($A852+ROUND((COLUMN()-2)/24,5),АТС!$A$41:$F$736,5)+VLOOKUP($A852+ROUND((COLUMN()-2)/24,5),'Расчет сбытовых надбавок'!$B$2281:'Расчет сбытовых надбавок'!$G$3024,5)</f>
        <v>321.14999999999998</v>
      </c>
      <c r="P852" s="98">
        <f>VLOOKUP($A852+ROUND((COLUMN()-2)/24,5),АТС!$A$41:$F$736,5)+VLOOKUP($A852+ROUND((COLUMN()-2)/24,5),'Расчет сбытовых надбавок'!$B$2281:'Расчет сбытовых надбавок'!$G$3024,5)</f>
        <v>10.58</v>
      </c>
      <c r="Q852" s="98">
        <f>VLOOKUP($A852+ROUND((COLUMN()-2)/24,5),АТС!$A$41:$F$736,5)+VLOOKUP($A852+ROUND((COLUMN()-2)/24,5),'Расчет сбытовых надбавок'!$B$2281:'Расчет сбытовых надбавок'!$G$3024,5)</f>
        <v>9.69</v>
      </c>
      <c r="R852" s="98">
        <f>VLOOKUP($A852+ROUND((COLUMN()-2)/24,5),АТС!$A$41:$F$736,5)+VLOOKUP($A852+ROUND((COLUMN()-2)/24,5),'Расчет сбытовых надбавок'!$B$2281:'Расчет сбытовых надбавок'!$G$3024,5)</f>
        <v>4.13</v>
      </c>
      <c r="S852" s="98">
        <f>VLOOKUP($A852+ROUND((COLUMN()-2)/24,5),АТС!$A$41:$F$736,5)+VLOOKUP($A852+ROUND((COLUMN()-2)/24,5),'Расчет сбытовых надбавок'!$B$2281:'Расчет сбытовых надбавок'!$G$3024,5)</f>
        <v>20.150000000000002</v>
      </c>
      <c r="T852" s="98">
        <f>VLOOKUP($A852+ROUND((COLUMN()-2)/24,5),АТС!$A$41:$F$736,5)+VLOOKUP($A852+ROUND((COLUMN()-2)/24,5),'Расчет сбытовых надбавок'!$B$2281:'Расчет сбытовых надбавок'!$G$3024,5)</f>
        <v>48.49</v>
      </c>
      <c r="U852" s="98">
        <f>VLOOKUP($A852+ROUND((COLUMN()-2)/24,5),АТС!$A$41:$F$736,5)+VLOOKUP($A852+ROUND((COLUMN()-2)/24,5),'Расчет сбытовых надбавок'!$B$2281:'Расчет сбытовых надбавок'!$G$3024,5)</f>
        <v>33.909999999999997</v>
      </c>
      <c r="V852" s="98">
        <f>VLOOKUP($A852+ROUND((COLUMN()-2)/24,5),АТС!$A$41:$F$736,5)+VLOOKUP($A852+ROUND((COLUMN()-2)/24,5),'Расчет сбытовых надбавок'!$B$2281:'Расчет сбытовых надбавок'!$G$3024,5)</f>
        <v>10.83</v>
      </c>
      <c r="W852" s="98">
        <f>VLOOKUP($A852+ROUND((COLUMN()-2)/24,5),АТС!$A$41:$F$736,5)+VLOOKUP($A852+ROUND((COLUMN()-2)/24,5),'Расчет сбытовых надбавок'!$B$2281:'Расчет сбытовых надбавок'!$G$3024,5)</f>
        <v>458.51000000000005</v>
      </c>
      <c r="X852" s="98">
        <f>VLOOKUP($A852+ROUND((COLUMN()-2)/24,5),АТС!$A$41:$F$736,5)+VLOOKUP($A852+ROUND((COLUMN()-2)/24,5),'Расчет сбытовых надбавок'!$B$2281:'Расчет сбытовых надбавок'!$G$3024,5)</f>
        <v>161.09</v>
      </c>
      <c r="Y852" s="98">
        <f>VLOOKUP($A852+ROUND((COLUMN()-2)/24,5),АТС!$A$41:$F$736,5)+VLOOKUP($A852+ROUND((COLUMN()-2)/24,5),'Расчет сбытовых надбавок'!$B$2281:'Расчет сбытовых надбавок'!$G$3024,5)</f>
        <v>138.26999999999998</v>
      </c>
    </row>
    <row r="853" spans="1:25" x14ac:dyDescent="0.2">
      <c r="A853" s="79">
        <f t="shared" si="25"/>
        <v>42696</v>
      </c>
      <c r="B853" s="98">
        <f>VLOOKUP($A853+ROUND((COLUMN()-2)/24,5),АТС!$A$41:$F$736,5)+VLOOKUP($A853+ROUND((COLUMN()-2)/24,5),'Расчет сбытовых надбавок'!$B$2281:'Расчет сбытовых надбавок'!$G$3024,5)</f>
        <v>91.75</v>
      </c>
      <c r="C853" s="98">
        <f>VLOOKUP($A853+ROUND((COLUMN()-2)/24,5),АТС!$A$41:$F$736,5)+VLOOKUP($A853+ROUND((COLUMN()-2)/24,5),'Расчет сбытовых надбавок'!$B$2281:'Расчет сбытовых надбавок'!$G$3024,5)</f>
        <v>87.55</v>
      </c>
      <c r="D853" s="98">
        <f>VLOOKUP($A853+ROUND((COLUMN()-2)/24,5),АТС!$A$41:$F$736,5)+VLOOKUP($A853+ROUND((COLUMN()-2)/24,5),'Расчет сбытовых надбавок'!$B$2281:'Расчет сбытовых надбавок'!$G$3024,5)</f>
        <v>139.97</v>
      </c>
      <c r="E853" s="98">
        <f>VLOOKUP($A853+ROUND((COLUMN()-2)/24,5),АТС!$A$41:$F$736,5)+VLOOKUP($A853+ROUND((COLUMN()-2)/24,5),'Расчет сбытовых надбавок'!$B$2281:'Расчет сбытовых надбавок'!$G$3024,5)</f>
        <v>135.69</v>
      </c>
      <c r="F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8">
        <f>VLOOKUP($A853+ROUND((COLUMN()-2)/24,5),АТС!$A$41:$F$736,5)+VLOOKUP($A853+ROUND((COLUMN()-2)/24,5),'Расчет сбытовых надбавок'!$B$2281:'Расчет сбытовых надбавок'!$G$3024,5)</f>
        <v>201.12</v>
      </c>
      <c r="H853" s="98">
        <f>VLOOKUP($A853+ROUND((COLUMN()-2)/24,5),АТС!$A$41:$F$736,5)+VLOOKUP($A853+ROUND((COLUMN()-2)/24,5),'Расчет сбытовых надбавок'!$B$2281:'Расчет сбытовых надбавок'!$G$3024,5)</f>
        <v>162.4</v>
      </c>
      <c r="I853" s="98">
        <f>VLOOKUP($A853+ROUND((COLUMN()-2)/24,5),АТС!$A$41:$F$736,5)+VLOOKUP($A853+ROUND((COLUMN()-2)/24,5),'Расчет сбытовых надбавок'!$B$2281:'Расчет сбытовых надбавок'!$G$3024,5)</f>
        <v>31.74</v>
      </c>
      <c r="J853" s="98">
        <f>VLOOKUP($A853+ROUND((COLUMN()-2)/24,5),АТС!$A$41:$F$736,5)+VLOOKUP($A853+ROUND((COLUMN()-2)/24,5),'Расчет сбытовых надбавок'!$B$2281:'Расчет сбытовых надбавок'!$G$3024,5)</f>
        <v>198.6</v>
      </c>
      <c r="K853" s="98">
        <f>VLOOKUP($A853+ROUND((COLUMN()-2)/24,5),АТС!$A$41:$F$736,5)+VLOOKUP($A853+ROUND((COLUMN()-2)/24,5),'Расчет сбытовых надбавок'!$B$2281:'Расчет сбытовых надбавок'!$G$3024,5)</f>
        <v>70.98</v>
      </c>
      <c r="L853" s="98">
        <f>VLOOKUP($A853+ROUND((COLUMN()-2)/24,5),АТС!$A$41:$F$736,5)+VLOOKUP($A853+ROUND((COLUMN()-2)/24,5),'Расчет сбытовых надбавок'!$B$2281:'Расчет сбытовых надбавок'!$G$3024,5)</f>
        <v>74.650000000000006</v>
      </c>
      <c r="M853" s="98">
        <f>VLOOKUP($A853+ROUND((COLUMN()-2)/24,5),АТС!$A$41:$F$736,5)+VLOOKUP($A853+ROUND((COLUMN()-2)/24,5),'Расчет сбытовых надбавок'!$B$2281:'Расчет сбытовых надбавок'!$G$3024,5)</f>
        <v>61.57</v>
      </c>
      <c r="N853" s="98">
        <f>VLOOKUP($A853+ROUND((COLUMN()-2)/24,5),АТС!$A$41:$F$736,5)+VLOOKUP($A853+ROUND((COLUMN()-2)/24,5),'Расчет сбытовых надбавок'!$B$2281:'Расчет сбытовых надбавок'!$G$3024,5)</f>
        <v>224.91</v>
      </c>
      <c r="O853" s="98">
        <f>VLOOKUP($A853+ROUND((COLUMN()-2)/24,5),АТС!$A$41:$F$736,5)+VLOOKUP($A853+ROUND((COLUMN()-2)/24,5),'Расчет сбытовых надбавок'!$B$2281:'Расчет сбытовых надбавок'!$G$3024,5)</f>
        <v>221.32</v>
      </c>
      <c r="P853" s="98">
        <f>VLOOKUP($A853+ROUND((COLUMN()-2)/24,5),АТС!$A$41:$F$736,5)+VLOOKUP($A853+ROUND((COLUMN()-2)/24,5),'Расчет сбытовых надбавок'!$B$2281:'Расчет сбытовых надбавок'!$G$3024,5)</f>
        <v>223.16000000000003</v>
      </c>
      <c r="Q853" s="98">
        <f>VLOOKUP($A853+ROUND((COLUMN()-2)/24,5),АТС!$A$41:$F$736,5)+VLOOKUP($A853+ROUND((COLUMN()-2)/24,5),'Расчет сбытовых надбавок'!$B$2281:'Расчет сбытовых надбавок'!$G$3024,5)</f>
        <v>226.66</v>
      </c>
      <c r="R853" s="98">
        <f>VLOOKUP($A853+ROUND((COLUMN()-2)/24,5),АТС!$A$41:$F$736,5)+VLOOKUP($A853+ROUND((COLUMN()-2)/24,5),'Расчет сбытовых надбавок'!$B$2281:'Расчет сбытовых надбавок'!$G$3024,5)</f>
        <v>149.64000000000001</v>
      </c>
      <c r="S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8">
        <f>VLOOKUP($A853+ROUND((COLUMN()-2)/24,5),АТС!$A$41:$F$736,5)+VLOOKUP($A853+ROUND((COLUMN()-2)/24,5),'Расчет сбытовых надбавок'!$B$2281:'Расчет сбытовых надбавок'!$G$3024,5)</f>
        <v>28.85</v>
      </c>
      <c r="V853" s="98">
        <f>VLOOKUP($A853+ROUND((COLUMN()-2)/24,5),АТС!$A$41:$F$736,5)+VLOOKUP($A853+ROUND((COLUMN()-2)/24,5),'Расчет сбытовых надбавок'!$B$2281:'Расчет сбытовых надбавок'!$G$3024,5)</f>
        <v>63.24</v>
      </c>
      <c r="W853" s="98">
        <f>VLOOKUP($A853+ROUND((COLUMN()-2)/24,5),АТС!$A$41:$F$736,5)+VLOOKUP($A853+ROUND((COLUMN()-2)/24,5),'Расчет сбытовых надбавок'!$B$2281:'Расчет сбытовых надбавок'!$G$3024,5)</f>
        <v>237.76</v>
      </c>
      <c r="X853" s="98">
        <f>VLOOKUP($A853+ROUND((COLUMN()-2)/24,5),АТС!$A$41:$F$736,5)+VLOOKUP($A853+ROUND((COLUMN()-2)/24,5),'Расчет сбытовых надбавок'!$B$2281:'Расчет сбытовых надбавок'!$G$3024,5)</f>
        <v>283.35000000000002</v>
      </c>
      <c r="Y853" s="98">
        <f>VLOOKUP($A853+ROUND((COLUMN()-2)/24,5),АТС!$A$41:$F$736,5)+VLOOKUP($A853+ROUND((COLUMN()-2)/24,5),'Расчет сбытовых надбавок'!$B$2281:'Расчет сбытовых надбавок'!$G$3024,5)</f>
        <v>1922.65</v>
      </c>
    </row>
    <row r="854" spans="1:25" x14ac:dyDescent="0.2">
      <c r="A854" s="79">
        <f t="shared" si="25"/>
        <v>42697</v>
      </c>
      <c r="B854" s="98">
        <f>VLOOKUP($A854+ROUND((COLUMN()-2)/24,5),АТС!$A$41:$F$736,5)+VLOOKUP($A854+ROUND((COLUMN()-2)/24,5),'Расчет сбытовых надбавок'!$B$2281:'Расчет сбытовых надбавок'!$G$3024,5)</f>
        <v>184.94</v>
      </c>
      <c r="C854" s="98">
        <f>VLOOKUP($A854+ROUND((COLUMN()-2)/24,5),АТС!$A$41:$F$736,5)+VLOOKUP($A854+ROUND((COLUMN()-2)/24,5),'Расчет сбытовых надбавок'!$B$2281:'Расчет сбытовых надбавок'!$G$3024,5)</f>
        <v>177.68</v>
      </c>
      <c r="D854" s="98">
        <f>VLOOKUP($A854+ROUND((COLUMN()-2)/24,5),АТС!$A$41:$F$736,5)+VLOOKUP($A854+ROUND((COLUMN()-2)/24,5),'Расчет сбытовых надбавок'!$B$2281:'Расчет сбытовых надбавок'!$G$3024,5)</f>
        <v>161.86999999999998</v>
      </c>
      <c r="E854" s="98">
        <f>VLOOKUP($A854+ROUND((COLUMN()-2)/24,5),АТС!$A$41:$F$736,5)+VLOOKUP($A854+ROUND((COLUMN()-2)/24,5),'Расчет сбытовых надбавок'!$B$2281:'Расчет сбытовых надбавок'!$G$3024,5)</f>
        <v>300.88000000000005</v>
      </c>
      <c r="F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8">
        <f>VLOOKUP($A854+ROUND((COLUMN()-2)/24,5),АТС!$A$41:$F$736,5)+VLOOKUP($A854+ROUND((COLUMN()-2)/24,5),'Расчет сбытовых надбавок'!$B$2281:'Расчет сбытовых надбавок'!$G$3024,5)</f>
        <v>121.44999999999999</v>
      </c>
      <c r="K854" s="98">
        <f>VLOOKUP($A854+ROUND((COLUMN()-2)/24,5),АТС!$A$41:$F$736,5)+VLOOKUP($A854+ROUND((COLUMN()-2)/24,5),'Расчет сбытовых надбавок'!$B$2281:'Расчет сбытовых надбавок'!$G$3024,5)</f>
        <v>153.60999999999999</v>
      </c>
      <c r="L854" s="98">
        <f>VLOOKUP($A854+ROUND((COLUMN()-2)/24,5),АТС!$A$41:$F$736,5)+VLOOKUP($A854+ROUND((COLUMN()-2)/24,5),'Расчет сбытовых надбавок'!$B$2281:'Расчет сбытовых надбавок'!$G$3024,5)</f>
        <v>158.63999999999999</v>
      </c>
      <c r="M854" s="98">
        <f>VLOOKUP($A854+ROUND((COLUMN()-2)/24,5),АТС!$A$41:$F$736,5)+VLOOKUP($A854+ROUND((COLUMN()-2)/24,5),'Расчет сбытовых надбавок'!$B$2281:'Расчет сбытовых надбавок'!$G$3024,5)</f>
        <v>153.82</v>
      </c>
      <c r="N854" s="98">
        <f>VLOOKUP($A854+ROUND((COLUMN()-2)/24,5),АТС!$A$41:$F$736,5)+VLOOKUP($A854+ROUND((COLUMN()-2)/24,5),'Расчет сбытовых надбавок'!$B$2281:'Расчет сбытовых надбавок'!$G$3024,5)</f>
        <v>138.05000000000001</v>
      </c>
      <c r="O854" s="98">
        <f>VLOOKUP($A854+ROUND((COLUMN()-2)/24,5),АТС!$A$41:$F$736,5)+VLOOKUP($A854+ROUND((COLUMN()-2)/24,5),'Расчет сбытовых надбавок'!$B$2281:'Расчет сбытовых надбавок'!$G$3024,5)</f>
        <v>129.06</v>
      </c>
      <c r="P854" s="98">
        <f>VLOOKUP($A854+ROUND((COLUMN()-2)/24,5),АТС!$A$41:$F$736,5)+VLOOKUP($A854+ROUND((COLUMN()-2)/24,5),'Расчет сбытовых надбавок'!$B$2281:'Расчет сбытовых надбавок'!$G$3024,5)</f>
        <v>133.69</v>
      </c>
      <c r="Q854" s="98">
        <f>VLOOKUP($A854+ROUND((COLUMN()-2)/24,5),АТС!$A$41:$F$736,5)+VLOOKUP($A854+ROUND((COLUMN()-2)/24,5),'Расчет сбытовых надбавок'!$B$2281:'Расчет сбытовых надбавок'!$G$3024,5)</f>
        <v>170.96</v>
      </c>
      <c r="R854" s="98">
        <f>VLOOKUP($A854+ROUND((COLUMN()-2)/24,5),АТС!$A$41:$F$736,5)+VLOOKUP($A854+ROUND((COLUMN()-2)/24,5),'Расчет сбытовых надбавок'!$B$2281:'Расчет сбытовых надбавок'!$G$3024,5)</f>
        <v>31.81</v>
      </c>
      <c r="S854" s="98">
        <f>VLOOKUP($A854+ROUND((COLUMN()-2)/24,5),АТС!$A$41:$F$736,5)+VLOOKUP($A854+ROUND((COLUMN()-2)/24,5),'Расчет сбытовых надбавок'!$B$2281:'Расчет сбытовых надбавок'!$G$3024,5)</f>
        <v>23.73</v>
      </c>
      <c r="T854" s="98">
        <f>VLOOKUP($A854+ROUND((COLUMN()-2)/24,5),АТС!$A$41:$F$736,5)+VLOOKUP($A854+ROUND((COLUMN()-2)/24,5),'Расчет сбытовых надбавок'!$B$2281:'Расчет сбытовых надбавок'!$G$3024,5)</f>
        <v>545.45000000000005</v>
      </c>
      <c r="U854" s="98">
        <f>VLOOKUP($A854+ROUND((COLUMN()-2)/24,5),АТС!$A$41:$F$736,5)+VLOOKUP($A854+ROUND((COLUMN()-2)/24,5),'Расчет сбытовых надбавок'!$B$2281:'Расчет сбытовых надбавок'!$G$3024,5)</f>
        <v>108.03</v>
      </c>
      <c r="V854" s="98">
        <f>VLOOKUP($A854+ROUND((COLUMN()-2)/24,5),АТС!$A$41:$F$736,5)+VLOOKUP($A854+ROUND((COLUMN()-2)/24,5),'Расчет сбытовых надбавок'!$B$2281:'Расчет сбытовых надбавок'!$G$3024,5)</f>
        <v>149.15</v>
      </c>
      <c r="W854" s="98">
        <f>VLOOKUP($A854+ROUND((COLUMN()-2)/24,5),АТС!$A$41:$F$736,5)+VLOOKUP($A854+ROUND((COLUMN()-2)/24,5),'Расчет сбытовых надбавок'!$B$2281:'Расчет сбытовых надбавок'!$G$3024,5)</f>
        <v>1049.49</v>
      </c>
      <c r="X854" s="98">
        <f>VLOOKUP($A854+ROUND((COLUMN()-2)/24,5),АТС!$A$41:$F$736,5)+VLOOKUP($A854+ROUND((COLUMN()-2)/24,5),'Расчет сбытовых надбавок'!$B$2281:'Расчет сбытовых надбавок'!$G$3024,5)</f>
        <v>1102.02</v>
      </c>
      <c r="Y854" s="98">
        <f>VLOOKUP($A854+ROUND((COLUMN()-2)/24,5),АТС!$A$41:$F$736,5)+VLOOKUP($A854+ROUND((COLUMN()-2)/24,5),'Расчет сбытовых надбавок'!$B$2281:'Расчет сбытовых надбавок'!$G$3024,5)</f>
        <v>210.03</v>
      </c>
    </row>
    <row r="855" spans="1:25" x14ac:dyDescent="0.2">
      <c r="A855" s="79">
        <f t="shared" si="25"/>
        <v>42698</v>
      </c>
      <c r="B855" s="98">
        <f>VLOOKUP($A855+ROUND((COLUMN()-2)/24,5),АТС!$A$41:$F$736,5)+VLOOKUP($A855+ROUND((COLUMN()-2)/24,5),'Расчет сбытовых надбавок'!$B$2281:'Расчет сбытовых надбавок'!$G$3024,5)</f>
        <v>1028.96</v>
      </c>
      <c r="C855" s="98">
        <f>VLOOKUP($A855+ROUND((COLUMN()-2)/24,5),АТС!$A$41:$F$736,5)+VLOOKUP($A855+ROUND((COLUMN()-2)/24,5),'Расчет сбытовых надбавок'!$B$2281:'Расчет сбытовых надбавок'!$G$3024,5)</f>
        <v>928.74</v>
      </c>
      <c r="D855" s="98">
        <f>VLOOKUP($A855+ROUND((COLUMN()-2)/24,5),АТС!$A$41:$F$736,5)+VLOOKUP($A855+ROUND((COLUMN()-2)/24,5),'Расчет сбытовых надбавок'!$B$2281:'Расчет сбытовых надбавок'!$G$3024,5)</f>
        <v>547.42000000000007</v>
      </c>
      <c r="E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8">
        <f>VLOOKUP($A855+ROUND((COLUMN()-2)/24,5),АТС!$A$41:$F$736,5)+VLOOKUP($A855+ROUND((COLUMN()-2)/24,5),'Расчет сбытовых надбавок'!$B$2281:'Расчет сбытовых надбавок'!$G$3024,5)</f>
        <v>328.49</v>
      </c>
      <c r="H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8">
        <f>VLOOKUP($A855+ROUND((COLUMN()-2)/24,5),АТС!$A$41:$F$736,5)+VLOOKUP($A855+ROUND((COLUMN()-2)/24,5),'Расчет сбытовых надбавок'!$B$2281:'Расчет сбытовых надбавок'!$G$3024,5)</f>
        <v>293.7</v>
      </c>
      <c r="J855" s="98">
        <f>VLOOKUP($A855+ROUND((COLUMN()-2)/24,5),АТС!$A$41:$F$736,5)+VLOOKUP($A855+ROUND((COLUMN()-2)/24,5),'Расчет сбытовых надбавок'!$B$2281:'Расчет сбытовых надбавок'!$G$3024,5)</f>
        <v>382.94000000000005</v>
      </c>
      <c r="K855" s="98">
        <f>VLOOKUP($A855+ROUND((COLUMN()-2)/24,5),АТС!$A$41:$F$736,5)+VLOOKUP($A855+ROUND((COLUMN()-2)/24,5),'Расчет сбытовых надбавок'!$B$2281:'Расчет сбытовых надбавок'!$G$3024,5)</f>
        <v>422.89</v>
      </c>
      <c r="L855" s="98">
        <f>VLOOKUP($A855+ROUND((COLUMN()-2)/24,5),АТС!$A$41:$F$736,5)+VLOOKUP($A855+ROUND((COLUMN()-2)/24,5),'Расчет сбытовых надбавок'!$B$2281:'Расчет сбытовых надбавок'!$G$3024,5)</f>
        <v>426.76</v>
      </c>
      <c r="M855" s="98">
        <f>VLOOKUP($A855+ROUND((COLUMN()-2)/24,5),АТС!$A$41:$F$736,5)+VLOOKUP($A855+ROUND((COLUMN()-2)/24,5),'Расчет сбытовых надбавок'!$B$2281:'Расчет сбытовых надбавок'!$G$3024,5)</f>
        <v>416.14000000000004</v>
      </c>
      <c r="N855" s="98">
        <f>VLOOKUP($A855+ROUND((COLUMN()-2)/24,5),АТС!$A$41:$F$736,5)+VLOOKUP($A855+ROUND((COLUMN()-2)/24,5),'Расчет сбытовых надбавок'!$B$2281:'Расчет сбытовых надбавок'!$G$3024,5)</f>
        <v>428.91999999999996</v>
      </c>
      <c r="O855" s="98">
        <f>VLOOKUP($A855+ROUND((COLUMN()-2)/24,5),АТС!$A$41:$F$736,5)+VLOOKUP($A855+ROUND((COLUMN()-2)/24,5),'Расчет сбытовых надбавок'!$B$2281:'Расчет сбытовых надбавок'!$G$3024,5)</f>
        <v>425.96999999999997</v>
      </c>
      <c r="P855" s="98">
        <f>VLOOKUP($A855+ROUND((COLUMN()-2)/24,5),АТС!$A$41:$F$736,5)+VLOOKUP($A855+ROUND((COLUMN()-2)/24,5),'Расчет сбытовых надбавок'!$B$2281:'Расчет сбытовых надбавок'!$G$3024,5)</f>
        <v>425.77</v>
      </c>
      <c r="Q855" s="98">
        <f>VLOOKUP($A855+ROUND((COLUMN()-2)/24,5),АТС!$A$41:$F$736,5)+VLOOKUP($A855+ROUND((COLUMN()-2)/24,5),'Расчет сбытовых надбавок'!$B$2281:'Расчет сбытовых надбавок'!$G$3024,5)</f>
        <v>394.31</v>
      </c>
      <c r="R855" s="98">
        <f>VLOOKUP($A855+ROUND((COLUMN()-2)/24,5),АТС!$A$41:$F$736,5)+VLOOKUP($A855+ROUND((COLUMN()-2)/24,5),'Расчет сбытовых надбавок'!$B$2281:'Расчет сбытовых надбавок'!$G$3024,5)</f>
        <v>290.77</v>
      </c>
      <c r="S855" s="98">
        <f>VLOOKUP($A855+ROUND((COLUMN()-2)/24,5),АТС!$A$41:$F$736,5)+VLOOKUP($A855+ROUND((COLUMN()-2)/24,5),'Расчет сбытовых надбавок'!$B$2281:'Расчет сбытовых надбавок'!$G$3024,5)</f>
        <v>451.43</v>
      </c>
      <c r="T855" s="98">
        <f>VLOOKUP($A855+ROUND((COLUMN()-2)/24,5),АТС!$A$41:$F$736,5)+VLOOKUP($A855+ROUND((COLUMN()-2)/24,5),'Расчет сбытовых надбавок'!$B$2281:'Расчет сбытовых надбавок'!$G$3024,5)</f>
        <v>486.97</v>
      </c>
      <c r="U855" s="98">
        <f>VLOOKUP($A855+ROUND((COLUMN()-2)/24,5),АТС!$A$41:$F$736,5)+VLOOKUP($A855+ROUND((COLUMN()-2)/24,5),'Расчет сбытовых надбавок'!$B$2281:'Расчет сбытовых надбавок'!$G$3024,5)</f>
        <v>573.31999999999994</v>
      </c>
      <c r="V855" s="98">
        <f>VLOOKUP($A855+ROUND((COLUMN()-2)/24,5),АТС!$A$41:$F$736,5)+VLOOKUP($A855+ROUND((COLUMN()-2)/24,5),'Расчет сбытовых надбавок'!$B$2281:'Расчет сбытовых надбавок'!$G$3024,5)</f>
        <v>609.76</v>
      </c>
      <c r="W855" s="98">
        <f>VLOOKUP($A855+ROUND((COLUMN()-2)/24,5),АТС!$A$41:$F$736,5)+VLOOKUP($A855+ROUND((COLUMN()-2)/24,5),'Расчет сбытовых надбавок'!$B$2281:'Расчет сбытовых надбавок'!$G$3024,5)</f>
        <v>1132.45</v>
      </c>
      <c r="X855" s="98">
        <f>VLOOKUP($A855+ROUND((COLUMN()-2)/24,5),АТС!$A$41:$F$736,5)+VLOOKUP($A855+ROUND((COLUMN()-2)/24,5),'Расчет сбытовых надбавок'!$B$2281:'Расчет сбытовых надбавок'!$G$3024,5)</f>
        <v>1282.48</v>
      </c>
      <c r="Y855" s="98">
        <f>VLOOKUP($A855+ROUND((COLUMN()-2)/24,5),АТС!$A$41:$F$736,5)+VLOOKUP($A855+ROUND((COLUMN()-2)/24,5),'Расчет сбытовых надбавок'!$B$2281:'Расчет сбытовых надбавок'!$G$3024,5)</f>
        <v>1216.3</v>
      </c>
    </row>
    <row r="856" spans="1:25" x14ac:dyDescent="0.2">
      <c r="A856" s="79">
        <f t="shared" si="25"/>
        <v>42699</v>
      </c>
      <c r="B856" s="98">
        <f>VLOOKUP($A856+ROUND((COLUMN()-2)/24,5),АТС!$A$41:$F$736,5)+VLOOKUP($A856+ROUND((COLUMN()-2)/24,5),'Расчет сбытовых надбавок'!$B$2281:'Расчет сбытовых надбавок'!$G$3024,5)</f>
        <v>291.31</v>
      </c>
      <c r="C856" s="98">
        <f>VLOOKUP($A856+ROUND((COLUMN()-2)/24,5),АТС!$A$41:$F$736,5)+VLOOKUP($A856+ROUND((COLUMN()-2)/24,5),'Расчет сбытовых надбавок'!$B$2281:'Расчет сбытовых надбавок'!$G$3024,5)</f>
        <v>101.27000000000001</v>
      </c>
      <c r="D856" s="98">
        <f>VLOOKUP($A856+ROUND((COLUMN()-2)/24,5),АТС!$A$41:$F$736,5)+VLOOKUP($A856+ROUND((COLUMN()-2)/24,5),'Расчет сбытовых надбавок'!$B$2281:'Расчет сбытовых надбавок'!$G$3024,5)</f>
        <v>122.77</v>
      </c>
      <c r="E856" s="98">
        <f>VLOOKUP($A856+ROUND((COLUMN()-2)/24,5),АТС!$A$41:$F$736,5)+VLOOKUP($A856+ROUND((COLUMN()-2)/24,5),'Расчет сбытовых надбавок'!$B$2281:'Расчет сбытовых надбавок'!$G$3024,5)</f>
        <v>200.16000000000003</v>
      </c>
      <c r="F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8">
        <f>VLOOKUP($A856+ROUND((COLUMN()-2)/24,5),АТС!$A$41:$F$736,5)+VLOOKUP($A856+ROUND((COLUMN()-2)/24,5),'Расчет сбытовых надбавок'!$B$2281:'Расчет сбытовых надбавок'!$G$3024,5)</f>
        <v>865.26</v>
      </c>
      <c r="H856" s="98">
        <f>VLOOKUP($A856+ROUND((COLUMN()-2)/24,5),АТС!$A$41:$F$736,5)+VLOOKUP($A856+ROUND((COLUMN()-2)/24,5),'Расчет сбытовых надбавок'!$B$2281:'Расчет сбытовых надбавок'!$G$3024,5)</f>
        <v>574.79999999999995</v>
      </c>
      <c r="I856" s="98">
        <f>VLOOKUP($A856+ROUND((COLUMN()-2)/24,5),АТС!$A$41:$F$736,5)+VLOOKUP($A856+ROUND((COLUMN()-2)/24,5),'Расчет сбытовых надбавок'!$B$2281:'Расчет сбытовых надбавок'!$G$3024,5)</f>
        <v>857.65</v>
      </c>
      <c r="J856" s="98">
        <f>VLOOKUP($A856+ROUND((COLUMN()-2)/24,5),АТС!$A$41:$F$736,5)+VLOOKUP($A856+ROUND((COLUMN()-2)/24,5),'Расчет сбытовых надбавок'!$B$2281:'Расчет сбытовых надбавок'!$G$3024,5)</f>
        <v>788.84</v>
      </c>
      <c r="K856" s="98">
        <f>VLOOKUP($A856+ROUND((COLUMN()-2)/24,5),АТС!$A$41:$F$736,5)+VLOOKUP($A856+ROUND((COLUMN()-2)/24,5),'Расчет сбытовых надбавок'!$B$2281:'Расчет сбытовых надбавок'!$G$3024,5)</f>
        <v>856.83</v>
      </c>
      <c r="L856" s="98">
        <f>VLOOKUP($A856+ROUND((COLUMN()-2)/24,5),АТС!$A$41:$F$736,5)+VLOOKUP($A856+ROUND((COLUMN()-2)/24,5),'Расчет сбытовых надбавок'!$B$2281:'Расчет сбытовых надбавок'!$G$3024,5)</f>
        <v>853.19</v>
      </c>
      <c r="M856" s="98">
        <f>VLOOKUP($A856+ROUND((COLUMN()-2)/24,5),АТС!$A$41:$F$736,5)+VLOOKUP($A856+ROUND((COLUMN()-2)/24,5),'Расчет сбытовых надбавок'!$B$2281:'Расчет сбытовых надбавок'!$G$3024,5)</f>
        <v>767.80000000000007</v>
      </c>
      <c r="N856" s="98">
        <f>VLOOKUP($A856+ROUND((COLUMN()-2)/24,5),АТС!$A$41:$F$736,5)+VLOOKUP($A856+ROUND((COLUMN()-2)/24,5),'Расчет сбытовых надбавок'!$B$2281:'Расчет сбытовых надбавок'!$G$3024,5)</f>
        <v>729.57</v>
      </c>
      <c r="O856" s="98">
        <f>VLOOKUP($A856+ROUND((COLUMN()-2)/24,5),АТС!$A$41:$F$736,5)+VLOOKUP($A856+ROUND((COLUMN()-2)/24,5),'Расчет сбытовых надбавок'!$B$2281:'Расчет сбытовых надбавок'!$G$3024,5)</f>
        <v>736.1099999999999</v>
      </c>
      <c r="P856" s="98">
        <f>VLOOKUP($A856+ROUND((COLUMN()-2)/24,5),АТС!$A$41:$F$736,5)+VLOOKUP($A856+ROUND((COLUMN()-2)/24,5),'Расчет сбытовых надбавок'!$B$2281:'Расчет сбытовых надбавок'!$G$3024,5)</f>
        <v>777.55</v>
      </c>
      <c r="Q856" s="98">
        <f>VLOOKUP($A856+ROUND((COLUMN()-2)/24,5),АТС!$A$41:$F$736,5)+VLOOKUP($A856+ROUND((COLUMN()-2)/24,5),'Расчет сбытовых надбавок'!$B$2281:'Расчет сбытовых надбавок'!$G$3024,5)</f>
        <v>779.59</v>
      </c>
      <c r="R856" s="98">
        <f>VLOOKUP($A856+ROUND((COLUMN()-2)/24,5),АТС!$A$41:$F$736,5)+VLOOKUP($A856+ROUND((COLUMN()-2)/24,5),'Расчет сбытовых надбавок'!$B$2281:'Расчет сбытовых надбавок'!$G$3024,5)</f>
        <v>21.99</v>
      </c>
      <c r="S856" s="98">
        <f>VLOOKUP($A856+ROUND((COLUMN()-2)/24,5),АТС!$A$41:$F$736,5)+VLOOKUP($A856+ROUND((COLUMN()-2)/24,5),'Расчет сбытовых надбавок'!$B$2281:'Расчет сбытовых надбавок'!$G$3024,5)</f>
        <v>700.16</v>
      </c>
      <c r="T856" s="98">
        <f>VLOOKUP($A856+ROUND((COLUMN()-2)/24,5),АТС!$A$41:$F$736,5)+VLOOKUP($A856+ROUND((COLUMN()-2)/24,5),'Расчет сбытовых надбавок'!$B$2281:'Расчет сбытовых надбавок'!$G$3024,5)</f>
        <v>644.86</v>
      </c>
      <c r="U856" s="98">
        <f>VLOOKUP($A856+ROUND((COLUMN()-2)/24,5),АТС!$A$41:$F$736,5)+VLOOKUP($A856+ROUND((COLUMN()-2)/24,5),'Расчет сбытовых надбавок'!$B$2281:'Расчет сбытовых надбавок'!$G$3024,5)</f>
        <v>917.13</v>
      </c>
      <c r="V856" s="98">
        <f>VLOOKUP($A856+ROUND((COLUMN()-2)/24,5),АТС!$A$41:$F$736,5)+VLOOKUP($A856+ROUND((COLUMN()-2)/24,5),'Расчет сбытовых надбавок'!$B$2281:'Расчет сбытовых надбавок'!$G$3024,5)</f>
        <v>772.79</v>
      </c>
      <c r="W856" s="98">
        <f>VLOOKUP($A856+ROUND((COLUMN()-2)/24,5),АТС!$A$41:$F$736,5)+VLOOKUP($A856+ROUND((COLUMN()-2)/24,5),'Расчет сбытовых надбавок'!$B$2281:'Расчет сбытовых надбавок'!$G$3024,5)</f>
        <v>1357.6299999999999</v>
      </c>
      <c r="X856" s="98">
        <f>VLOOKUP($A856+ROUND((COLUMN()-2)/24,5),АТС!$A$41:$F$736,5)+VLOOKUP($A856+ROUND((COLUMN()-2)/24,5),'Расчет сбытовых надбавок'!$B$2281:'Расчет сбытовых надбавок'!$G$3024,5)</f>
        <v>231.91</v>
      </c>
      <c r="Y856" s="98">
        <f>VLOOKUP($A856+ROUND((COLUMN()-2)/24,5),АТС!$A$41:$F$736,5)+VLOOKUP($A856+ROUND((COLUMN()-2)/24,5),'Расчет сбытовых надбавок'!$B$2281:'Расчет сбытовых надбавок'!$G$3024,5)</f>
        <v>832.07999999999993</v>
      </c>
    </row>
    <row r="857" spans="1:25" x14ac:dyDescent="0.2">
      <c r="A857" s="79">
        <f t="shared" si="25"/>
        <v>42700</v>
      </c>
      <c r="B857" s="98">
        <f>VLOOKUP($A857+ROUND((COLUMN()-2)/24,5),АТС!$A$41:$F$736,5)+VLOOKUP($A857+ROUND((COLUMN()-2)/24,5),'Расчет сбытовых надбавок'!$B$2281:'Расчет сбытовых надбавок'!$G$3024,5)</f>
        <v>737.08</v>
      </c>
      <c r="C857" s="98">
        <f>VLOOKUP($A857+ROUND((COLUMN()-2)/24,5),АТС!$A$41:$F$736,5)+VLOOKUP($A857+ROUND((COLUMN()-2)/24,5),'Расчет сбытовых надбавок'!$B$2281:'Расчет сбытовых надбавок'!$G$3024,5)</f>
        <v>243.42999999999998</v>
      </c>
      <c r="D857" s="98">
        <f>VLOOKUP($A857+ROUND((COLUMN()-2)/24,5),АТС!$A$41:$F$736,5)+VLOOKUP($A857+ROUND((COLUMN()-2)/24,5),'Расчет сбытовых надбавок'!$B$2281:'Расчет сбытовых надбавок'!$G$3024,5)</f>
        <v>457.92</v>
      </c>
      <c r="E857" s="98">
        <f>VLOOKUP($A857+ROUND((COLUMN()-2)/24,5),АТС!$A$41:$F$736,5)+VLOOKUP($A857+ROUND((COLUMN()-2)/24,5),'Расчет сбытовых надбавок'!$B$2281:'Расчет сбытовых надбавок'!$G$3024,5)</f>
        <v>395.86</v>
      </c>
      <c r="F857" s="98">
        <f>VLOOKUP($A857+ROUND((COLUMN()-2)/24,5),АТС!$A$41:$F$736,5)+VLOOKUP($A857+ROUND((COLUMN()-2)/24,5),'Расчет сбытовых надбавок'!$B$2281:'Расчет сбытовых надбавок'!$G$3024,5)</f>
        <v>396.76000000000005</v>
      </c>
      <c r="G857" s="98">
        <f>VLOOKUP($A857+ROUND((COLUMN()-2)/24,5),АТС!$A$41:$F$736,5)+VLOOKUP($A857+ROUND((COLUMN()-2)/24,5),'Расчет сбытовых надбавок'!$B$2281:'Расчет сбытовых надбавок'!$G$3024,5)</f>
        <v>3.75</v>
      </c>
      <c r="H857" s="98">
        <f>VLOOKUP($A857+ROUND((COLUMN()-2)/24,5),АТС!$A$41:$F$736,5)+VLOOKUP($A857+ROUND((COLUMN()-2)/24,5),'Расчет сбытовых надбавок'!$B$2281:'Расчет сбытовых надбавок'!$G$3024,5)</f>
        <v>326.3</v>
      </c>
      <c r="I857" s="98">
        <f>VLOOKUP($A857+ROUND((COLUMN()-2)/24,5),АТС!$A$41:$F$736,5)+VLOOKUP($A857+ROUND((COLUMN()-2)/24,5),'Расчет сбытовых надбавок'!$B$2281:'Расчет сбытовых надбавок'!$G$3024,5)</f>
        <v>654.02</v>
      </c>
      <c r="J857" s="98">
        <f>VLOOKUP($A857+ROUND((COLUMN()-2)/24,5),АТС!$A$41:$F$736,5)+VLOOKUP($A857+ROUND((COLUMN()-2)/24,5),'Расчет сбытовых надбавок'!$B$2281:'Расчет сбытовых надбавок'!$G$3024,5)</f>
        <v>723.37</v>
      </c>
      <c r="K857" s="98">
        <f>VLOOKUP($A857+ROUND((COLUMN()-2)/24,5),АТС!$A$41:$F$736,5)+VLOOKUP($A857+ROUND((COLUMN()-2)/24,5),'Расчет сбытовых надбавок'!$B$2281:'Расчет сбытовых надбавок'!$G$3024,5)</f>
        <v>674.97</v>
      </c>
      <c r="L857" s="98">
        <f>VLOOKUP($A857+ROUND((COLUMN()-2)/24,5),АТС!$A$41:$F$736,5)+VLOOKUP($A857+ROUND((COLUMN()-2)/24,5),'Расчет сбытовых надбавок'!$B$2281:'Расчет сбытовых надбавок'!$G$3024,5)</f>
        <v>685.58</v>
      </c>
      <c r="M857" s="98">
        <f>VLOOKUP($A857+ROUND((COLUMN()-2)/24,5),АТС!$A$41:$F$736,5)+VLOOKUP($A857+ROUND((COLUMN()-2)/24,5),'Расчет сбытовых надбавок'!$B$2281:'Расчет сбытовых надбавок'!$G$3024,5)</f>
        <v>762.58</v>
      </c>
      <c r="N857" s="98">
        <f>VLOOKUP($A857+ROUND((COLUMN()-2)/24,5),АТС!$A$41:$F$736,5)+VLOOKUP($A857+ROUND((COLUMN()-2)/24,5),'Расчет сбытовых надбавок'!$B$2281:'Расчет сбытовых надбавок'!$G$3024,5)</f>
        <v>0.53</v>
      </c>
      <c r="O857" s="98">
        <f>VLOOKUP($A857+ROUND((COLUMN()-2)/24,5),АТС!$A$41:$F$736,5)+VLOOKUP($A857+ROUND((COLUMN()-2)/24,5),'Расчет сбытовых надбавок'!$B$2281:'Расчет сбытовых надбавок'!$G$3024,5)</f>
        <v>0.32</v>
      </c>
      <c r="P857" s="98">
        <f>VLOOKUP($A857+ROUND((COLUMN()-2)/24,5),АТС!$A$41:$F$736,5)+VLOOKUP($A857+ROUND((COLUMN()-2)/24,5),'Расчет сбытовых надбавок'!$B$2281:'Расчет сбытовых надбавок'!$G$3024,5)</f>
        <v>0.53</v>
      </c>
      <c r="Q857" s="98">
        <f>VLOOKUP($A857+ROUND((COLUMN()-2)/24,5),АТС!$A$41:$F$736,5)+VLOOKUP($A857+ROUND((COLUMN()-2)/24,5),'Расчет сбытовых надбавок'!$B$2281:'Расчет сбытовых надбавок'!$G$3024,5)</f>
        <v>0.47</v>
      </c>
      <c r="R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8">
        <f>VLOOKUP($A857+ROUND((COLUMN()-2)/24,5),АТС!$A$41:$F$736,5)+VLOOKUP($A857+ROUND((COLUMN()-2)/24,5),'Расчет сбытовых надбавок'!$B$2281:'Расчет сбытовых надбавок'!$G$3024,5)</f>
        <v>677.3</v>
      </c>
      <c r="T857" s="98">
        <f>VLOOKUP($A857+ROUND((COLUMN()-2)/24,5),АТС!$A$41:$F$736,5)+VLOOKUP($A857+ROUND((COLUMN()-2)/24,5),'Расчет сбытовых надбавок'!$B$2281:'Расчет сбытовых надбавок'!$G$3024,5)</f>
        <v>691.39</v>
      </c>
      <c r="U857" s="98">
        <f>VLOOKUP($A857+ROUND((COLUMN()-2)/24,5),АТС!$A$41:$F$736,5)+VLOOKUP($A857+ROUND((COLUMN()-2)/24,5),'Расчет сбытовых надбавок'!$B$2281:'Расчет сбытовых надбавок'!$G$3024,5)</f>
        <v>673.34999999999991</v>
      </c>
      <c r="V857" s="98">
        <f>VLOOKUP($A857+ROUND((COLUMN()-2)/24,5),АТС!$A$41:$F$736,5)+VLOOKUP($A857+ROUND((COLUMN()-2)/24,5),'Расчет сбытовых надбавок'!$B$2281:'Расчет сбытовых надбавок'!$G$3024,5)</f>
        <v>790.93</v>
      </c>
      <c r="W857" s="98">
        <f>VLOOKUP($A857+ROUND((COLUMN()-2)/24,5),АТС!$A$41:$F$736,5)+VLOOKUP($A857+ROUND((COLUMN()-2)/24,5),'Расчет сбытовых надбавок'!$B$2281:'Расчет сбытовых надбавок'!$G$3024,5)</f>
        <v>368.16999999999996</v>
      </c>
      <c r="X857" s="98">
        <f>VLOOKUP($A857+ROUND((COLUMN()-2)/24,5),АТС!$A$41:$F$736,5)+VLOOKUP($A857+ROUND((COLUMN()-2)/24,5),'Расчет сбытовых надбавок'!$B$2281:'Расчет сбытовых надбавок'!$G$3024,5)</f>
        <v>1127.52</v>
      </c>
      <c r="Y857" s="98">
        <f>VLOOKUP($A857+ROUND((COLUMN()-2)/24,5),АТС!$A$41:$F$736,5)+VLOOKUP($A857+ROUND((COLUMN()-2)/24,5),'Расчет сбытовых надбавок'!$B$2281:'Расчет сбытовых надбавок'!$G$3024,5)</f>
        <v>355.34000000000003</v>
      </c>
    </row>
    <row r="858" spans="1:25" x14ac:dyDescent="0.2">
      <c r="A858" s="79">
        <f t="shared" si="25"/>
        <v>42701</v>
      </c>
      <c r="B858" s="98">
        <f>VLOOKUP($A858+ROUND((COLUMN()-2)/24,5),АТС!$A$41:$F$736,5)+VLOOKUP($A858+ROUND((COLUMN()-2)/24,5),'Расчет сбытовых надбавок'!$B$2281:'Расчет сбытовых надбавок'!$G$3024,5)</f>
        <v>228.17</v>
      </c>
      <c r="C858" s="98">
        <f>VLOOKUP($A858+ROUND((COLUMN()-2)/24,5),АТС!$A$41:$F$736,5)+VLOOKUP($A858+ROUND((COLUMN()-2)/24,5),'Расчет сбытовых надбавок'!$B$2281:'Расчет сбытовых надбавок'!$G$3024,5)</f>
        <v>184.45</v>
      </c>
      <c r="D858" s="98">
        <f>VLOOKUP($A858+ROUND((COLUMN()-2)/24,5),АТС!$A$41:$F$736,5)+VLOOKUP($A858+ROUND((COLUMN()-2)/24,5),'Расчет сбытовых надбавок'!$B$2281:'Расчет сбытовых надбавок'!$G$3024,5)</f>
        <v>906.1</v>
      </c>
      <c r="E858" s="98">
        <f>VLOOKUP($A858+ROUND((COLUMN()-2)/24,5),АТС!$A$41:$F$736,5)+VLOOKUP($A858+ROUND((COLUMN()-2)/24,5),'Расчет сбытовых надбавок'!$B$2281:'Расчет сбытовых надбавок'!$G$3024,5)</f>
        <v>346.02</v>
      </c>
      <c r="F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8">
        <f>VLOOKUP($A858+ROUND((COLUMN()-2)/24,5),АТС!$A$41:$F$736,5)+VLOOKUP($A858+ROUND((COLUMN()-2)/24,5),'Расчет сбытовых надбавок'!$B$2281:'Расчет сбытовых надбавок'!$G$3024,5)</f>
        <v>101.62</v>
      </c>
      <c r="H858" s="98">
        <f>VLOOKUP($A858+ROUND((COLUMN()-2)/24,5),АТС!$A$41:$F$736,5)+VLOOKUP($A858+ROUND((COLUMN()-2)/24,5),'Расчет сбытовых надбавок'!$B$2281:'Расчет сбытовых надбавок'!$G$3024,5)</f>
        <v>25.55</v>
      </c>
      <c r="I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K858" s="98">
        <f>VLOOKUP($A858+ROUND((COLUMN()-2)/24,5),АТС!$A$41:$F$736,5)+VLOOKUP($A858+ROUND((COLUMN()-2)/24,5),'Расчет сбытовых надбавок'!$B$2281:'Расчет сбытовых надбавок'!$G$3024,5)</f>
        <v>341.87</v>
      </c>
      <c r="L858" s="98">
        <f>VLOOKUP($A858+ROUND((COLUMN()-2)/24,5),АТС!$A$41:$F$736,5)+VLOOKUP($A858+ROUND((COLUMN()-2)/24,5),'Расчет сбытовых надбавок'!$B$2281:'Расчет сбытовых надбавок'!$G$3024,5)</f>
        <v>378.55</v>
      </c>
      <c r="M858" s="98">
        <f>VLOOKUP($A858+ROUND((COLUMN()-2)/24,5),АТС!$A$41:$F$736,5)+VLOOKUP($A858+ROUND((COLUMN()-2)/24,5),'Расчет сбытовых надбавок'!$B$2281:'Расчет сбытовых надбавок'!$G$3024,5)</f>
        <v>248.54000000000002</v>
      </c>
      <c r="N858" s="98">
        <f>VLOOKUP($A858+ROUND((COLUMN()-2)/24,5),АТС!$A$41:$F$736,5)+VLOOKUP($A858+ROUND((COLUMN()-2)/24,5),'Расчет сбытовых надбавок'!$B$2281:'Расчет сбытовых надбавок'!$G$3024,5)</f>
        <v>439.46</v>
      </c>
      <c r="O858" s="98">
        <f>VLOOKUP($A858+ROUND((COLUMN()-2)/24,5),АТС!$A$41:$F$736,5)+VLOOKUP($A858+ROUND((COLUMN()-2)/24,5),'Расчет сбытовых надбавок'!$B$2281:'Расчет сбытовых надбавок'!$G$3024,5)</f>
        <v>504.21999999999997</v>
      </c>
      <c r="P858" s="98">
        <f>VLOOKUP($A858+ROUND((COLUMN()-2)/24,5),АТС!$A$41:$F$736,5)+VLOOKUP($A858+ROUND((COLUMN()-2)/24,5),'Расчет сбытовых надбавок'!$B$2281:'Расчет сбытовых надбавок'!$G$3024,5)</f>
        <v>763.15</v>
      </c>
      <c r="Q858" s="98">
        <f>VLOOKUP($A858+ROUND((COLUMN()-2)/24,5),АТС!$A$41:$F$736,5)+VLOOKUP($A858+ROUND((COLUMN()-2)/24,5),'Расчет сбытовых надбавок'!$B$2281:'Расчет сбытовых надбавок'!$G$3024,5)</f>
        <v>381.48</v>
      </c>
      <c r="R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8">
        <f>VLOOKUP($A858+ROUND((COLUMN()-2)/24,5),АТС!$A$41:$F$736,5)+VLOOKUP($A858+ROUND((COLUMN()-2)/24,5),'Расчет сбытовых надбавок'!$B$2281:'Расчет сбытовых надбавок'!$G$3024,5)</f>
        <v>414.56</v>
      </c>
      <c r="T858" s="98">
        <f>VLOOKUP($A858+ROUND((COLUMN()-2)/24,5),АТС!$A$41:$F$736,5)+VLOOKUP($A858+ROUND((COLUMN()-2)/24,5),'Расчет сбытовых надбавок'!$B$2281:'Расчет сбытовых надбавок'!$G$3024,5)</f>
        <v>426.64</v>
      </c>
      <c r="U858" s="98">
        <f>VLOOKUP($A858+ROUND((COLUMN()-2)/24,5),АТС!$A$41:$F$736,5)+VLOOKUP($A858+ROUND((COLUMN()-2)/24,5),'Расчет сбытовых надбавок'!$B$2281:'Расчет сбытовых надбавок'!$G$3024,5)</f>
        <v>711.23</v>
      </c>
      <c r="V858" s="98">
        <f>VLOOKUP($A858+ROUND((COLUMN()-2)/24,5),АТС!$A$41:$F$736,5)+VLOOKUP($A858+ROUND((COLUMN()-2)/24,5),'Расчет сбытовых надбавок'!$B$2281:'Расчет сбытовых надбавок'!$G$3024,5)</f>
        <v>798.13</v>
      </c>
      <c r="W858" s="98">
        <f>VLOOKUP($A858+ROUND((COLUMN()-2)/24,5),АТС!$A$41:$F$736,5)+VLOOKUP($A858+ROUND((COLUMN()-2)/24,5),'Расчет сбытовых надбавок'!$B$2281:'Расчет сбытовых надбавок'!$G$3024,5)</f>
        <v>338.09000000000003</v>
      </c>
      <c r="X858" s="98">
        <f>VLOOKUP($A858+ROUND((COLUMN()-2)/24,5),АТС!$A$41:$F$736,5)+VLOOKUP($A858+ROUND((COLUMN()-2)/24,5),'Расчет сбытовых надбавок'!$B$2281:'Расчет сбытовых надбавок'!$G$3024,5)</f>
        <v>356.82</v>
      </c>
      <c r="Y858" s="98">
        <f>VLOOKUP($A858+ROUND((COLUMN()-2)/24,5),АТС!$A$41:$F$736,5)+VLOOKUP($A858+ROUND((COLUMN()-2)/24,5),'Расчет сбытовых надбавок'!$B$2281:'Расчет сбытовых надбавок'!$G$3024,5)</f>
        <v>235.64</v>
      </c>
    </row>
    <row r="859" spans="1:25" x14ac:dyDescent="0.2">
      <c r="A859" s="79">
        <f t="shared" si="25"/>
        <v>42702</v>
      </c>
      <c r="B859" s="98">
        <f>VLOOKUP($A859+ROUND((COLUMN()-2)/24,5),АТС!$A$41:$F$736,5)+VLOOKUP($A859+ROUND((COLUMN()-2)/24,5),'Расчет сбытовых надбавок'!$B$2281:'Расчет сбытовых надбавок'!$G$3024,5)</f>
        <v>919.95999999999992</v>
      </c>
      <c r="C859" s="98">
        <f>VLOOKUP($A859+ROUND((COLUMN()-2)/24,5),АТС!$A$41:$F$736,5)+VLOOKUP($A859+ROUND((COLUMN()-2)/24,5),'Расчет сбытовых надбавок'!$B$2281:'Расчет сбытовых надбавок'!$G$3024,5)</f>
        <v>896.46</v>
      </c>
      <c r="D859" s="98">
        <f>VLOOKUP($A859+ROUND((COLUMN()-2)/24,5),АТС!$A$41:$F$736,5)+VLOOKUP($A859+ROUND((COLUMN()-2)/24,5),'Расчет сбытовых надбавок'!$B$2281:'Расчет сбытовых надбавок'!$G$3024,5)</f>
        <v>244.34</v>
      </c>
      <c r="E859" s="98">
        <f>VLOOKUP($A859+ROUND((COLUMN()-2)/24,5),АТС!$A$41:$F$736,5)+VLOOKUP($A859+ROUND((COLUMN()-2)/24,5),'Расчет сбытовых надбавок'!$B$2281:'Расчет сбытовых надбавок'!$G$3024,5)</f>
        <v>227.09</v>
      </c>
      <c r="F859" s="98">
        <f>VLOOKUP($A859+ROUND((COLUMN()-2)/24,5),АТС!$A$41:$F$736,5)+VLOOKUP($A859+ROUND((COLUMN()-2)/24,5),'Расчет сбытовых надбавок'!$B$2281:'Расчет сбытовых надбавок'!$G$3024,5)</f>
        <v>196.08</v>
      </c>
      <c r="G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8">
        <f>VLOOKUP($A859+ROUND((COLUMN()-2)/24,5),АТС!$A$41:$F$736,5)+VLOOKUP($A859+ROUND((COLUMN()-2)/24,5),'Расчет сбытовых надбавок'!$B$2281:'Расчет сбытовых надбавок'!$G$3024,5)</f>
        <v>75.739999999999995</v>
      </c>
      <c r="I859" s="98">
        <f>VLOOKUP($A859+ROUND((COLUMN()-2)/24,5),АТС!$A$41:$F$736,5)+VLOOKUP($A859+ROUND((COLUMN()-2)/24,5),'Расчет сбытовых надбавок'!$B$2281:'Расчет сбытовых надбавок'!$G$3024,5)</f>
        <v>201.48999999999998</v>
      </c>
      <c r="J859" s="98">
        <f>VLOOKUP($A859+ROUND((COLUMN()-2)/24,5),АТС!$A$41:$F$736,5)+VLOOKUP($A859+ROUND((COLUMN()-2)/24,5),'Расчет сбытовых надбавок'!$B$2281:'Расчет сбытовых надбавок'!$G$3024,5)</f>
        <v>195.14000000000001</v>
      </c>
      <c r="K859" s="98">
        <f>VLOOKUP($A859+ROUND((COLUMN()-2)/24,5),АТС!$A$41:$F$736,5)+VLOOKUP($A859+ROUND((COLUMN()-2)/24,5),'Расчет сбытовых надбавок'!$B$2281:'Расчет сбытовых надбавок'!$G$3024,5)</f>
        <v>172.64000000000001</v>
      </c>
      <c r="L859" s="98">
        <f>VLOOKUP($A859+ROUND((COLUMN()-2)/24,5),АТС!$A$41:$F$736,5)+VLOOKUP($A859+ROUND((COLUMN()-2)/24,5),'Расчет сбытовых надбавок'!$B$2281:'Расчет сбытовых надбавок'!$G$3024,5)</f>
        <v>229.5</v>
      </c>
      <c r="M859" s="98">
        <f>VLOOKUP($A859+ROUND((COLUMN()-2)/24,5),АТС!$A$41:$F$736,5)+VLOOKUP($A859+ROUND((COLUMN()-2)/24,5),'Расчет сбытовых надбавок'!$B$2281:'Расчет сбытовых надбавок'!$G$3024,5)</f>
        <v>222.92000000000002</v>
      </c>
      <c r="N859" s="98">
        <f>VLOOKUP($A859+ROUND((COLUMN()-2)/24,5),АТС!$A$41:$F$736,5)+VLOOKUP($A859+ROUND((COLUMN()-2)/24,5),'Расчет сбытовых надбавок'!$B$2281:'Расчет сбытовых надбавок'!$G$3024,5)</f>
        <v>196.64000000000001</v>
      </c>
      <c r="O859" s="98">
        <f>VLOOKUP($A859+ROUND((COLUMN()-2)/24,5),АТС!$A$41:$F$736,5)+VLOOKUP($A859+ROUND((COLUMN()-2)/24,5),'Расчет сбытовых надбавок'!$B$2281:'Расчет сбытовых надбавок'!$G$3024,5)</f>
        <v>199.23999999999998</v>
      </c>
      <c r="P859" s="98">
        <f>VLOOKUP($A859+ROUND((COLUMN()-2)/24,5),АТС!$A$41:$F$736,5)+VLOOKUP($A859+ROUND((COLUMN()-2)/24,5),'Расчет сбытовых надбавок'!$B$2281:'Расчет сбытовых надбавок'!$G$3024,5)</f>
        <v>201.26000000000002</v>
      </c>
      <c r="Q859" s="98">
        <f>VLOOKUP($A859+ROUND((COLUMN()-2)/24,5),АТС!$A$41:$F$736,5)+VLOOKUP($A859+ROUND((COLUMN()-2)/24,5),'Расчет сбытовых надбавок'!$B$2281:'Расчет сбытовых надбавок'!$G$3024,5)</f>
        <v>194.89</v>
      </c>
      <c r="R859" s="98">
        <f>VLOOKUP($A859+ROUND((COLUMN()-2)/24,5),АТС!$A$41:$F$736,5)+VLOOKUP($A859+ROUND((COLUMN()-2)/24,5),'Расчет сбытовых надбавок'!$B$2281:'Расчет сбытовых надбавок'!$G$3024,5)</f>
        <v>109.81</v>
      </c>
      <c r="S859" s="98">
        <f>VLOOKUP($A859+ROUND((COLUMN()-2)/24,5),АТС!$A$41:$F$736,5)+VLOOKUP($A859+ROUND((COLUMN()-2)/24,5),'Расчет сбытовых надбавок'!$B$2281:'Расчет сбытовых надбавок'!$G$3024,5)</f>
        <v>275.44</v>
      </c>
      <c r="T859" s="98">
        <f>VLOOKUP($A859+ROUND((COLUMN()-2)/24,5),АТС!$A$41:$F$736,5)+VLOOKUP($A859+ROUND((COLUMN()-2)/24,5),'Расчет сбытовых надбавок'!$B$2281:'Расчет сбытовых надбавок'!$G$3024,5)</f>
        <v>333.3</v>
      </c>
      <c r="U859" s="98">
        <f>VLOOKUP($A859+ROUND((COLUMN()-2)/24,5),АТС!$A$41:$F$736,5)+VLOOKUP($A859+ROUND((COLUMN()-2)/24,5),'Расчет сбытовых надбавок'!$B$2281:'Расчет сбытовых надбавок'!$G$3024,5)</f>
        <v>320.07</v>
      </c>
      <c r="V859" s="98">
        <f>VLOOKUP($A859+ROUND((COLUMN()-2)/24,5),АТС!$A$41:$F$736,5)+VLOOKUP($A859+ROUND((COLUMN()-2)/24,5),'Расчет сбытовых надбавок'!$B$2281:'Расчет сбытовых надбавок'!$G$3024,5)</f>
        <v>325.25</v>
      </c>
      <c r="W859" s="98">
        <f>VLOOKUP($A859+ROUND((COLUMN()-2)/24,5),АТС!$A$41:$F$736,5)+VLOOKUP($A859+ROUND((COLUMN()-2)/24,5),'Расчет сбытовых надбавок'!$B$2281:'Расчет сбытовых надбавок'!$G$3024,5)</f>
        <v>1227.97</v>
      </c>
      <c r="X859" s="98">
        <f>VLOOKUP($A859+ROUND((COLUMN()-2)/24,5),АТС!$A$41:$F$736,5)+VLOOKUP($A859+ROUND((COLUMN()-2)/24,5),'Расчет сбытовых надбавок'!$B$2281:'Расчет сбытовых надбавок'!$G$3024,5)</f>
        <v>233.36</v>
      </c>
      <c r="Y859" s="98">
        <f>VLOOKUP($A859+ROUND((COLUMN()-2)/24,5),АТС!$A$41:$F$736,5)+VLOOKUP($A859+ROUND((COLUMN()-2)/24,5),'Расчет сбытовых надбавок'!$B$2281:'Расчет сбытовых надбавок'!$G$3024,5)</f>
        <v>839.87</v>
      </c>
    </row>
    <row r="860" spans="1:25" x14ac:dyDescent="0.2">
      <c r="A860" s="79">
        <f t="shared" si="25"/>
        <v>42703</v>
      </c>
      <c r="B860" s="98">
        <f>VLOOKUP($A860+ROUND((COLUMN()-2)/24,5),АТС!$A$41:$F$736,5)+VLOOKUP($A860+ROUND((COLUMN()-2)/24,5),'Расчет сбытовых надбавок'!$B$2281:'Расчет сбытовых надбавок'!$G$3024,5)</f>
        <v>1003.14</v>
      </c>
      <c r="C860" s="98">
        <f>VLOOKUP($A860+ROUND((COLUMN()-2)/24,5),АТС!$A$41:$F$736,5)+VLOOKUP($A860+ROUND((COLUMN()-2)/24,5),'Расчет сбытовых надбавок'!$B$2281:'Расчет сбытовых надбавок'!$G$3024,5)</f>
        <v>843.62</v>
      </c>
      <c r="D860" s="98">
        <f>VLOOKUP($A860+ROUND((COLUMN()-2)/24,5),АТС!$A$41:$F$736,5)+VLOOKUP($A860+ROUND((COLUMN()-2)/24,5),'Расчет сбытовых надбавок'!$B$2281:'Расчет сбытовых надбавок'!$G$3024,5)</f>
        <v>807.08</v>
      </c>
      <c r="E860" s="98">
        <f>VLOOKUP($A860+ROUND((COLUMN()-2)/24,5),АТС!$A$41:$F$736,5)+VLOOKUP($A860+ROUND((COLUMN()-2)/24,5),'Расчет сбытовых надбавок'!$B$2281:'Расчет сбытовых надбавок'!$G$3024,5)</f>
        <v>924.29</v>
      </c>
      <c r="F860" s="98">
        <f>VLOOKUP($A860+ROUND((COLUMN()-2)/24,5),АТС!$A$41:$F$736,5)+VLOOKUP($A860+ROUND((COLUMN()-2)/24,5),'Расчет сбытовых надбавок'!$B$2281:'Расчет сбытовых надбавок'!$G$3024,5)</f>
        <v>857.86999999999989</v>
      </c>
      <c r="G860" s="98">
        <f>VLOOKUP($A860+ROUND((COLUMN()-2)/24,5),АТС!$A$41:$F$736,5)+VLOOKUP($A860+ROUND((COLUMN()-2)/24,5),'Расчет сбытовых надбавок'!$B$2281:'Расчет сбытовых надбавок'!$G$3024,5)</f>
        <v>141.04999999999998</v>
      </c>
      <c r="H860" s="98">
        <f>VLOOKUP($A860+ROUND((COLUMN()-2)/24,5),АТС!$A$41:$F$736,5)+VLOOKUP($A860+ROUND((COLUMN()-2)/24,5),'Расчет сбытовых надбавок'!$B$2281:'Расчет сбытовых надбавок'!$G$3024,5)</f>
        <v>155.69999999999999</v>
      </c>
      <c r="I860" s="98">
        <f>VLOOKUP($A860+ROUND((COLUMN()-2)/24,5),АТС!$A$41:$F$736,5)+VLOOKUP($A860+ROUND((COLUMN()-2)/24,5),'Расчет сбытовых надбавок'!$B$2281:'Расчет сбытовых надбавок'!$G$3024,5)</f>
        <v>199.08</v>
      </c>
      <c r="J860" s="98">
        <f>VLOOKUP($A860+ROUND((COLUMN()-2)/24,5),АТС!$A$41:$F$736,5)+VLOOKUP($A860+ROUND((COLUMN()-2)/24,5),'Расчет сбытовых надбавок'!$B$2281:'Расчет сбытовых надбавок'!$G$3024,5)</f>
        <v>273.92</v>
      </c>
      <c r="K860" s="98">
        <f>VLOOKUP($A860+ROUND((COLUMN()-2)/24,5),АТС!$A$41:$F$736,5)+VLOOKUP($A860+ROUND((COLUMN()-2)/24,5),'Расчет сбытовых надбавок'!$B$2281:'Расчет сбытовых надбавок'!$G$3024,5)</f>
        <v>243.09</v>
      </c>
      <c r="L860" s="98">
        <f>VLOOKUP($A860+ROUND((COLUMN()-2)/24,5),АТС!$A$41:$F$736,5)+VLOOKUP($A860+ROUND((COLUMN()-2)/24,5),'Расчет сбытовых надбавок'!$B$2281:'Расчет сбытовых надбавок'!$G$3024,5)</f>
        <v>300.86</v>
      </c>
      <c r="M860" s="98">
        <f>VLOOKUP($A860+ROUND((COLUMN()-2)/24,5),АТС!$A$41:$F$736,5)+VLOOKUP($A860+ROUND((COLUMN()-2)/24,5),'Расчет сбытовых надбавок'!$B$2281:'Расчет сбытовых надбавок'!$G$3024,5)</f>
        <v>322.02999999999997</v>
      </c>
      <c r="N860" s="98">
        <f>VLOOKUP($A860+ROUND((COLUMN()-2)/24,5),АТС!$A$41:$F$736,5)+VLOOKUP($A860+ROUND((COLUMN()-2)/24,5),'Расчет сбытовых надбавок'!$B$2281:'Расчет сбытовых надбавок'!$G$3024,5)</f>
        <v>291.28999999999996</v>
      </c>
      <c r="O860" s="98">
        <f>VLOOKUP($A860+ROUND((COLUMN()-2)/24,5),АТС!$A$41:$F$736,5)+VLOOKUP($A860+ROUND((COLUMN()-2)/24,5),'Расчет сбытовых надбавок'!$B$2281:'Расчет сбытовых надбавок'!$G$3024,5)</f>
        <v>260.44</v>
      </c>
      <c r="P860" s="98">
        <f>VLOOKUP($A860+ROUND((COLUMN()-2)/24,5),АТС!$A$41:$F$736,5)+VLOOKUP($A860+ROUND((COLUMN()-2)/24,5),'Расчет сбытовых надбавок'!$B$2281:'Расчет сбытовых надбавок'!$G$3024,5)</f>
        <v>293.61</v>
      </c>
      <c r="Q860" s="98">
        <f>VLOOKUP($A860+ROUND((COLUMN()-2)/24,5),АТС!$A$41:$F$736,5)+VLOOKUP($A860+ROUND((COLUMN()-2)/24,5),'Расчет сбытовых надбавок'!$B$2281:'Расчет сбытовых надбавок'!$G$3024,5)</f>
        <v>293.92</v>
      </c>
      <c r="R860" s="98">
        <f>VLOOKUP($A860+ROUND((COLUMN()-2)/24,5),АТС!$A$41:$F$736,5)+VLOOKUP($A860+ROUND((COLUMN()-2)/24,5),'Расчет сбытовых надбавок'!$B$2281:'Расчет сбытовых надбавок'!$G$3024,5)</f>
        <v>199.98</v>
      </c>
      <c r="S860" s="98">
        <f>VLOOKUP($A860+ROUND((COLUMN()-2)/24,5),АТС!$A$41:$F$736,5)+VLOOKUP($A860+ROUND((COLUMN()-2)/24,5),'Расчет сбытовых надбавок'!$B$2281:'Расчет сбытовых надбавок'!$G$3024,5)</f>
        <v>292.23</v>
      </c>
      <c r="T860" s="98">
        <f>VLOOKUP($A860+ROUND((COLUMN()-2)/24,5),АТС!$A$41:$F$736,5)+VLOOKUP($A860+ROUND((COLUMN()-2)/24,5),'Расчет сбытовых надбавок'!$B$2281:'Расчет сбытовых надбавок'!$G$3024,5)</f>
        <v>331.45000000000005</v>
      </c>
      <c r="U860" s="98">
        <f>VLOOKUP($A860+ROUND((COLUMN()-2)/24,5),АТС!$A$41:$F$736,5)+VLOOKUP($A860+ROUND((COLUMN()-2)/24,5),'Расчет сбытовых надбавок'!$B$2281:'Расчет сбытовых надбавок'!$G$3024,5)</f>
        <v>393.5</v>
      </c>
      <c r="V860" s="98">
        <f>VLOOKUP($A860+ROUND((COLUMN()-2)/24,5),АТС!$A$41:$F$736,5)+VLOOKUP($A860+ROUND((COLUMN()-2)/24,5),'Расчет сбытовых надбавок'!$B$2281:'Расчет сбытовых надбавок'!$G$3024,5)</f>
        <v>336.88</v>
      </c>
      <c r="W860" s="98">
        <f>VLOOKUP($A860+ROUND((COLUMN()-2)/24,5),АТС!$A$41:$F$736,5)+VLOOKUP($A860+ROUND((COLUMN()-2)/24,5),'Расчет сбытовых надбавок'!$B$2281:'Расчет сбытовых надбавок'!$G$3024,5)</f>
        <v>322.17</v>
      </c>
      <c r="X860" s="98">
        <f>VLOOKUP($A860+ROUND((COLUMN()-2)/24,5),АТС!$A$41:$F$736,5)+VLOOKUP($A860+ROUND((COLUMN()-2)/24,5),'Расчет сбытовых надбавок'!$B$2281:'Расчет сбытовых надбавок'!$G$3024,5)</f>
        <v>274.63</v>
      </c>
      <c r="Y860" s="98">
        <f>VLOOKUP($A860+ROUND((COLUMN()-2)/24,5),АТС!$A$41:$F$736,5)+VLOOKUP($A860+ROUND((COLUMN()-2)/24,5),'Расчет сбытовых надбавок'!$B$2281:'Расчет сбытовых надбавок'!$G$3024,5)</f>
        <v>1196.6500000000001</v>
      </c>
    </row>
    <row r="861" spans="1:25" x14ac:dyDescent="0.2">
      <c r="A861" s="79">
        <f t="shared" si="25"/>
        <v>42704</v>
      </c>
      <c r="B861" s="98">
        <f>VLOOKUP($A861+ROUND((COLUMN()-2)/24,5),АТС!$A$41:$F$760,5)+VLOOKUP($A861+ROUND((COLUMN()-2)/24,5),'Расчет сбытовых надбавок'!$B$2281:'Расчет сбытовых надбавок'!$G$3024,5)</f>
        <v>806.3</v>
      </c>
      <c r="C861" s="98">
        <f>VLOOKUP($A861+ROUND((COLUMN()-2)/24,5),АТС!$A$41:$F$760,5)+VLOOKUP($A861+ROUND((COLUMN()-2)/24,5),'Расчет сбытовых надбавок'!$B$2281:'Расчет сбытовых надбавок'!$G$3024,5)</f>
        <v>206.4</v>
      </c>
      <c r="D861" s="98">
        <f>VLOOKUP($A861+ROUND((COLUMN()-2)/24,5),АТС!$A$41:$F$760,5)+VLOOKUP($A861+ROUND((COLUMN()-2)/24,5),'Расчет сбытовых надбавок'!$B$2281:'Расчет сбытовых надбавок'!$G$3024,5)</f>
        <v>818.28</v>
      </c>
      <c r="E861" s="98">
        <f>VLOOKUP($A861+ROUND((COLUMN()-2)/24,5),АТС!$A$41:$F$760,5)+VLOOKUP($A861+ROUND((COLUMN()-2)/24,5),'Расчет сбытовых надбавок'!$B$2281:'Расчет сбытовых надбавок'!$G$3024,5)</f>
        <v>913.21</v>
      </c>
      <c r="F861" s="98">
        <f>VLOOKUP($A861+ROUND((COLUMN()-2)/24,5),АТС!$A$41:$F$760,5)+VLOOKUP($A861+ROUND((COLUMN()-2)/24,5),'Расчет сбытовых надбавок'!$B$2281:'Расчет сбытовых надбавок'!$G$3024,5)</f>
        <v>835.29</v>
      </c>
      <c r="G861" s="98">
        <f>VLOOKUP($A861+ROUND((COLUMN()-2)/24,5),АТС!$A$41:$F$760,5)+VLOOKUP($A861+ROUND((COLUMN()-2)/24,5),'Расчет сбытовых надбавок'!$B$2281:'Расчет сбытовых надбавок'!$G$3024,5)</f>
        <v>711.1</v>
      </c>
      <c r="H861" s="98">
        <f>VLOOKUP($A861+ROUND((COLUMN()-2)/24,5),АТС!$A$41:$F$760,5)+VLOOKUP($A861+ROUND((COLUMN()-2)/24,5),'Расчет сбытовых надбавок'!$B$2281:'Расчет сбытовых надбавок'!$G$3024,5)</f>
        <v>233.18</v>
      </c>
      <c r="I861" s="98">
        <f>VLOOKUP($A861+ROUND((COLUMN()-2)/24,5),АТС!$A$41:$F$760,5)+VLOOKUP($A861+ROUND((COLUMN()-2)/24,5),'Расчет сбытовых надбавок'!$B$2281:'Расчет сбытовых надбавок'!$G$3024,5)</f>
        <v>284.14999999999998</v>
      </c>
      <c r="J861" s="98">
        <f>VLOOKUP($A861+ROUND((COLUMN()-2)/24,5),АТС!$A$41:$F$760,5)+VLOOKUP($A861+ROUND((COLUMN()-2)/24,5),'Расчет сбытовых надбавок'!$B$2281:'Расчет сбытовых надбавок'!$G$3024,5)</f>
        <v>716.49</v>
      </c>
      <c r="K861" s="98">
        <f>VLOOKUP($A861+ROUND((COLUMN()-2)/24,5),АТС!$A$41:$F$760,5)+VLOOKUP($A861+ROUND((COLUMN()-2)/24,5),'Расчет сбытовых надбавок'!$B$2281:'Расчет сбытовых надбавок'!$G$3024,5)</f>
        <v>869.65</v>
      </c>
      <c r="L861" s="98">
        <f>VLOOKUP($A861+ROUND((COLUMN()-2)/24,5),АТС!$A$41:$F$760,5)+VLOOKUP($A861+ROUND((COLUMN()-2)/24,5),'Расчет сбытовых надбавок'!$B$2281:'Расчет сбытовых надбавок'!$G$3024,5)</f>
        <v>914.17</v>
      </c>
      <c r="M861" s="98">
        <f>VLOOKUP($A861+ROUND((COLUMN()-2)/24,5),АТС!$A$41:$F$760,5)+VLOOKUP($A861+ROUND((COLUMN()-2)/24,5),'Расчет сбытовых надбавок'!$B$2281:'Расчет сбытовых надбавок'!$G$3024,5)</f>
        <v>893.26</v>
      </c>
      <c r="N861" s="98">
        <f>VLOOKUP($A861+ROUND((COLUMN()-2)/24,5),АТС!$A$41:$F$760,5)+VLOOKUP($A861+ROUND((COLUMN()-2)/24,5),'Расчет сбытовых надбавок'!$B$2281:'Расчет сбытовых надбавок'!$G$3024,5)</f>
        <v>919.48</v>
      </c>
      <c r="O861" s="98">
        <f>VLOOKUP($A861+ROUND((COLUMN()-2)/24,5),АТС!$A$41:$F$760,5)+VLOOKUP($A861+ROUND((COLUMN()-2)/24,5),'Расчет сбытовых надбавок'!$B$2281:'Расчет сбытовых надбавок'!$G$3024,5)</f>
        <v>951.68</v>
      </c>
      <c r="P861" s="98">
        <f>VLOOKUP($A861+ROUND((COLUMN()-2)/24,5),АТС!$A$41:$F$760,5)+VLOOKUP($A861+ROUND((COLUMN()-2)/24,5),'Расчет сбытовых надбавок'!$B$2281:'Расчет сбытовых надбавок'!$G$3024,5)</f>
        <v>932.22</v>
      </c>
      <c r="Q861" s="98">
        <f>VLOOKUP($A861+ROUND((COLUMN()-2)/24,5),АТС!$A$41:$F$760,5)+VLOOKUP($A861+ROUND((COLUMN()-2)/24,5),'Расчет сбытовых надбавок'!$B$2281:'Расчет сбытовых надбавок'!$G$3024,5)</f>
        <v>722.11</v>
      </c>
      <c r="R861" s="98">
        <f>VLOOKUP($A861+ROUND((COLUMN()-2)/24,5),АТС!$A$41:$F$760,5)+VLOOKUP($A861+ROUND((COLUMN()-2)/24,5),'Расчет сбытовых надбавок'!$B$2281:'Расчет сбытовых надбавок'!$G$3024,5)</f>
        <v>297.66000000000003</v>
      </c>
      <c r="S861" s="98">
        <f>VLOOKUP($A861+ROUND((COLUMN()-2)/24,5),АТС!$A$41:$F$760,5)+VLOOKUP($A861+ROUND((COLUMN()-2)/24,5),'Расчет сбытовых надбавок'!$B$2281:'Расчет сбытовых надбавок'!$G$3024,5)</f>
        <v>781.26</v>
      </c>
      <c r="T861" s="98">
        <f>VLOOKUP($A861+ROUND((COLUMN()-2)/24,5),АТС!$A$41:$F$760,5)+VLOOKUP($A861+ROUND((COLUMN()-2)/24,5),'Расчет сбытовых надбавок'!$B$2281:'Расчет сбытовых надбавок'!$G$3024,5)</f>
        <v>768.04000000000008</v>
      </c>
      <c r="U861" s="98">
        <f>VLOOKUP($A861+ROUND((COLUMN()-2)/24,5),АТС!$A$41:$F$760,5)+VLOOKUP($A861+ROUND((COLUMN()-2)/24,5),'Расчет сбытовых надбавок'!$B$2281:'Расчет сбытовых надбавок'!$G$3024,5)</f>
        <v>720.51</v>
      </c>
      <c r="V861" s="98">
        <f>VLOOKUP($A861+ROUND((COLUMN()-2)/24,5),АТС!$A$41:$F$760,5)+VLOOKUP($A861+ROUND((COLUMN()-2)/24,5),'Расчет сбытовых надбавок'!$B$2281:'Расчет сбытовых надбавок'!$G$3024,5)</f>
        <v>473.5</v>
      </c>
      <c r="W861" s="98">
        <f>VLOOKUP($A861+ROUND((COLUMN()-2)/24,5),АТС!$A$41:$F$760,5)+VLOOKUP($A861+ROUND((COLUMN()-2)/24,5),'Расчет сбытовых надбавок'!$B$2281:'Расчет сбытовых надбавок'!$G$3024,5)</f>
        <v>402.14</v>
      </c>
      <c r="X861" s="98">
        <f>VLOOKUP($A861+ROUND((COLUMN()-2)/24,5),АТС!$A$41:$F$760,5)+VLOOKUP($A861+ROUND((COLUMN()-2)/24,5),'Расчет сбытовых надбавок'!$B$2281:'Расчет сбытовых надбавок'!$G$3024,5)</f>
        <v>1284.4299999999998</v>
      </c>
      <c r="Y861" s="98">
        <f>VLOOKUP($A861+ROUND((COLUMN()-2)/24,5),АТС!$A$41:$F$760,5)+VLOOKUP($A861+ROUND((COLUMN()-2)/24,5),'Расчет сбытовых надбавок'!$B$2281:'Расчет сбытовых надбавок'!$G$3024,5)</f>
        <v>384.25</v>
      </c>
    </row>
    <row r="862" spans="1:25" hidden="1" x14ac:dyDescent="0.2">
      <c r="A862" s="79">
        <f t="shared" si="25"/>
        <v>42705</v>
      </c>
      <c r="B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8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4"/>
      <c r="B863" s="78"/>
      <c r="C863" s="78"/>
      <c r="D863" s="78"/>
    </row>
    <row r="864" spans="1:25" x14ac:dyDescent="0.25">
      <c r="A864" s="87" t="s">
        <v>152</v>
      </c>
      <c r="B864" s="78"/>
      <c r="C864" s="78"/>
      <c r="D864" s="78"/>
    </row>
    <row r="865" spans="1:27" ht="12.75" customHeight="1" x14ac:dyDescent="0.2">
      <c r="A865" s="169" t="s">
        <v>48</v>
      </c>
      <c r="B865" s="172" t="s">
        <v>154</v>
      </c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4"/>
    </row>
    <row r="866" spans="1:27" ht="12.75" customHeight="1" x14ac:dyDescent="0.2">
      <c r="A866" s="170"/>
      <c r="B866" s="175"/>
      <c r="C866" s="176"/>
      <c r="D866" s="176"/>
      <c r="E866" s="176"/>
      <c r="F866" s="176"/>
      <c r="G866" s="176"/>
      <c r="H866" s="17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7"/>
    </row>
    <row r="867" spans="1:27" s="111" customFormat="1" ht="12.75" customHeight="1" x14ac:dyDescent="0.2">
      <c r="A867" s="170"/>
      <c r="B867" s="210" t="s">
        <v>122</v>
      </c>
      <c r="C867" s="206" t="s">
        <v>123</v>
      </c>
      <c r="D867" s="206" t="s">
        <v>124</v>
      </c>
      <c r="E867" s="206" t="s">
        <v>125</v>
      </c>
      <c r="F867" s="206" t="s">
        <v>126</v>
      </c>
      <c r="G867" s="206" t="s">
        <v>127</v>
      </c>
      <c r="H867" s="206" t="s">
        <v>128</v>
      </c>
      <c r="I867" s="206" t="s">
        <v>129</v>
      </c>
      <c r="J867" s="206" t="s">
        <v>130</v>
      </c>
      <c r="K867" s="206" t="s">
        <v>131</v>
      </c>
      <c r="L867" s="206" t="s">
        <v>132</v>
      </c>
      <c r="M867" s="206" t="s">
        <v>133</v>
      </c>
      <c r="N867" s="208" t="s">
        <v>134</v>
      </c>
      <c r="O867" s="206" t="s">
        <v>135</v>
      </c>
      <c r="P867" s="206" t="s">
        <v>136</v>
      </c>
      <c r="Q867" s="206" t="s">
        <v>137</v>
      </c>
      <c r="R867" s="206" t="s">
        <v>138</v>
      </c>
      <c r="S867" s="206" t="s">
        <v>139</v>
      </c>
      <c r="T867" s="206" t="s">
        <v>140</v>
      </c>
      <c r="U867" s="206" t="s">
        <v>141</v>
      </c>
      <c r="V867" s="206" t="s">
        <v>142</v>
      </c>
      <c r="W867" s="206" t="s">
        <v>143</v>
      </c>
      <c r="X867" s="206" t="s">
        <v>144</v>
      </c>
      <c r="Y867" s="206" t="s">
        <v>145</v>
      </c>
    </row>
    <row r="868" spans="1:27" s="111" customFormat="1" ht="11.25" customHeight="1" x14ac:dyDescent="0.2">
      <c r="A868" s="171"/>
      <c r="B868" s="211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9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</row>
    <row r="869" spans="1:27" ht="15.75" customHeight="1" x14ac:dyDescent="0.2">
      <c r="A869" s="79">
        <f>A832</f>
        <v>42675</v>
      </c>
      <c r="B869" s="98">
        <f>VLOOKUP($A869+ROUND((COLUMN()-2)/24,5),АТС!$A$41:$F$736,5)+VLOOKUP($A869+ROUND((COLUMN()-2)/24,5),'Расчет сбытовых надбавок'!$B$2281:'Расчет сбытовых надбавок'!$G$3024,6)</f>
        <v>214.85</v>
      </c>
      <c r="C869" s="98">
        <f>VLOOKUP($A869+ROUND((COLUMN()-2)/24,5),АТС!$A$41:$F$736,5)+VLOOKUP($A869+ROUND((COLUMN()-2)/24,5),'Расчет сбытовых надбавок'!$B$2281:'Расчет сбытовых надбавок'!$G$3024,6)</f>
        <v>940.68</v>
      </c>
      <c r="D869" s="98">
        <f>VLOOKUP($A869+ROUND((COLUMN()-2)/24,5),АТС!$A$41:$F$736,5)+VLOOKUP($A869+ROUND((COLUMN()-2)/24,5),'Расчет сбытовых надбавок'!$B$2281:'Расчет сбытовых надбавок'!$G$3024,6)</f>
        <v>219.03</v>
      </c>
      <c r="E869" s="98">
        <f>VLOOKUP($A869+ROUND((COLUMN()-2)/24,5),АТС!$A$41:$F$736,5)+VLOOKUP($A869+ROUND((COLUMN()-2)/24,5),'Расчет сбытовых надбавок'!$B$2281:'Расчет сбытовых надбавок'!$G$3024,6)</f>
        <v>168.18</v>
      </c>
      <c r="F869" s="98">
        <f>VLOOKUP($A869+ROUND((COLUMN()-2)/24,5),АТС!$A$41:$F$736,5)+VLOOKUP($A869+ROUND((COLUMN()-2)/24,5),'Расчет сбытовых надбавок'!$B$2281:'Расчет сбытовых надбавок'!$G$3024,6)</f>
        <v>120.43</v>
      </c>
      <c r="G869" s="98">
        <f>VLOOKUP($A869+ROUND((COLUMN()-2)/24,5),АТС!$A$41:$F$736,5)+VLOOKUP($A869+ROUND((COLUMN()-2)/24,5),'Расчет сбытовых надбавок'!$B$2281:'Расчет сбытовых надбавок'!$G$3024,6)</f>
        <v>184.06</v>
      </c>
      <c r="H869" s="98">
        <f>VLOOKUP($A869+ROUND((COLUMN()-2)/24,5),АТС!$A$41:$F$736,5)+VLOOKUP($A869+ROUND((COLUMN()-2)/24,5),'Расчет сбытовых надбавок'!$B$2281:'Расчет сбытовых надбавок'!$G$3024,6)</f>
        <v>88.7</v>
      </c>
      <c r="I869" s="98">
        <f>VLOOKUP($A869+ROUND((COLUMN()-2)/24,5),АТС!$A$41:$F$736,5)+VLOOKUP($A869+ROUND((COLUMN()-2)/24,5),'Расчет сбытовых надбавок'!$B$2281:'Расчет сбытовых надбавок'!$G$3024,6)</f>
        <v>356.52</v>
      </c>
      <c r="J869" s="98">
        <f>VLOOKUP($A869+ROUND((COLUMN()-2)/24,5),АТС!$A$41:$F$736,5)+VLOOKUP($A869+ROUND((COLUMN()-2)/24,5),'Расчет сбытовых надбавок'!$B$2281:'Расчет сбытовых надбавок'!$G$3024,6)</f>
        <v>425.92999999999995</v>
      </c>
      <c r="K869" s="98">
        <f>VLOOKUP($A869+ROUND((COLUMN()-2)/24,5),АТС!$A$41:$F$736,5)+VLOOKUP($A869+ROUND((COLUMN()-2)/24,5),'Расчет сбытовых надбавок'!$B$2281:'Расчет сбытовых надбавок'!$G$3024,6)</f>
        <v>380.26000000000005</v>
      </c>
      <c r="L869" s="98">
        <f>VLOOKUP($A869+ROUND((COLUMN()-2)/24,5),АТС!$A$41:$F$736,5)+VLOOKUP($A869+ROUND((COLUMN()-2)/24,5),'Расчет сбытовых надбавок'!$B$2281:'Расчет сбытовых надбавок'!$G$3024,6)</f>
        <v>571.43000000000006</v>
      </c>
      <c r="M869" s="98">
        <f>VLOOKUP($A869+ROUND((COLUMN()-2)/24,5),АТС!$A$41:$F$736,5)+VLOOKUP($A869+ROUND((COLUMN()-2)/24,5),'Расчет сбытовых надбавок'!$B$2281:'Расчет сбытовых надбавок'!$G$3024,6)</f>
        <v>369.42999999999995</v>
      </c>
      <c r="N869" s="98">
        <f>VLOOKUP($A869+ROUND((COLUMN()-2)/24,5),АТС!$A$41:$F$736,5)+VLOOKUP($A869+ROUND((COLUMN()-2)/24,5),'Расчет сбытовых надбавок'!$B$2281:'Расчет сбытовых надбавок'!$G$3024,6)</f>
        <v>550.13</v>
      </c>
      <c r="O869" s="98">
        <f>VLOOKUP($A869+ROUND((COLUMN()-2)/24,5),АТС!$A$41:$F$736,5)+VLOOKUP($A869+ROUND((COLUMN()-2)/24,5),'Расчет сбытовых надбавок'!$B$2281:'Расчет сбытовых надбавок'!$G$3024,6)</f>
        <v>338.56</v>
      </c>
      <c r="P869" s="98">
        <f>VLOOKUP($A869+ROUND((COLUMN()-2)/24,5),АТС!$A$41:$F$736,5)+VLOOKUP($A869+ROUND((COLUMN()-2)/24,5),'Расчет сбытовых надбавок'!$B$2281:'Расчет сбытовых надбавок'!$G$3024,6)</f>
        <v>337.85</v>
      </c>
      <c r="Q869" s="98">
        <f>VLOOKUP($A869+ROUND((COLUMN()-2)/24,5),АТС!$A$41:$F$736,5)+VLOOKUP($A869+ROUND((COLUMN()-2)/24,5),'Расчет сбытовых надбавок'!$B$2281:'Расчет сбытовых надбавок'!$G$3024,6)</f>
        <v>337.06</v>
      </c>
      <c r="R869" s="98">
        <f>VLOOKUP($A869+ROUND((COLUMN()-2)/24,5),АТС!$A$41:$F$736,5)+VLOOKUP($A869+ROUND((COLUMN()-2)/24,5),'Расчет сбытовых надбавок'!$B$2281:'Расчет сбытовых надбавок'!$G$3024,6)</f>
        <v>259.34000000000003</v>
      </c>
      <c r="S869" s="98">
        <f>VLOOKUP($A869+ROUND((COLUMN()-2)/24,5),АТС!$A$41:$F$736,5)+VLOOKUP($A869+ROUND((COLUMN()-2)/24,5),'Расчет сбытовых надбавок'!$B$2281:'Расчет сбытовых надбавок'!$G$3024,6)</f>
        <v>108.52000000000001</v>
      </c>
      <c r="T869" s="98">
        <f>VLOOKUP($A869+ROUND((COLUMN()-2)/24,5),АТС!$A$41:$F$736,5)+VLOOKUP($A869+ROUND((COLUMN()-2)/24,5),'Расчет сбытовых надбавок'!$B$2281:'Расчет сбытовых надбавок'!$G$3024,6)</f>
        <v>315.27999999999997</v>
      </c>
      <c r="U869" s="98">
        <f>VLOOKUP($A869+ROUND((COLUMN()-2)/24,5),АТС!$A$41:$F$736,5)+VLOOKUP($A869+ROUND((COLUMN()-2)/24,5),'Расчет сбытовых надбавок'!$B$2281:'Расчет сбытовых надбавок'!$G$3024,6)</f>
        <v>255.20000000000002</v>
      </c>
      <c r="V869" s="98">
        <f>VLOOKUP($A869+ROUND((COLUMN()-2)/24,5),АТС!$A$41:$F$736,5)+VLOOKUP($A869+ROUND((COLUMN()-2)/24,5),'Расчет сбытовых надбавок'!$B$2281:'Расчет сбытовых надбавок'!$G$3024,6)</f>
        <v>233.51999999999998</v>
      </c>
      <c r="W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X869" s="98">
        <f>VLOOKUP($A869+ROUND((COLUMN()-2)/24,5),АТС!$A$41:$F$736,5)+VLOOKUP($A869+ROUND((COLUMN()-2)/24,5),'Расчет сбытовых надбавок'!$B$2281:'Расчет сбытовых надбавок'!$G$3024,6)</f>
        <v>298.94</v>
      </c>
      <c r="Y869" s="98">
        <f>VLOOKUP($A869+ROUND((COLUMN()-2)/24,5),АТС!$A$41:$F$736,5)+VLOOKUP($A869+ROUND((COLUMN()-2)/24,5),'Расчет сбытовых надбавок'!$B$2281:'Расчет сбытовых надбавок'!$G$3024,6)</f>
        <v>705.29000000000008</v>
      </c>
      <c r="AA869" s="80"/>
    </row>
    <row r="870" spans="1:27" x14ac:dyDescent="0.2">
      <c r="A870" s="79">
        <f>A869+1</f>
        <v>42676</v>
      </c>
      <c r="B870" s="98">
        <f>VLOOKUP($A870+ROUND((COLUMN()-2)/24,5),АТС!$A$41:$F$736,5)+VLOOKUP($A870+ROUND((COLUMN()-2)/24,5),'Расчет сбытовых надбавок'!$B$2281:'Расчет сбытовых надбавок'!$G$3024,6)</f>
        <v>170.04999999999998</v>
      </c>
      <c r="C870" s="98">
        <f>VLOOKUP($A870+ROUND((COLUMN()-2)/24,5),АТС!$A$41:$F$736,5)+VLOOKUP($A870+ROUND((COLUMN()-2)/24,5),'Расчет сбытовых надбавок'!$B$2281:'Расчет сбытовых надбавок'!$G$3024,6)</f>
        <v>106.44999999999999</v>
      </c>
      <c r="D870" s="98">
        <f>VLOOKUP($A870+ROUND((COLUMN()-2)/24,5),АТС!$A$41:$F$736,5)+VLOOKUP($A870+ROUND((COLUMN()-2)/24,5),'Расчет сбытовых надбавок'!$B$2281:'Расчет сбытовых надбавок'!$G$3024,6)</f>
        <v>60.9</v>
      </c>
      <c r="E870" s="98">
        <f>VLOOKUP($A870+ROUND((COLUMN()-2)/24,5),АТС!$A$41:$F$736,5)+VLOOKUP($A870+ROUND((COLUMN()-2)/24,5),'Расчет сбытовых надбавок'!$B$2281:'Расчет сбытовых надбавок'!$G$3024,6)</f>
        <v>97.55</v>
      </c>
      <c r="F870" s="98">
        <f>VLOOKUP($A870+ROUND((COLUMN()-2)/24,5),АТС!$A$41:$F$736,5)+VLOOKUP($A870+ROUND((COLUMN()-2)/24,5),'Расчет сбытовых надбавок'!$B$2281:'Расчет сбытовых надбавок'!$G$3024,6)</f>
        <v>34.489999999999995</v>
      </c>
      <c r="G870" s="98">
        <f>VLOOKUP($A870+ROUND((COLUMN()-2)/24,5),АТС!$A$41:$F$736,5)+VLOOKUP($A870+ROUND((COLUMN()-2)/24,5),'Расчет сбытовых надбавок'!$B$2281:'Расчет сбытовых надбавок'!$G$3024,6)</f>
        <v>127.66</v>
      </c>
      <c r="H870" s="98">
        <f>VLOOKUP($A870+ROUND((COLUMN()-2)/24,5),АТС!$A$41:$F$736,5)+VLOOKUP($A870+ROUND((COLUMN()-2)/24,5),'Расчет сбытовых надбавок'!$B$2281:'Расчет сбытовых надбавок'!$G$3024,6)</f>
        <v>178.93</v>
      </c>
      <c r="I870" s="98">
        <f>VLOOKUP($A870+ROUND((COLUMN()-2)/24,5),АТС!$A$41:$F$736,5)+VLOOKUP($A870+ROUND((COLUMN()-2)/24,5),'Расчет сбытовых надбавок'!$B$2281:'Расчет сбытовых надбавок'!$G$3024,6)</f>
        <v>333.57</v>
      </c>
      <c r="J870" s="98">
        <f>VLOOKUP($A870+ROUND((COLUMN()-2)/24,5),АТС!$A$41:$F$736,5)+VLOOKUP($A870+ROUND((COLUMN()-2)/24,5),'Расчет сбытовых надбавок'!$B$2281:'Расчет сбытовых надбавок'!$G$3024,6)</f>
        <v>241.03</v>
      </c>
      <c r="K870" s="98">
        <f>VLOOKUP($A870+ROUND((COLUMN()-2)/24,5),АТС!$A$41:$F$736,5)+VLOOKUP($A870+ROUND((COLUMN()-2)/24,5),'Расчет сбытовых надбавок'!$B$2281:'Расчет сбытовых надбавок'!$G$3024,6)</f>
        <v>263.58</v>
      </c>
      <c r="L870" s="98">
        <f>VLOOKUP($A870+ROUND((COLUMN()-2)/24,5),АТС!$A$41:$F$736,5)+VLOOKUP($A870+ROUND((COLUMN()-2)/24,5),'Расчет сбытовых надбавок'!$B$2281:'Расчет сбытовых надбавок'!$G$3024,6)</f>
        <v>290.61</v>
      </c>
      <c r="M870" s="98">
        <f>VLOOKUP($A870+ROUND((COLUMN()-2)/24,5),АТС!$A$41:$F$736,5)+VLOOKUP($A870+ROUND((COLUMN()-2)/24,5),'Расчет сбытовых надбавок'!$B$2281:'Расчет сбытовых надбавок'!$G$3024,6)</f>
        <v>335.19</v>
      </c>
      <c r="N870" s="98">
        <f>VLOOKUP($A870+ROUND((COLUMN()-2)/24,5),АТС!$A$41:$F$736,5)+VLOOKUP($A870+ROUND((COLUMN()-2)/24,5),'Расчет сбытовых надбавок'!$B$2281:'Расчет сбытовых надбавок'!$G$3024,6)</f>
        <v>269.22000000000003</v>
      </c>
      <c r="O870" s="98">
        <f>VLOOKUP($A870+ROUND((COLUMN()-2)/24,5),АТС!$A$41:$F$736,5)+VLOOKUP($A870+ROUND((COLUMN()-2)/24,5),'Расчет сбытовых надбавок'!$B$2281:'Расчет сбытовых надбавок'!$G$3024,6)</f>
        <v>266.14</v>
      </c>
      <c r="P870" s="98">
        <f>VLOOKUP($A870+ROUND((COLUMN()-2)/24,5),АТС!$A$41:$F$736,5)+VLOOKUP($A870+ROUND((COLUMN()-2)/24,5),'Расчет сбытовых надбавок'!$B$2281:'Расчет сбытовых надбавок'!$G$3024,6)</f>
        <v>362.69</v>
      </c>
      <c r="Q870" s="98">
        <f>VLOOKUP($A870+ROUND((COLUMN()-2)/24,5),АТС!$A$41:$F$736,5)+VLOOKUP($A870+ROUND((COLUMN()-2)/24,5),'Расчет сбытовых надбавок'!$B$2281:'Расчет сбытовых надбавок'!$G$3024,6)</f>
        <v>270.58999999999997</v>
      </c>
      <c r="R870" s="98">
        <f>VLOOKUP($A870+ROUND((COLUMN()-2)/24,5),АТС!$A$41:$F$736,5)+VLOOKUP($A870+ROUND((COLUMN()-2)/24,5),'Расчет сбытовых надбавок'!$B$2281:'Расчет сбытовых надбавок'!$G$3024,6)</f>
        <v>287.64</v>
      </c>
      <c r="S870" s="98">
        <f>VLOOKUP($A870+ROUND((COLUMN()-2)/24,5),АТС!$A$41:$F$736,5)+VLOOKUP($A870+ROUND((COLUMN()-2)/24,5),'Расчет сбытовых надбавок'!$B$2281:'Расчет сбытовых надбавок'!$G$3024,6)</f>
        <v>6.14</v>
      </c>
      <c r="T870" s="98">
        <f>VLOOKUP($A870+ROUND((COLUMN()-2)/24,5),АТС!$A$41:$F$736,5)+VLOOKUP($A870+ROUND((COLUMN()-2)/24,5),'Расчет сбытовых надбавок'!$B$2281:'Расчет сбытовых надбавок'!$G$3024,6)</f>
        <v>3.48</v>
      </c>
      <c r="U870" s="98">
        <f>VLOOKUP($A870+ROUND((COLUMN()-2)/24,5),АТС!$A$41:$F$736,5)+VLOOKUP($A870+ROUND((COLUMN()-2)/24,5),'Расчет сбытовых надбавок'!$B$2281:'Расчет сбытовых надбавок'!$G$3024,6)</f>
        <v>17.95</v>
      </c>
      <c r="V870" s="98">
        <f>VLOOKUP($A870+ROUND((COLUMN()-2)/24,5),АТС!$A$41:$F$736,5)+VLOOKUP($A870+ROUND((COLUMN()-2)/24,5),'Расчет сбытовых надбавок'!$B$2281:'Расчет сбытовых надбавок'!$G$3024,6)</f>
        <v>543.56000000000006</v>
      </c>
      <c r="W870" s="98">
        <f>VLOOKUP($A870+ROUND((COLUMN()-2)/24,5),АТС!$A$41:$F$736,5)+VLOOKUP($A870+ROUND((COLUMN()-2)/24,5),'Расчет сбытовых надбавок'!$B$2281:'Расчет сбытовых надбавок'!$G$3024,6)</f>
        <v>841.36</v>
      </c>
      <c r="X870" s="98">
        <f>VLOOKUP($A870+ROUND((COLUMN()-2)/24,5),АТС!$A$41:$F$736,5)+VLOOKUP($A870+ROUND((COLUMN()-2)/24,5),'Расчет сбытовых надбавок'!$B$2281:'Расчет сбытовых надбавок'!$G$3024,6)</f>
        <v>365.13</v>
      </c>
      <c r="Y870" s="98">
        <f>VLOOKUP($A870+ROUND((COLUMN()-2)/24,5),АТС!$A$41:$F$736,5)+VLOOKUP($A870+ROUND((COLUMN()-2)/24,5),'Расчет сбытовых надбавок'!$B$2281:'Расчет сбытовых надбавок'!$G$3024,6)</f>
        <v>238.23</v>
      </c>
    </row>
    <row r="871" spans="1:27" x14ac:dyDescent="0.2">
      <c r="A871" s="79">
        <f t="shared" ref="A871:A899" si="26">A870+1</f>
        <v>42677</v>
      </c>
      <c r="B871" s="98">
        <f>VLOOKUP($A871+ROUND((COLUMN()-2)/24,5),АТС!$A$41:$F$736,5)+VLOOKUP($A871+ROUND((COLUMN()-2)/24,5),'Расчет сбытовых надбавок'!$B$2281:'Расчет сбытовых надбавок'!$G$3024,6)</f>
        <v>152.30000000000001</v>
      </c>
      <c r="C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D871" s="98">
        <f>VLOOKUP($A871+ROUND((COLUMN()-2)/24,5),АТС!$A$41:$F$736,5)+VLOOKUP($A871+ROUND((COLUMN()-2)/24,5),'Расчет сбытовых надбавок'!$B$2281:'Расчет сбытовых надбавок'!$G$3024,6)</f>
        <v>197.19</v>
      </c>
      <c r="E871" s="98">
        <f>VLOOKUP($A871+ROUND((COLUMN()-2)/24,5),АТС!$A$41:$F$736,5)+VLOOKUP($A871+ROUND((COLUMN()-2)/24,5),'Расчет сбытовых надбавок'!$B$2281:'Расчет сбытовых надбавок'!$G$3024,6)</f>
        <v>117.13000000000001</v>
      </c>
      <c r="F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8">
        <f>VLOOKUP($A871+ROUND((COLUMN()-2)/24,5),АТС!$A$41:$F$736,5)+VLOOKUP($A871+ROUND((COLUMN()-2)/24,5),'Расчет сбытовых надбавок'!$B$2281:'Расчет сбытовых надбавок'!$G$3024,6)</f>
        <v>137.72</v>
      </c>
      <c r="I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8">
        <f>VLOOKUP($A871+ROUND((COLUMN()-2)/24,5),АТС!$A$41:$F$736,5)+VLOOKUP($A871+ROUND((COLUMN()-2)/24,5),'Расчет сбытовых надбавок'!$B$2281:'Расчет сбытовых надбавок'!$G$3024,6)</f>
        <v>158.13</v>
      </c>
      <c r="K871" s="98">
        <f>VLOOKUP($A871+ROUND((COLUMN()-2)/24,5),АТС!$A$41:$F$736,5)+VLOOKUP($A871+ROUND((COLUMN()-2)/24,5),'Расчет сбытовых надбавок'!$B$2281:'Расчет сбытовых надбавок'!$G$3024,6)</f>
        <v>183.07999999999998</v>
      </c>
      <c r="L871" s="98">
        <f>VLOOKUP($A871+ROUND((COLUMN()-2)/24,5),АТС!$A$41:$F$736,5)+VLOOKUP($A871+ROUND((COLUMN()-2)/24,5),'Расчет сбытовых надбавок'!$B$2281:'Расчет сбытовых надбавок'!$G$3024,6)</f>
        <v>240.47</v>
      </c>
      <c r="M871" s="98">
        <f>VLOOKUP($A871+ROUND((COLUMN()-2)/24,5),АТС!$A$41:$F$736,5)+VLOOKUP($A871+ROUND((COLUMN()-2)/24,5),'Расчет сбытовых надбавок'!$B$2281:'Расчет сбытовых надбавок'!$G$3024,6)</f>
        <v>290.45999999999998</v>
      </c>
      <c r="N871" s="98">
        <f>VLOOKUP($A871+ROUND((COLUMN()-2)/24,5),АТС!$A$41:$F$736,5)+VLOOKUP($A871+ROUND((COLUMN()-2)/24,5),'Расчет сбытовых надбавок'!$B$2281:'Расчет сбытовых надбавок'!$G$3024,6)</f>
        <v>294.78000000000003</v>
      </c>
      <c r="O871" s="98">
        <f>VLOOKUP($A871+ROUND((COLUMN()-2)/24,5),АТС!$A$41:$F$736,5)+VLOOKUP($A871+ROUND((COLUMN()-2)/24,5),'Расчет сбытовых надбавок'!$B$2281:'Расчет сбытовых надбавок'!$G$3024,6)</f>
        <v>229.34</v>
      </c>
      <c r="P871" s="98">
        <f>VLOOKUP($A871+ROUND((COLUMN()-2)/24,5),АТС!$A$41:$F$736,5)+VLOOKUP($A871+ROUND((COLUMN()-2)/24,5),'Расчет сбытовых надбавок'!$B$2281:'Расчет сбытовых надбавок'!$G$3024,6)</f>
        <v>229.01</v>
      </c>
      <c r="Q871" s="98">
        <f>VLOOKUP($A871+ROUND((COLUMN()-2)/24,5),АТС!$A$41:$F$736,5)+VLOOKUP($A871+ROUND((COLUMN()-2)/24,5),'Расчет сбытовых надбавок'!$B$2281:'Расчет сбытовых надбавок'!$G$3024,6)</f>
        <v>262.36</v>
      </c>
      <c r="R871" s="98">
        <f>VLOOKUP($A871+ROUND((COLUMN()-2)/24,5),АТС!$A$41:$F$736,5)+VLOOKUP($A871+ROUND((COLUMN()-2)/24,5),'Расчет сбытовых надбавок'!$B$2281:'Расчет сбытовых надбавок'!$G$3024,6)</f>
        <v>299.25</v>
      </c>
      <c r="S871" s="98">
        <f>VLOOKUP($A871+ROUND((COLUMN()-2)/24,5),АТС!$A$41:$F$736,5)+VLOOKUP($A871+ROUND((COLUMN()-2)/24,5),'Расчет сбытовых надбавок'!$B$2281:'Расчет сбытовых надбавок'!$G$3024,6)</f>
        <v>235.01</v>
      </c>
      <c r="T871" s="98">
        <f>VLOOKUP($A871+ROUND((COLUMN()-2)/24,5),АТС!$A$41:$F$736,5)+VLOOKUP($A871+ROUND((COLUMN()-2)/24,5),'Расчет сбытовых надбавок'!$B$2281:'Расчет сбытовых надбавок'!$G$3024,6)</f>
        <v>258.93</v>
      </c>
      <c r="U871" s="98">
        <f>VLOOKUP($A871+ROUND((COLUMN()-2)/24,5),АТС!$A$41:$F$736,5)+VLOOKUP($A871+ROUND((COLUMN()-2)/24,5),'Расчет сбытовых надбавок'!$B$2281:'Расчет сбытовых надбавок'!$G$3024,6)</f>
        <v>307.73</v>
      </c>
      <c r="V871" s="98">
        <f>VLOOKUP($A871+ROUND((COLUMN()-2)/24,5),АТС!$A$41:$F$736,5)+VLOOKUP($A871+ROUND((COLUMN()-2)/24,5),'Расчет сбытовых надбавок'!$B$2281:'Расчет сбытовых надбавок'!$G$3024,6)</f>
        <v>514.85</v>
      </c>
      <c r="W871" s="98">
        <f>VLOOKUP($A871+ROUND((COLUMN()-2)/24,5),АТС!$A$41:$F$736,5)+VLOOKUP($A871+ROUND((COLUMN()-2)/24,5),'Расчет сбытовых надбавок'!$B$2281:'Расчет сбытовых надбавок'!$G$3024,6)</f>
        <v>751.25</v>
      </c>
      <c r="X871" s="98">
        <f>VLOOKUP($A871+ROUND((COLUMN()-2)/24,5),АТС!$A$41:$F$736,5)+VLOOKUP($A871+ROUND((COLUMN()-2)/24,5),'Расчет сбытовых надбавок'!$B$2281:'Расчет сбытовых надбавок'!$G$3024,6)</f>
        <v>219.19</v>
      </c>
      <c r="Y871" s="98">
        <f>VLOOKUP($A871+ROUND((COLUMN()-2)/24,5),АТС!$A$41:$F$736,5)+VLOOKUP($A871+ROUND((COLUMN()-2)/24,5),'Расчет сбытовых надбавок'!$B$2281:'Расчет сбытовых надбавок'!$G$3024,6)</f>
        <v>194.21</v>
      </c>
    </row>
    <row r="872" spans="1:27" x14ac:dyDescent="0.2">
      <c r="A872" s="79">
        <f t="shared" si="26"/>
        <v>42678</v>
      </c>
      <c r="B872" s="98">
        <f>VLOOKUP($A872+ROUND((COLUMN()-2)/24,5),АТС!$A$41:$F$736,5)+VLOOKUP($A872+ROUND((COLUMN()-2)/24,5),'Расчет сбытовых надбавок'!$B$2281:'Расчет сбытовых надбавок'!$G$3024,6)</f>
        <v>178.85</v>
      </c>
      <c r="C872" s="98">
        <f>VLOOKUP($A872+ROUND((COLUMN()-2)/24,5),АТС!$A$41:$F$736,5)+VLOOKUP($A872+ROUND((COLUMN()-2)/24,5),'Расчет сбытовых надбавок'!$B$2281:'Расчет сбытовых надбавок'!$G$3024,6)</f>
        <v>387.26</v>
      </c>
      <c r="D872" s="98">
        <f>VLOOKUP($A872+ROUND((COLUMN()-2)/24,5),АТС!$A$41:$F$736,5)+VLOOKUP($A872+ROUND((COLUMN()-2)/24,5),'Расчет сбытовых надбавок'!$B$2281:'Расчет сбытовых надбавок'!$G$3024,6)</f>
        <v>187.18</v>
      </c>
      <c r="E872" s="98">
        <f>VLOOKUP($A872+ROUND((COLUMN()-2)/24,5),АТС!$A$41:$F$736,5)+VLOOKUP($A872+ROUND((COLUMN()-2)/24,5),'Расчет сбытовых надбавок'!$B$2281:'Расчет сбытовых надбавок'!$G$3024,6)</f>
        <v>16.580000000000002</v>
      </c>
      <c r="F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8">
        <f>VLOOKUP($A872+ROUND((COLUMN()-2)/24,5),АТС!$A$41:$F$736,5)+VLOOKUP($A872+ROUND((COLUMN()-2)/24,5),'Расчет сбытовых надбавок'!$B$2281:'Расчет сбытовых надбавок'!$G$3024,6)</f>
        <v>28.169999999999998</v>
      </c>
      <c r="J872" s="98">
        <f>VLOOKUP($A872+ROUND((COLUMN()-2)/24,5),АТС!$A$41:$F$736,5)+VLOOKUP($A872+ROUND((COLUMN()-2)/24,5),'Расчет сбытовых надбавок'!$B$2281:'Расчет сбытовых надбавок'!$G$3024,6)</f>
        <v>29.77</v>
      </c>
      <c r="K872" s="98">
        <f>VLOOKUP($A872+ROUND((COLUMN()-2)/24,5),АТС!$A$41:$F$736,5)+VLOOKUP($A872+ROUND((COLUMN()-2)/24,5),'Расчет сбытовых надбавок'!$B$2281:'Расчет сбытовых надбавок'!$G$3024,6)</f>
        <v>155.11000000000001</v>
      </c>
      <c r="L872" s="98">
        <f>VLOOKUP($A872+ROUND((COLUMN()-2)/24,5),АТС!$A$41:$F$736,5)+VLOOKUP($A872+ROUND((COLUMN()-2)/24,5),'Расчет сбытовых надбавок'!$B$2281:'Расчет сбытовых надбавок'!$G$3024,6)</f>
        <v>65.429999999999993</v>
      </c>
      <c r="M872" s="98">
        <f>VLOOKUP($A872+ROUND((COLUMN()-2)/24,5),АТС!$A$41:$F$736,5)+VLOOKUP($A872+ROUND((COLUMN()-2)/24,5),'Расчет сбытовых надбавок'!$B$2281:'Расчет сбытовых надбавок'!$G$3024,6)</f>
        <v>297.65000000000003</v>
      </c>
      <c r="N872" s="98">
        <f>VLOOKUP($A872+ROUND((COLUMN()-2)/24,5),АТС!$A$41:$F$736,5)+VLOOKUP($A872+ROUND((COLUMN()-2)/24,5),'Расчет сбытовых надбавок'!$B$2281:'Расчет сбытовых надбавок'!$G$3024,6)</f>
        <v>162.81</v>
      </c>
      <c r="O872" s="98">
        <f>VLOOKUP($A872+ROUND((COLUMN()-2)/24,5),АТС!$A$41:$F$736,5)+VLOOKUP($A872+ROUND((COLUMN()-2)/24,5),'Расчет сбытовых надбавок'!$B$2281:'Расчет сбытовых надбавок'!$G$3024,6)</f>
        <v>32.97</v>
      </c>
      <c r="P872" s="98">
        <f>VLOOKUP($A872+ROUND((COLUMN()-2)/24,5),АТС!$A$41:$F$736,5)+VLOOKUP($A872+ROUND((COLUMN()-2)/24,5),'Расчет сбытовых надбавок'!$B$2281:'Расчет сбытовых надбавок'!$G$3024,6)</f>
        <v>74.490000000000009</v>
      </c>
      <c r="Q872" s="98">
        <f>VLOOKUP($A872+ROUND((COLUMN()-2)/24,5),АТС!$A$41:$F$736,5)+VLOOKUP($A872+ROUND((COLUMN()-2)/24,5),'Расчет сбытовых надбавок'!$B$2281:'Расчет сбытовых надбавок'!$G$3024,6)</f>
        <v>286.82000000000005</v>
      </c>
      <c r="R872" s="98">
        <f>VLOOKUP($A872+ROUND((COLUMN()-2)/24,5),АТС!$A$41:$F$736,5)+VLOOKUP($A872+ROUND((COLUMN()-2)/24,5),'Расчет сбытовых надбавок'!$B$2281:'Расчет сбытовых надбавок'!$G$3024,6)</f>
        <v>121.35</v>
      </c>
      <c r="S872" s="98">
        <f>VLOOKUP($A872+ROUND((COLUMN()-2)/24,5),АТС!$A$41:$F$736,5)+VLOOKUP($A872+ROUND((COLUMN()-2)/24,5),'Расчет сбытовых надбавок'!$B$2281:'Расчет сбытовых надбавок'!$G$3024,6)</f>
        <v>96.75</v>
      </c>
      <c r="T872" s="98">
        <f>VLOOKUP($A872+ROUND((COLUMN()-2)/24,5),АТС!$A$41:$F$736,5)+VLOOKUP($A872+ROUND((COLUMN()-2)/24,5),'Расчет сбытовых надбавок'!$B$2281:'Расчет сбытовых надбавок'!$G$3024,6)</f>
        <v>220.4</v>
      </c>
      <c r="U872" s="98">
        <f>VLOOKUP($A872+ROUND((COLUMN()-2)/24,5),АТС!$A$41:$F$736,5)+VLOOKUP($A872+ROUND((COLUMN()-2)/24,5),'Расчет сбытовых надбавок'!$B$2281:'Расчет сбытовых надбавок'!$G$3024,6)</f>
        <v>435.22</v>
      </c>
      <c r="V872" s="98">
        <f>VLOOKUP($A872+ROUND((COLUMN()-2)/24,5),АТС!$A$41:$F$736,5)+VLOOKUP($A872+ROUND((COLUMN()-2)/24,5),'Расчет сбытовых надбавок'!$B$2281:'Расчет сбытовых надбавок'!$G$3024,6)</f>
        <v>152.03</v>
      </c>
      <c r="W872" s="98">
        <f>VLOOKUP($A872+ROUND((COLUMN()-2)/24,5),АТС!$A$41:$F$736,5)+VLOOKUP($A872+ROUND((COLUMN()-2)/24,5),'Расчет сбытовых надбавок'!$B$2281:'Расчет сбытовых надбавок'!$G$3024,6)</f>
        <v>542.80999999999995</v>
      </c>
      <c r="X872" s="98">
        <f>VLOOKUP($A872+ROUND((COLUMN()-2)/24,5),АТС!$A$41:$F$736,5)+VLOOKUP($A872+ROUND((COLUMN()-2)/24,5),'Расчет сбытовых надбавок'!$B$2281:'Расчет сбытовых надбавок'!$G$3024,6)</f>
        <v>246.38</v>
      </c>
      <c r="Y872" s="98">
        <f>VLOOKUP($A872+ROUND((COLUMN()-2)/24,5),АТС!$A$41:$F$736,5)+VLOOKUP($A872+ROUND((COLUMN()-2)/24,5),'Расчет сбытовых надбавок'!$B$2281:'Расчет сбытовых надбавок'!$G$3024,6)</f>
        <v>544.76</v>
      </c>
    </row>
    <row r="873" spans="1:27" x14ac:dyDescent="0.2">
      <c r="A873" s="79">
        <f t="shared" si="26"/>
        <v>42679</v>
      </c>
      <c r="B873" s="98">
        <f>VLOOKUP($A873+ROUND((COLUMN()-2)/24,5),АТС!$A$41:$F$736,5)+VLOOKUP($A873+ROUND((COLUMN()-2)/24,5),'Расчет сбытовых надбавок'!$B$2281:'Расчет сбытовых надбавок'!$G$3024,6)</f>
        <v>765.52</v>
      </c>
      <c r="C873" s="98">
        <f>VLOOKUP($A873+ROUND((COLUMN()-2)/24,5),АТС!$A$41:$F$736,5)+VLOOKUP($A873+ROUND((COLUMN()-2)/24,5),'Расчет сбытовых надбавок'!$B$2281:'Расчет сбытовых надбавок'!$G$3024,6)</f>
        <v>746.3</v>
      </c>
      <c r="D873" s="98">
        <f>VLOOKUP($A873+ROUND((COLUMN()-2)/24,5),АТС!$A$41:$F$736,5)+VLOOKUP($A873+ROUND((COLUMN()-2)/24,5),'Расчет сбытовых надбавок'!$B$2281:'Расчет сбытовых надбавок'!$G$3024,6)</f>
        <v>113.15</v>
      </c>
      <c r="E873" s="98">
        <f>VLOOKUP($A873+ROUND((COLUMN()-2)/24,5),АТС!$A$41:$F$736,5)+VLOOKUP($A873+ROUND((COLUMN()-2)/24,5),'Расчет сбытовых надбавок'!$B$2281:'Расчет сбытовых надбавок'!$G$3024,6)</f>
        <v>215.4</v>
      </c>
      <c r="F873" s="98">
        <f>VLOOKUP($A873+ROUND((COLUMN()-2)/24,5),АТС!$A$41:$F$736,5)+VLOOKUP($A873+ROUND((COLUMN()-2)/24,5),'Расчет сбытовых надбавок'!$B$2281:'Расчет сбытовых надбавок'!$G$3024,6)</f>
        <v>200.46</v>
      </c>
      <c r="G873" s="98">
        <f>VLOOKUP($A873+ROUND((COLUMN()-2)/24,5),АТС!$A$41:$F$736,5)+VLOOKUP($A873+ROUND((COLUMN()-2)/24,5),'Расчет сбытовых надбавок'!$B$2281:'Расчет сбытовых надбавок'!$G$3024,6)</f>
        <v>739.91</v>
      </c>
      <c r="H873" s="98">
        <f>VLOOKUP($A873+ROUND((COLUMN()-2)/24,5),АТС!$A$41:$F$736,5)+VLOOKUP($A873+ROUND((COLUMN()-2)/24,5),'Расчет сбытовых надбавок'!$B$2281:'Расчет сбытовых надбавок'!$G$3024,6)</f>
        <v>172.20999999999998</v>
      </c>
      <c r="I873" s="98">
        <f>VLOOKUP($A873+ROUND((COLUMN()-2)/24,5),АТС!$A$41:$F$736,5)+VLOOKUP($A873+ROUND((COLUMN()-2)/24,5),'Расчет сбытовых надбавок'!$B$2281:'Расчет сбытовых надбавок'!$G$3024,6)</f>
        <v>190.51</v>
      </c>
      <c r="J873" s="98">
        <f>VLOOKUP($A873+ROUND((COLUMN()-2)/24,5),АТС!$A$41:$F$736,5)+VLOOKUP($A873+ROUND((COLUMN()-2)/24,5),'Расчет сбытовых надбавок'!$B$2281:'Расчет сбытовых надбавок'!$G$3024,6)</f>
        <v>454.14</v>
      </c>
      <c r="K873" s="98">
        <f>VLOOKUP($A873+ROUND((COLUMN()-2)/24,5),АТС!$A$41:$F$736,5)+VLOOKUP($A873+ROUND((COLUMN()-2)/24,5),'Расчет сбытовых надбавок'!$B$2281:'Расчет сбытовых надбавок'!$G$3024,6)</f>
        <v>197.74</v>
      </c>
      <c r="L873" s="98">
        <f>VLOOKUP($A873+ROUND((COLUMN()-2)/24,5),АТС!$A$41:$F$736,5)+VLOOKUP($A873+ROUND((COLUMN()-2)/24,5),'Расчет сбытовых надбавок'!$B$2281:'Расчет сбытовых надбавок'!$G$3024,6)</f>
        <v>222.19000000000003</v>
      </c>
      <c r="M873" s="98">
        <f>VLOOKUP($A873+ROUND((COLUMN()-2)/24,5),АТС!$A$41:$F$736,5)+VLOOKUP($A873+ROUND((COLUMN()-2)/24,5),'Расчет сбытовых надбавок'!$B$2281:'Расчет сбытовых надбавок'!$G$3024,6)</f>
        <v>217.56</v>
      </c>
      <c r="N873" s="98">
        <f>VLOOKUP($A873+ROUND((COLUMN()-2)/24,5),АТС!$A$41:$F$736,5)+VLOOKUP($A873+ROUND((COLUMN()-2)/24,5),'Расчет сбытовых надбавок'!$B$2281:'Расчет сбытовых надбавок'!$G$3024,6)</f>
        <v>222.91000000000003</v>
      </c>
      <c r="O873" s="98">
        <f>VLOOKUP($A873+ROUND((COLUMN()-2)/24,5),АТС!$A$41:$F$736,5)+VLOOKUP($A873+ROUND((COLUMN()-2)/24,5),'Расчет сбытовых надбавок'!$B$2281:'Расчет сбытовых надбавок'!$G$3024,6)</f>
        <v>411.71</v>
      </c>
      <c r="P873" s="98">
        <f>VLOOKUP($A873+ROUND((COLUMN()-2)/24,5),АТС!$A$41:$F$736,5)+VLOOKUP($A873+ROUND((COLUMN()-2)/24,5),'Расчет сбытовых надбавок'!$B$2281:'Расчет сбытовых надбавок'!$G$3024,6)</f>
        <v>361.53999999999996</v>
      </c>
      <c r="Q873" s="98">
        <f>VLOOKUP($A873+ROUND((COLUMN()-2)/24,5),АТС!$A$41:$F$736,5)+VLOOKUP($A873+ROUND((COLUMN()-2)/24,5),'Расчет сбытовых надбавок'!$B$2281:'Расчет сбытовых надбавок'!$G$3024,6)</f>
        <v>363.67</v>
      </c>
      <c r="R873" s="98">
        <f>VLOOKUP($A873+ROUND((COLUMN()-2)/24,5),АТС!$A$41:$F$736,5)+VLOOKUP($A873+ROUND((COLUMN()-2)/24,5),'Расчет сбытовых надбавок'!$B$2281:'Расчет сбытовых надбавок'!$G$3024,6)</f>
        <v>217.87</v>
      </c>
      <c r="S873" s="98">
        <f>VLOOKUP($A873+ROUND((COLUMN()-2)/24,5),АТС!$A$41:$F$736,5)+VLOOKUP($A873+ROUND((COLUMN()-2)/24,5),'Расчет сбытовых надбавок'!$B$2281:'Расчет сбытовых надбавок'!$G$3024,6)</f>
        <v>195.20999999999998</v>
      </c>
      <c r="T873" s="98">
        <f>VLOOKUP($A873+ROUND((COLUMN()-2)/24,5),АТС!$A$41:$F$736,5)+VLOOKUP($A873+ROUND((COLUMN()-2)/24,5),'Расчет сбытовых надбавок'!$B$2281:'Расчет сбытовых надбавок'!$G$3024,6)</f>
        <v>367.07</v>
      </c>
      <c r="U873" s="98">
        <f>VLOOKUP($A873+ROUND((COLUMN()-2)/24,5),АТС!$A$41:$F$736,5)+VLOOKUP($A873+ROUND((COLUMN()-2)/24,5),'Расчет сбытовых надбавок'!$B$2281:'Расчет сбытовых надбавок'!$G$3024,6)</f>
        <v>275.61</v>
      </c>
      <c r="V873" s="98">
        <f>VLOOKUP($A873+ROUND((COLUMN()-2)/24,5),АТС!$A$41:$F$736,5)+VLOOKUP($A873+ROUND((COLUMN()-2)/24,5),'Расчет сбытовых надбавок'!$B$2281:'Расчет сбытовых надбавок'!$G$3024,6)</f>
        <v>644.11</v>
      </c>
      <c r="W873" s="98">
        <f>VLOOKUP($A873+ROUND((COLUMN()-2)/24,5),АТС!$A$41:$F$736,5)+VLOOKUP($A873+ROUND((COLUMN()-2)/24,5),'Расчет сбытовых надбавок'!$B$2281:'Расчет сбытовых надбавок'!$G$3024,6)</f>
        <v>311.83</v>
      </c>
      <c r="X873" s="98">
        <f>VLOOKUP($A873+ROUND((COLUMN()-2)/24,5),АТС!$A$41:$F$736,5)+VLOOKUP($A873+ROUND((COLUMN()-2)/24,5),'Расчет сбытовых надбавок'!$B$2281:'Расчет сбытовых надбавок'!$G$3024,6)</f>
        <v>834.74</v>
      </c>
      <c r="Y873" s="98">
        <f>VLOOKUP($A873+ROUND((COLUMN()-2)/24,5),АТС!$A$41:$F$736,5)+VLOOKUP($A873+ROUND((COLUMN()-2)/24,5),'Расчет сбытовых надбавок'!$B$2281:'Расчет сбытовых надбавок'!$G$3024,6)</f>
        <v>970.45999999999992</v>
      </c>
    </row>
    <row r="874" spans="1:27" x14ac:dyDescent="0.2">
      <c r="A874" s="79">
        <f t="shared" si="26"/>
        <v>42680</v>
      </c>
      <c r="B874" s="98">
        <f>VLOOKUP($A874+ROUND((COLUMN()-2)/24,5),АТС!$A$41:$F$736,5)+VLOOKUP($A874+ROUND((COLUMN()-2)/24,5),'Расчет сбытовых надбавок'!$B$2281:'Расчет сбытовых надбавок'!$G$3024,6)</f>
        <v>785.93000000000006</v>
      </c>
      <c r="C874" s="98">
        <f>VLOOKUP($A874+ROUND((COLUMN()-2)/24,5),АТС!$A$41:$F$736,5)+VLOOKUP($A874+ROUND((COLUMN()-2)/24,5),'Расчет сбытовых надбавок'!$B$2281:'Расчет сбытовых надбавок'!$G$3024,6)</f>
        <v>355.98</v>
      </c>
      <c r="D874" s="98">
        <f>VLOOKUP($A874+ROUND((COLUMN()-2)/24,5),АТС!$A$41:$F$736,5)+VLOOKUP($A874+ROUND((COLUMN()-2)/24,5),'Расчет сбытовых надбавок'!$B$2281:'Расчет сбытовых надбавок'!$G$3024,6)</f>
        <v>234.72</v>
      </c>
      <c r="E874" s="98">
        <f>VLOOKUP($A874+ROUND((COLUMN()-2)/24,5),АТС!$A$41:$F$736,5)+VLOOKUP($A874+ROUND((COLUMN()-2)/24,5),'Расчет сбытовых надбавок'!$B$2281:'Расчет сбытовых надбавок'!$G$3024,6)</f>
        <v>196.87</v>
      </c>
      <c r="F874" s="98">
        <f>VLOOKUP($A874+ROUND((COLUMN()-2)/24,5),АТС!$A$41:$F$736,5)+VLOOKUP($A874+ROUND((COLUMN()-2)/24,5),'Расчет сбытовых надбавок'!$B$2281:'Расчет сбытовых надбавок'!$G$3024,6)</f>
        <v>211.02</v>
      </c>
      <c r="G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8">
        <f>VLOOKUP($A874+ROUND((COLUMN()-2)/24,5),АТС!$A$41:$F$736,5)+VLOOKUP($A874+ROUND((COLUMN()-2)/24,5),'Расчет сбытовых надбавок'!$B$2281:'Расчет сбытовых надбавок'!$G$3024,6)</f>
        <v>172.02</v>
      </c>
      <c r="J874" s="98">
        <f>VLOOKUP($A874+ROUND((COLUMN()-2)/24,5),АТС!$A$41:$F$736,5)+VLOOKUP($A874+ROUND((COLUMN()-2)/24,5),'Расчет сбытовых надбавок'!$B$2281:'Расчет сбытовых надбавок'!$G$3024,6)</f>
        <v>165.51999999999998</v>
      </c>
      <c r="K874" s="98">
        <f>VLOOKUP($A874+ROUND((COLUMN()-2)/24,5),АТС!$A$41:$F$736,5)+VLOOKUP($A874+ROUND((COLUMN()-2)/24,5),'Расчет сбытовых надбавок'!$B$2281:'Расчет сбытовых надбавок'!$G$3024,6)</f>
        <v>312.57</v>
      </c>
      <c r="L874" s="98">
        <f>VLOOKUP($A874+ROUND((COLUMN()-2)/24,5),АТС!$A$41:$F$736,5)+VLOOKUP($A874+ROUND((COLUMN()-2)/24,5),'Расчет сбытовых надбавок'!$B$2281:'Расчет сбытовых надбавок'!$G$3024,6)</f>
        <v>142.38</v>
      </c>
      <c r="M874" s="98">
        <f>VLOOKUP($A874+ROUND((COLUMN()-2)/24,5),АТС!$A$41:$F$736,5)+VLOOKUP($A874+ROUND((COLUMN()-2)/24,5),'Расчет сбытовых надбавок'!$B$2281:'Расчет сбытовых надбавок'!$G$3024,6)</f>
        <v>116.03999999999999</v>
      </c>
      <c r="N874" s="98">
        <f>VLOOKUP($A874+ROUND((COLUMN()-2)/24,5),АТС!$A$41:$F$736,5)+VLOOKUP($A874+ROUND((COLUMN()-2)/24,5),'Расчет сбытовых надбавок'!$B$2281:'Расчет сбытовых надбавок'!$G$3024,6)</f>
        <v>316.71999999999997</v>
      </c>
      <c r="O874" s="98">
        <f>VLOOKUP($A874+ROUND((COLUMN()-2)/24,5),АТС!$A$41:$F$736,5)+VLOOKUP($A874+ROUND((COLUMN()-2)/24,5),'Расчет сбытовых надбавок'!$B$2281:'Расчет сбытовых надбавок'!$G$3024,6)</f>
        <v>26.47</v>
      </c>
      <c r="P874" s="98">
        <f>VLOOKUP($A874+ROUND((COLUMN()-2)/24,5),АТС!$A$41:$F$736,5)+VLOOKUP($A874+ROUND((COLUMN()-2)/24,5),'Расчет сбытовых надбавок'!$B$2281:'Расчет сбытовых надбавок'!$G$3024,6)</f>
        <v>272.37</v>
      </c>
      <c r="Q874" s="98">
        <f>VLOOKUP($A874+ROUND((COLUMN()-2)/24,5),АТС!$A$41:$F$736,5)+VLOOKUP($A874+ROUND((COLUMN()-2)/24,5),'Расчет сбытовых надбавок'!$B$2281:'Расчет сбытовых надбавок'!$G$3024,6)</f>
        <v>290.68</v>
      </c>
      <c r="R874" s="98">
        <f>VLOOKUP($A874+ROUND((COLUMN()-2)/24,5),АТС!$A$41:$F$736,5)+VLOOKUP($A874+ROUND((COLUMN()-2)/24,5),'Расчет сбытовых надбавок'!$B$2281:'Расчет сбытовых надбавок'!$G$3024,6)</f>
        <v>2.3199999999999998</v>
      </c>
      <c r="S874" s="98">
        <f>VLOOKUP($A874+ROUND((COLUMN()-2)/24,5),АТС!$A$41:$F$736,5)+VLOOKUP($A874+ROUND((COLUMN()-2)/24,5),'Расчет сбытовых надбавок'!$B$2281:'Расчет сбытовых надбавок'!$G$3024,6)</f>
        <v>142.86000000000001</v>
      </c>
      <c r="T874" s="98">
        <f>VLOOKUP($A874+ROUND((COLUMN()-2)/24,5),АТС!$A$41:$F$736,5)+VLOOKUP($A874+ROUND((COLUMN()-2)/24,5),'Расчет сбытовых надбавок'!$B$2281:'Расчет сбытовых надбавок'!$G$3024,6)</f>
        <v>160.24</v>
      </c>
      <c r="U874" s="98">
        <f>VLOOKUP($A874+ROUND((COLUMN()-2)/24,5),АТС!$A$41:$F$736,5)+VLOOKUP($A874+ROUND((COLUMN()-2)/24,5),'Расчет сбытовых надбавок'!$B$2281:'Расчет сбытовых надбавок'!$G$3024,6)</f>
        <v>226.21</v>
      </c>
      <c r="V874" s="98">
        <f>VLOOKUP($A874+ROUND((COLUMN()-2)/24,5),АТС!$A$41:$F$736,5)+VLOOKUP($A874+ROUND((COLUMN()-2)/24,5),'Расчет сбытовых надбавок'!$B$2281:'Расчет сбытовых надбавок'!$G$3024,6)</f>
        <v>373.40999999999997</v>
      </c>
      <c r="W874" s="98">
        <f>VLOOKUP($A874+ROUND((COLUMN()-2)/24,5),АТС!$A$41:$F$736,5)+VLOOKUP($A874+ROUND((COLUMN()-2)/24,5),'Расчет сбытовых надбавок'!$B$2281:'Расчет сбытовых надбавок'!$G$3024,6)</f>
        <v>198.68</v>
      </c>
      <c r="X874" s="98">
        <f>VLOOKUP($A874+ROUND((COLUMN()-2)/24,5),АТС!$A$41:$F$736,5)+VLOOKUP($A874+ROUND((COLUMN()-2)/24,5),'Расчет сбытовых надбавок'!$B$2281:'Расчет сбытовых надбавок'!$G$3024,6)</f>
        <v>892.1</v>
      </c>
      <c r="Y874" s="98">
        <f>VLOOKUP($A874+ROUND((COLUMN()-2)/24,5),АТС!$A$41:$F$736,5)+VLOOKUP($A874+ROUND((COLUMN()-2)/24,5),'Расчет сбытовых надбавок'!$B$2281:'Расчет сбытовых надбавок'!$G$3024,6)</f>
        <v>206.92999999999998</v>
      </c>
    </row>
    <row r="875" spans="1:27" x14ac:dyDescent="0.2">
      <c r="A875" s="79">
        <f t="shared" si="26"/>
        <v>42681</v>
      </c>
      <c r="B875" s="98">
        <f>VLOOKUP($A875+ROUND((COLUMN()-2)/24,5),АТС!$A$41:$F$736,5)+VLOOKUP($A875+ROUND((COLUMN()-2)/24,5),'Расчет сбытовых надбавок'!$B$2281:'Расчет сбытовых надбавок'!$G$3024,6)</f>
        <v>736.0100000000001</v>
      </c>
      <c r="C875" s="98">
        <f>VLOOKUP($A875+ROUND((COLUMN()-2)/24,5),АТС!$A$41:$F$736,5)+VLOOKUP($A875+ROUND((COLUMN()-2)/24,5),'Расчет сбытовых надбавок'!$B$2281:'Расчет сбытовых надбавок'!$G$3024,6)</f>
        <v>222.4</v>
      </c>
      <c r="D875" s="98">
        <f>VLOOKUP($A875+ROUND((COLUMN()-2)/24,5),АТС!$A$41:$F$736,5)+VLOOKUP($A875+ROUND((COLUMN()-2)/24,5),'Расчет сбытовых надбавок'!$B$2281:'Расчет сбытовых надбавок'!$G$3024,6)</f>
        <v>112.49</v>
      </c>
      <c r="E875" s="98">
        <f>VLOOKUP($A875+ROUND((COLUMN()-2)/24,5),АТС!$A$41:$F$736,5)+VLOOKUP($A875+ROUND((COLUMN()-2)/24,5),'Расчет сбытовых надбавок'!$B$2281:'Расчет сбытовых надбавок'!$G$3024,6)</f>
        <v>73.48</v>
      </c>
      <c r="F875" s="98">
        <f>VLOOKUP($A875+ROUND((COLUMN()-2)/24,5),АТС!$A$41:$F$736,5)+VLOOKUP($A875+ROUND((COLUMN()-2)/24,5),'Расчет сбытовых надбавок'!$B$2281:'Расчет сбытовых надбавок'!$G$3024,6)</f>
        <v>97.75</v>
      </c>
      <c r="G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8">
        <f>VLOOKUP($A875+ROUND((COLUMN()-2)/24,5),АТС!$A$41:$F$736,5)+VLOOKUP($A875+ROUND((COLUMN()-2)/24,5),'Расчет сбытовых надбавок'!$B$2281:'Расчет сбытовых надбавок'!$G$3024,6)</f>
        <v>565.63</v>
      </c>
      <c r="I875" s="98">
        <f>VLOOKUP($A875+ROUND((COLUMN()-2)/24,5),АТС!$A$41:$F$736,5)+VLOOKUP($A875+ROUND((COLUMN()-2)/24,5),'Расчет сбытовых надбавок'!$B$2281:'Расчет сбытовых надбавок'!$G$3024,6)</f>
        <v>331.85</v>
      </c>
      <c r="J875" s="98">
        <f>VLOOKUP($A875+ROUND((COLUMN()-2)/24,5),АТС!$A$41:$F$736,5)+VLOOKUP($A875+ROUND((COLUMN()-2)/24,5),'Расчет сбытовых надбавок'!$B$2281:'Расчет сбытовых надбавок'!$G$3024,6)</f>
        <v>235.72</v>
      </c>
      <c r="K875" s="98">
        <f>VLOOKUP($A875+ROUND((COLUMN()-2)/24,5),АТС!$A$41:$F$736,5)+VLOOKUP($A875+ROUND((COLUMN()-2)/24,5),'Расчет сбытовых надбавок'!$B$2281:'Расчет сбытовых надбавок'!$G$3024,6)</f>
        <v>441.69</v>
      </c>
      <c r="L875" s="98">
        <f>VLOOKUP($A875+ROUND((COLUMN()-2)/24,5),АТС!$A$41:$F$736,5)+VLOOKUP($A875+ROUND((COLUMN()-2)/24,5),'Расчет сбытовых надбавок'!$B$2281:'Расчет сбытовых надбавок'!$G$3024,6)</f>
        <v>449.92</v>
      </c>
      <c r="M875" s="98">
        <f>VLOOKUP($A875+ROUND((COLUMN()-2)/24,5),АТС!$A$41:$F$736,5)+VLOOKUP($A875+ROUND((COLUMN()-2)/24,5),'Расчет сбытовых надбавок'!$B$2281:'Расчет сбытовых надбавок'!$G$3024,6)</f>
        <v>447.65000000000003</v>
      </c>
      <c r="N875" s="98">
        <f>VLOOKUP($A875+ROUND((COLUMN()-2)/24,5),АТС!$A$41:$F$736,5)+VLOOKUP($A875+ROUND((COLUMN()-2)/24,5),'Расчет сбытовых надбавок'!$B$2281:'Расчет сбытовых надбавок'!$G$3024,6)</f>
        <v>411.18</v>
      </c>
      <c r="O875" s="98">
        <f>VLOOKUP($A875+ROUND((COLUMN()-2)/24,5),АТС!$A$41:$F$736,5)+VLOOKUP($A875+ROUND((COLUMN()-2)/24,5),'Расчет сбытовых надбавок'!$B$2281:'Расчет сбытовых надбавок'!$G$3024,6)</f>
        <v>409.49</v>
      </c>
      <c r="P875" s="98">
        <f>VLOOKUP($A875+ROUND((COLUMN()-2)/24,5),АТС!$A$41:$F$736,5)+VLOOKUP($A875+ROUND((COLUMN()-2)/24,5),'Расчет сбытовых надбавок'!$B$2281:'Расчет сбытовых надбавок'!$G$3024,6)</f>
        <v>443.86</v>
      </c>
      <c r="Q875" s="98">
        <f>VLOOKUP($A875+ROUND((COLUMN()-2)/24,5),АТС!$A$41:$F$736,5)+VLOOKUP($A875+ROUND((COLUMN()-2)/24,5),'Расчет сбытовых надбавок'!$B$2281:'Расчет сбытовых надбавок'!$G$3024,6)</f>
        <v>610.73</v>
      </c>
      <c r="R875" s="98">
        <f>VLOOKUP($A875+ROUND((COLUMN()-2)/24,5),АТС!$A$41:$F$736,5)+VLOOKUP($A875+ROUND((COLUMN()-2)/24,5),'Расчет сбытовых надбавок'!$B$2281:'Расчет сбытовых надбавок'!$G$3024,6)</f>
        <v>284.02000000000004</v>
      </c>
      <c r="S875" s="98">
        <f>VLOOKUP($A875+ROUND((COLUMN()-2)/24,5),АТС!$A$41:$F$736,5)+VLOOKUP($A875+ROUND((COLUMN()-2)/24,5),'Расчет сбытовых надбавок'!$B$2281:'Расчет сбытовых надбавок'!$G$3024,6)</f>
        <v>281.89999999999998</v>
      </c>
      <c r="T875" s="98">
        <f>VLOOKUP($A875+ROUND((COLUMN()-2)/24,5),АТС!$A$41:$F$736,5)+VLOOKUP($A875+ROUND((COLUMN()-2)/24,5),'Расчет сбытовых надбавок'!$B$2281:'Расчет сбытовых надбавок'!$G$3024,6)</f>
        <v>1876.49</v>
      </c>
      <c r="U875" s="98">
        <f>VLOOKUP($A875+ROUND((COLUMN()-2)/24,5),АТС!$A$41:$F$736,5)+VLOOKUP($A875+ROUND((COLUMN()-2)/24,5),'Расчет сбытовых надбавок'!$B$2281:'Расчет сбытовых надбавок'!$G$3024,6)</f>
        <v>916.95</v>
      </c>
      <c r="V875" s="98">
        <f>VLOOKUP($A875+ROUND((COLUMN()-2)/24,5),АТС!$A$41:$F$736,5)+VLOOKUP($A875+ROUND((COLUMN()-2)/24,5),'Расчет сбытовых надбавок'!$B$2281:'Расчет сбытовых надбавок'!$G$3024,6)</f>
        <v>1101.32</v>
      </c>
      <c r="W875" s="98">
        <f>VLOOKUP($A875+ROUND((COLUMN()-2)/24,5),АТС!$A$41:$F$736,5)+VLOOKUP($A875+ROUND((COLUMN()-2)/24,5),'Расчет сбытовых надбавок'!$B$2281:'Расчет сбытовых надбавок'!$G$3024,6)</f>
        <v>359.41</v>
      </c>
      <c r="X875" s="98">
        <f>VLOOKUP($A875+ROUND((COLUMN()-2)/24,5),АТС!$A$41:$F$736,5)+VLOOKUP($A875+ROUND((COLUMN()-2)/24,5),'Расчет сбытовых надбавок'!$B$2281:'Расчет сбытовых надбавок'!$G$3024,6)</f>
        <v>229.24</v>
      </c>
      <c r="Y875" s="98">
        <f>VLOOKUP($A875+ROUND((COLUMN()-2)/24,5),АТС!$A$41:$F$736,5)+VLOOKUP($A875+ROUND((COLUMN()-2)/24,5),'Расчет сбытовых надбавок'!$B$2281:'Расчет сбытовых надбавок'!$G$3024,6)</f>
        <v>194.41</v>
      </c>
    </row>
    <row r="876" spans="1:27" x14ac:dyDescent="0.2">
      <c r="A876" s="79">
        <f t="shared" si="26"/>
        <v>42682</v>
      </c>
      <c r="B876" s="98">
        <f>VLOOKUP($A876+ROUND((COLUMN()-2)/24,5),АТС!$A$41:$F$736,5)+VLOOKUP($A876+ROUND((COLUMN()-2)/24,5),'Расчет сбытовых надбавок'!$B$2281:'Расчет сбытовых надбавок'!$G$3024,6)</f>
        <v>785.25</v>
      </c>
      <c r="C876" s="98">
        <f>VLOOKUP($A876+ROUND((COLUMN()-2)/24,5),АТС!$A$41:$F$736,5)+VLOOKUP($A876+ROUND((COLUMN()-2)/24,5),'Расчет сбытовых надбавок'!$B$2281:'Расчет сбытовых надбавок'!$G$3024,6)</f>
        <v>289.38</v>
      </c>
      <c r="D876" s="98">
        <f>VLOOKUP($A876+ROUND((COLUMN()-2)/24,5),АТС!$A$41:$F$736,5)+VLOOKUP($A876+ROUND((COLUMN()-2)/24,5),'Расчет сбытовых надбавок'!$B$2281:'Расчет сбытовых надбавок'!$G$3024,6)</f>
        <v>30.4</v>
      </c>
      <c r="E876" s="98">
        <f>VLOOKUP($A876+ROUND((COLUMN()-2)/24,5),АТС!$A$41:$F$736,5)+VLOOKUP($A876+ROUND((COLUMN()-2)/24,5),'Расчет сбытовых надбавок'!$B$2281:'Расчет сбытовых надбавок'!$G$3024,6)</f>
        <v>19.25</v>
      </c>
      <c r="F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G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8">
        <f>VLOOKUP($A876+ROUND((COLUMN()-2)/24,5),АТС!$A$41:$F$736,5)+VLOOKUP($A876+ROUND((COLUMN()-2)/24,5),'Расчет сбытовых надбавок'!$B$2281:'Расчет сбытовых надбавок'!$G$3024,6)</f>
        <v>414.15000000000003</v>
      </c>
      <c r="I876" s="98">
        <f>VLOOKUP($A876+ROUND((COLUMN()-2)/24,5),АТС!$A$41:$F$736,5)+VLOOKUP($A876+ROUND((COLUMN()-2)/24,5),'Расчет сбытовых надбавок'!$B$2281:'Расчет сбытовых надбавок'!$G$3024,6)</f>
        <v>235.32999999999998</v>
      </c>
      <c r="J876" s="98">
        <f>VLOOKUP($A876+ROUND((COLUMN()-2)/24,5),АТС!$A$41:$F$736,5)+VLOOKUP($A876+ROUND((COLUMN()-2)/24,5),'Расчет сбытовых надбавок'!$B$2281:'Расчет сбытовых надбавок'!$G$3024,6)</f>
        <v>1334.66</v>
      </c>
      <c r="K876" s="98">
        <f>VLOOKUP($A876+ROUND((COLUMN()-2)/24,5),АТС!$A$41:$F$736,5)+VLOOKUP($A876+ROUND((COLUMN()-2)/24,5),'Расчет сбытовых надбавок'!$B$2281:'Расчет сбытовых надбавок'!$G$3024,6)</f>
        <v>241.82999999999998</v>
      </c>
      <c r="L876" s="98">
        <f>VLOOKUP($A876+ROUND((COLUMN()-2)/24,5),АТС!$A$41:$F$736,5)+VLOOKUP($A876+ROUND((COLUMN()-2)/24,5),'Расчет сбытовых надбавок'!$B$2281:'Расчет сбытовых надбавок'!$G$3024,6)</f>
        <v>388.37</v>
      </c>
      <c r="M876" s="98">
        <f>VLOOKUP($A876+ROUND((COLUMN()-2)/24,5),АТС!$A$41:$F$736,5)+VLOOKUP($A876+ROUND((COLUMN()-2)/24,5),'Расчет сбытовых надбавок'!$B$2281:'Расчет сбытовых надбавок'!$G$3024,6)</f>
        <v>457.23</v>
      </c>
      <c r="N876" s="98">
        <f>VLOOKUP($A876+ROUND((COLUMN()-2)/24,5),АТС!$A$41:$F$736,5)+VLOOKUP($A876+ROUND((COLUMN()-2)/24,5),'Расчет сбытовых надбавок'!$B$2281:'Расчет сбытовых надбавок'!$G$3024,6)</f>
        <v>436.21999999999997</v>
      </c>
      <c r="O876" s="98">
        <f>VLOOKUP($A876+ROUND((COLUMN()-2)/24,5),АТС!$A$41:$F$736,5)+VLOOKUP($A876+ROUND((COLUMN()-2)/24,5),'Расчет сбытовых надбавок'!$B$2281:'Расчет сбытовых надбавок'!$G$3024,6)</f>
        <v>434.81</v>
      </c>
      <c r="P876" s="98">
        <f>VLOOKUP($A876+ROUND((COLUMN()-2)/24,5),АТС!$A$41:$F$736,5)+VLOOKUP($A876+ROUND((COLUMN()-2)/24,5),'Расчет сбытовых надбавок'!$B$2281:'Расчет сбытовых надбавок'!$G$3024,6)</f>
        <v>477.62</v>
      </c>
      <c r="Q876" s="98">
        <f>VLOOKUP($A876+ROUND((COLUMN()-2)/24,5),АТС!$A$41:$F$736,5)+VLOOKUP($A876+ROUND((COLUMN()-2)/24,5),'Расчет сбытовых надбавок'!$B$2281:'Расчет сбытовых надбавок'!$G$3024,6)</f>
        <v>509.54</v>
      </c>
      <c r="R876" s="98">
        <f>VLOOKUP($A876+ROUND((COLUMN()-2)/24,5),АТС!$A$41:$F$736,5)+VLOOKUP($A876+ROUND((COLUMN()-2)/24,5),'Расчет сбытовых надбавок'!$B$2281:'Расчет сбытовых надбавок'!$G$3024,6)</f>
        <v>502.74</v>
      </c>
      <c r="S876" s="98">
        <f>VLOOKUP($A876+ROUND((COLUMN()-2)/24,5),АТС!$A$41:$F$736,5)+VLOOKUP($A876+ROUND((COLUMN()-2)/24,5),'Расчет сбытовых надбавок'!$B$2281:'Расчет сбытовых надбавок'!$G$3024,6)</f>
        <v>234.68</v>
      </c>
      <c r="T876" s="98">
        <f>VLOOKUP($A876+ROUND((COLUMN()-2)/24,5),АТС!$A$41:$F$736,5)+VLOOKUP($A876+ROUND((COLUMN()-2)/24,5),'Расчет сбытовых надбавок'!$B$2281:'Расчет сбытовых надбавок'!$G$3024,6)</f>
        <v>333.11</v>
      </c>
      <c r="U876" s="98">
        <f>VLOOKUP($A876+ROUND((COLUMN()-2)/24,5),АТС!$A$41:$F$736,5)+VLOOKUP($A876+ROUND((COLUMN()-2)/24,5),'Расчет сбытовых надбавок'!$B$2281:'Расчет сбытовых надбавок'!$G$3024,6)</f>
        <v>54.04</v>
      </c>
      <c r="V876" s="98">
        <f>VLOOKUP($A876+ROUND((COLUMN()-2)/24,5),АТС!$A$41:$F$736,5)+VLOOKUP($A876+ROUND((COLUMN()-2)/24,5),'Расчет сбытовых надбавок'!$B$2281:'Расчет сбытовых надбавок'!$G$3024,6)</f>
        <v>76.72</v>
      </c>
      <c r="W876" s="98">
        <f>VLOOKUP($A876+ROUND((COLUMN()-2)/24,5),АТС!$A$41:$F$736,5)+VLOOKUP($A876+ROUND((COLUMN()-2)/24,5),'Расчет сбытовых надбавок'!$B$2281:'Расчет сбытовых надбавок'!$G$3024,6)</f>
        <v>934.97</v>
      </c>
      <c r="X876" s="98">
        <f>VLOOKUP($A876+ROUND((COLUMN()-2)/24,5),АТС!$A$41:$F$736,5)+VLOOKUP($A876+ROUND((COLUMN()-2)/24,5),'Расчет сбытовых надбавок'!$B$2281:'Расчет сбытовых надбавок'!$G$3024,6)</f>
        <v>1128.56</v>
      </c>
      <c r="Y876" s="98">
        <f>VLOOKUP($A876+ROUND((COLUMN()-2)/24,5),АТС!$A$41:$F$736,5)+VLOOKUP($A876+ROUND((COLUMN()-2)/24,5),'Расчет сбытовых надбавок'!$B$2281:'Расчет сбытовых надбавок'!$G$3024,6)</f>
        <v>1244.3599999999999</v>
      </c>
    </row>
    <row r="877" spans="1:27" x14ac:dyDescent="0.2">
      <c r="A877" s="79">
        <f t="shared" si="26"/>
        <v>42683</v>
      </c>
      <c r="B877" s="98">
        <f>VLOOKUP($A877+ROUND((COLUMN()-2)/24,5),АТС!$A$41:$F$736,5)+VLOOKUP($A877+ROUND((COLUMN()-2)/24,5),'Расчет сбытовых надбавок'!$B$2281:'Расчет сбытовых надбавок'!$G$3024,6)</f>
        <v>229.83999999999997</v>
      </c>
      <c r="C877" s="98">
        <f>VLOOKUP($A877+ROUND((COLUMN()-2)/24,5),АТС!$A$41:$F$736,5)+VLOOKUP($A877+ROUND((COLUMN()-2)/24,5),'Расчет сбытовых надбавок'!$B$2281:'Расчет сбытовых надбавок'!$G$3024,6)</f>
        <v>97.27</v>
      </c>
      <c r="D877" s="98">
        <f>VLOOKUP($A877+ROUND((COLUMN()-2)/24,5),АТС!$A$41:$F$736,5)+VLOOKUP($A877+ROUND((COLUMN()-2)/24,5),'Расчет сбытовых надбавок'!$B$2281:'Расчет сбытовых надбавок'!$G$3024,6)</f>
        <v>30.03</v>
      </c>
      <c r="E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F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8">
        <f>VLOOKUP($A877+ROUND((COLUMN()-2)/24,5),АТС!$A$41:$F$736,5)+VLOOKUP($A877+ROUND((COLUMN()-2)/24,5),'Расчет сбытовых надбавок'!$B$2281:'Расчет сбытовых надбавок'!$G$3024,6)</f>
        <v>238.06</v>
      </c>
      <c r="H877" s="98">
        <f>VLOOKUP($A877+ROUND((COLUMN()-2)/24,5),АТС!$A$41:$F$736,5)+VLOOKUP($A877+ROUND((COLUMN()-2)/24,5),'Расчет сбытовых надбавок'!$B$2281:'Расчет сбытовых надбавок'!$G$3024,6)</f>
        <v>242</v>
      </c>
      <c r="I877" s="98">
        <f>VLOOKUP($A877+ROUND((COLUMN()-2)/24,5),АТС!$A$41:$F$736,5)+VLOOKUP($A877+ROUND((COLUMN()-2)/24,5),'Расчет сбытовых надбавок'!$B$2281:'Расчет сбытовых надбавок'!$G$3024,6)</f>
        <v>237.23</v>
      </c>
      <c r="J877" s="98">
        <f>VLOOKUP($A877+ROUND((COLUMN()-2)/24,5),АТС!$A$41:$F$736,5)+VLOOKUP($A877+ROUND((COLUMN()-2)/24,5),'Расчет сбытовых надбавок'!$B$2281:'Расчет сбытовых надбавок'!$G$3024,6)</f>
        <v>202.35000000000002</v>
      </c>
      <c r="K877" s="98">
        <f>VLOOKUP($A877+ROUND((COLUMN()-2)/24,5),АТС!$A$41:$F$736,5)+VLOOKUP($A877+ROUND((COLUMN()-2)/24,5),'Расчет сбытовых надбавок'!$B$2281:'Расчет сбытовых надбавок'!$G$3024,6)</f>
        <v>159.97999999999999</v>
      </c>
      <c r="L877" s="98">
        <f>VLOOKUP($A877+ROUND((COLUMN()-2)/24,5),АТС!$A$41:$F$736,5)+VLOOKUP($A877+ROUND((COLUMN()-2)/24,5),'Расчет сбытовых надбавок'!$B$2281:'Расчет сбытовых надбавок'!$G$3024,6)</f>
        <v>178.58</v>
      </c>
      <c r="M877" s="98">
        <f>VLOOKUP($A877+ROUND((COLUMN()-2)/24,5),АТС!$A$41:$F$736,5)+VLOOKUP($A877+ROUND((COLUMN()-2)/24,5),'Расчет сбытовых надбавок'!$B$2281:'Расчет сбытовых надбавок'!$G$3024,6)</f>
        <v>263.87</v>
      </c>
      <c r="N877" s="98">
        <f>VLOOKUP($A877+ROUND((COLUMN()-2)/24,5),АТС!$A$41:$F$736,5)+VLOOKUP($A877+ROUND((COLUMN()-2)/24,5),'Расчет сбытовых надбавок'!$B$2281:'Расчет сбытовых надбавок'!$G$3024,6)</f>
        <v>221.04</v>
      </c>
      <c r="O877" s="98">
        <f>VLOOKUP($A877+ROUND((COLUMN()-2)/24,5),АТС!$A$41:$F$736,5)+VLOOKUP($A877+ROUND((COLUMN()-2)/24,5),'Расчет сбытовых надбавок'!$B$2281:'Расчет сбытовых надбавок'!$G$3024,6)</f>
        <v>248.71</v>
      </c>
      <c r="P877" s="98">
        <f>VLOOKUP($A877+ROUND((COLUMN()-2)/24,5),АТС!$A$41:$F$736,5)+VLOOKUP($A877+ROUND((COLUMN()-2)/24,5),'Расчет сбытовых надбавок'!$B$2281:'Расчет сбытовых надбавок'!$G$3024,6)</f>
        <v>374.19</v>
      </c>
      <c r="Q877" s="98">
        <f>VLOOKUP($A877+ROUND((COLUMN()-2)/24,5),АТС!$A$41:$F$736,5)+VLOOKUP($A877+ROUND((COLUMN()-2)/24,5),'Расчет сбытовых надбавок'!$B$2281:'Расчет сбытовых надбавок'!$G$3024,6)</f>
        <v>412.02</v>
      </c>
      <c r="R877" s="98">
        <f>VLOOKUP($A877+ROUND((COLUMN()-2)/24,5),АТС!$A$41:$F$736,5)+VLOOKUP($A877+ROUND((COLUMN()-2)/24,5),'Расчет сбытовых надбавок'!$B$2281:'Расчет сбытовых надбавок'!$G$3024,6)</f>
        <v>350.59</v>
      </c>
      <c r="S877" s="98">
        <f>VLOOKUP($A877+ROUND((COLUMN()-2)/24,5),АТС!$A$41:$F$736,5)+VLOOKUP($A877+ROUND((COLUMN()-2)/24,5),'Расчет сбытовых надбавок'!$B$2281:'Расчет сбытовых надбавок'!$G$3024,6)</f>
        <v>9.8000000000000007</v>
      </c>
      <c r="T877" s="98">
        <f>VLOOKUP($A877+ROUND((COLUMN()-2)/24,5),АТС!$A$41:$F$736,5)+VLOOKUP($A877+ROUND((COLUMN()-2)/24,5),'Расчет сбытовых надбавок'!$B$2281:'Расчет сбытовых надбавок'!$G$3024,6)</f>
        <v>247.15</v>
      </c>
      <c r="U877" s="98">
        <f>VLOOKUP($A877+ROUND((COLUMN()-2)/24,5),АТС!$A$41:$F$736,5)+VLOOKUP($A877+ROUND((COLUMN()-2)/24,5),'Расчет сбытовых надбавок'!$B$2281:'Расчет сбытовых надбавок'!$G$3024,6)</f>
        <v>61.730000000000004</v>
      </c>
      <c r="V877" s="98">
        <f>VLOOKUP($A877+ROUND((COLUMN()-2)/24,5),АТС!$A$41:$F$736,5)+VLOOKUP($A877+ROUND((COLUMN()-2)/24,5),'Расчет сбытовых надбавок'!$B$2281:'Расчет сбытовых надбавок'!$G$3024,6)</f>
        <v>595.48</v>
      </c>
      <c r="W877" s="98">
        <f>VLOOKUP($A877+ROUND((COLUMN()-2)/24,5),АТС!$A$41:$F$736,5)+VLOOKUP($A877+ROUND((COLUMN()-2)/24,5),'Расчет сбытовых надбавок'!$B$2281:'Расчет сбытовых надбавок'!$G$3024,6)</f>
        <v>911.91</v>
      </c>
      <c r="X877" s="98">
        <f>VLOOKUP($A877+ROUND((COLUMN()-2)/24,5),АТС!$A$41:$F$736,5)+VLOOKUP($A877+ROUND((COLUMN()-2)/24,5),'Расчет сбытовых надбавок'!$B$2281:'Расчет сбытовых надбавок'!$G$3024,6)</f>
        <v>999.2</v>
      </c>
      <c r="Y877" s="98">
        <f>VLOOKUP($A877+ROUND((COLUMN()-2)/24,5),АТС!$A$41:$F$736,5)+VLOOKUP($A877+ROUND((COLUMN()-2)/24,5),'Расчет сбытовых надбавок'!$B$2281:'Расчет сбытовых надбавок'!$G$3024,6)</f>
        <v>812.82</v>
      </c>
    </row>
    <row r="878" spans="1:27" x14ac:dyDescent="0.2">
      <c r="A878" s="79">
        <f t="shared" si="26"/>
        <v>42684</v>
      </c>
      <c r="B878" s="98">
        <f>VLOOKUP($A878+ROUND((COLUMN()-2)/24,5),АТС!$A$41:$F$736,5)+VLOOKUP($A878+ROUND((COLUMN()-2)/24,5),'Расчет сбытовых надбавок'!$B$2281:'Расчет сбытовых надбавок'!$G$3024,6)</f>
        <v>638.9</v>
      </c>
      <c r="C878" s="98">
        <f>VLOOKUP($A878+ROUND((COLUMN()-2)/24,5),АТС!$A$41:$F$736,5)+VLOOKUP($A878+ROUND((COLUMN()-2)/24,5),'Расчет сбытовых надбавок'!$B$2281:'Расчет сбытовых надбавок'!$G$3024,6)</f>
        <v>146.70000000000002</v>
      </c>
      <c r="D878" s="98">
        <f>VLOOKUP($A878+ROUND((COLUMN()-2)/24,5),АТС!$A$41:$F$736,5)+VLOOKUP($A878+ROUND((COLUMN()-2)/24,5),'Расчет сбытовых надбавок'!$B$2281:'Расчет сбытовых надбавок'!$G$3024,6)</f>
        <v>30.389999999999997</v>
      </c>
      <c r="E878" s="98">
        <f>VLOOKUP($A878+ROUND((COLUMN()-2)/24,5),АТС!$A$41:$F$736,5)+VLOOKUP($A878+ROUND((COLUMN()-2)/24,5),'Расчет сбытовых надбавок'!$B$2281:'Расчет сбытовых надбавок'!$G$3024,6)</f>
        <v>34.18</v>
      </c>
      <c r="F878" s="98">
        <f>VLOOKUP($A878+ROUND((COLUMN()-2)/24,5),АТС!$A$41:$F$736,5)+VLOOKUP($A878+ROUND((COLUMN()-2)/24,5),'Расчет сбытовых надбавок'!$B$2281:'Расчет сбытовых надбавок'!$G$3024,6)</f>
        <v>0.09</v>
      </c>
      <c r="G878" s="98">
        <f>VLOOKUP($A878+ROUND((COLUMN()-2)/24,5),АТС!$A$41:$F$736,5)+VLOOKUP($A878+ROUND((COLUMN()-2)/24,5),'Расчет сбытовых надбавок'!$B$2281:'Расчет сбытовых надбавок'!$G$3024,6)</f>
        <v>168.86</v>
      </c>
      <c r="H878" s="98">
        <f>VLOOKUP($A878+ROUND((COLUMN()-2)/24,5),АТС!$A$41:$F$736,5)+VLOOKUP($A878+ROUND((COLUMN()-2)/24,5),'Расчет сбытовых надбавок'!$B$2281:'Расчет сбытовых надбавок'!$G$3024,6)</f>
        <v>209.13</v>
      </c>
      <c r="I878" s="98">
        <f>VLOOKUP($A878+ROUND((COLUMN()-2)/24,5),АТС!$A$41:$F$736,5)+VLOOKUP($A878+ROUND((COLUMN()-2)/24,5),'Расчет сбытовых надбавок'!$B$2281:'Расчет сбытовых надбавок'!$G$3024,6)</f>
        <v>203.08</v>
      </c>
      <c r="J878" s="98">
        <f>VLOOKUP($A878+ROUND((COLUMN()-2)/24,5),АТС!$A$41:$F$736,5)+VLOOKUP($A878+ROUND((COLUMN()-2)/24,5),'Расчет сбытовых надбавок'!$B$2281:'Расчет сбытовых надбавок'!$G$3024,6)</f>
        <v>106.03999999999999</v>
      </c>
      <c r="K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8">
        <f>VLOOKUP($A878+ROUND((COLUMN()-2)/24,5),АТС!$A$41:$F$736,5)+VLOOKUP($A878+ROUND((COLUMN()-2)/24,5),'Расчет сбытовых надбавок'!$B$2281:'Расчет сбытовых надбавок'!$G$3024,6)</f>
        <v>182.16</v>
      </c>
      <c r="M878" s="98">
        <f>VLOOKUP($A878+ROUND((COLUMN()-2)/24,5),АТС!$A$41:$F$736,5)+VLOOKUP($A878+ROUND((COLUMN()-2)/24,5),'Расчет сбытовых надбавок'!$B$2281:'Расчет сбытовых надбавок'!$G$3024,6)</f>
        <v>197.78</v>
      </c>
      <c r="N878" s="98">
        <f>VLOOKUP($A878+ROUND((COLUMN()-2)/24,5),АТС!$A$41:$F$736,5)+VLOOKUP($A878+ROUND((COLUMN()-2)/24,5),'Расчет сбытовых надбавок'!$B$2281:'Расчет сбытовых надбавок'!$G$3024,6)</f>
        <v>193.52</v>
      </c>
      <c r="O878" s="98">
        <f>VLOOKUP($A878+ROUND((COLUMN()-2)/24,5),АТС!$A$41:$F$736,5)+VLOOKUP($A878+ROUND((COLUMN()-2)/24,5),'Расчет сбытовых надбавок'!$B$2281:'Расчет сбытовых надбавок'!$G$3024,6)</f>
        <v>194.5</v>
      </c>
      <c r="P878" s="98">
        <f>VLOOKUP($A878+ROUND((COLUMN()-2)/24,5),АТС!$A$41:$F$736,5)+VLOOKUP($A878+ROUND((COLUMN()-2)/24,5),'Расчет сбытовых надбавок'!$B$2281:'Расчет сбытовых надбавок'!$G$3024,6)</f>
        <v>165.64000000000001</v>
      </c>
      <c r="Q878" s="98">
        <f>VLOOKUP($A878+ROUND((COLUMN()-2)/24,5),АТС!$A$41:$F$736,5)+VLOOKUP($A878+ROUND((COLUMN()-2)/24,5),'Расчет сбытовых надбавок'!$B$2281:'Расчет сбытовых надбавок'!$G$3024,6)</f>
        <v>95.12</v>
      </c>
      <c r="R878" s="98">
        <f>VLOOKUP($A878+ROUND((COLUMN()-2)/24,5),АТС!$A$41:$F$736,5)+VLOOKUP($A878+ROUND((COLUMN()-2)/24,5),'Расчет сбытовых надбавок'!$B$2281:'Расчет сбытовых надбавок'!$G$3024,6)</f>
        <v>178.37</v>
      </c>
      <c r="S878" s="98">
        <f>VLOOKUP($A878+ROUND((COLUMN()-2)/24,5),АТС!$A$41:$F$736,5)+VLOOKUP($A878+ROUND((COLUMN()-2)/24,5),'Расчет сбытовых надбавок'!$B$2281:'Расчет сбытовых надбавок'!$G$3024,6)</f>
        <v>88.68</v>
      </c>
      <c r="T878" s="98">
        <f>VLOOKUP($A878+ROUND((COLUMN()-2)/24,5),АТС!$A$41:$F$736,5)+VLOOKUP($A878+ROUND((COLUMN()-2)/24,5),'Расчет сбытовых надбавок'!$B$2281:'Расчет сбытовых надбавок'!$G$3024,6)</f>
        <v>323.02999999999997</v>
      </c>
      <c r="U878" s="98">
        <f>VLOOKUP($A878+ROUND((COLUMN()-2)/24,5),АТС!$A$41:$F$736,5)+VLOOKUP($A878+ROUND((COLUMN()-2)/24,5),'Расчет сбытовых надбавок'!$B$2281:'Расчет сбытовых надбавок'!$G$3024,6)</f>
        <v>304.58999999999997</v>
      </c>
      <c r="V878" s="98">
        <f>VLOOKUP($A878+ROUND((COLUMN()-2)/24,5),АТС!$A$41:$F$736,5)+VLOOKUP($A878+ROUND((COLUMN()-2)/24,5),'Расчет сбытовых надбавок'!$B$2281:'Расчет сбытовых надбавок'!$G$3024,6)</f>
        <v>750.48</v>
      </c>
      <c r="W878" s="98">
        <f>VLOOKUP($A878+ROUND((COLUMN()-2)/24,5),АТС!$A$41:$F$736,5)+VLOOKUP($A878+ROUND((COLUMN()-2)/24,5),'Расчет сбытовых надбавок'!$B$2281:'Расчет сбытовых надбавок'!$G$3024,6)</f>
        <v>872.18999999999994</v>
      </c>
      <c r="X878" s="98">
        <f>VLOOKUP($A878+ROUND((COLUMN()-2)/24,5),АТС!$A$41:$F$736,5)+VLOOKUP($A878+ROUND((COLUMN()-2)/24,5),'Расчет сбытовых надбавок'!$B$2281:'Расчет сбытовых надбавок'!$G$3024,6)</f>
        <v>924.72</v>
      </c>
      <c r="Y878" s="98">
        <f>VLOOKUP($A878+ROUND((COLUMN()-2)/24,5),АТС!$A$41:$F$736,5)+VLOOKUP($A878+ROUND((COLUMN()-2)/24,5),'Расчет сбытовых надбавок'!$B$2281:'Расчет сбытовых надбавок'!$G$3024,6)</f>
        <v>996.80000000000007</v>
      </c>
    </row>
    <row r="879" spans="1:27" x14ac:dyDescent="0.2">
      <c r="A879" s="79">
        <f t="shared" si="26"/>
        <v>42685</v>
      </c>
      <c r="B879" s="98">
        <f>VLOOKUP($A879+ROUND((COLUMN()-2)/24,5),АТС!$A$41:$F$736,5)+VLOOKUP($A879+ROUND((COLUMN()-2)/24,5),'Расчет сбытовых надбавок'!$B$2281:'Расчет сбытовых надбавок'!$G$3024,6)</f>
        <v>448.63</v>
      </c>
      <c r="C879" s="98">
        <f>VLOOKUP($A879+ROUND((COLUMN()-2)/24,5),АТС!$A$41:$F$736,5)+VLOOKUP($A879+ROUND((COLUMN()-2)/24,5),'Расчет сбытовых надбавок'!$B$2281:'Расчет сбытовых надбавок'!$G$3024,6)</f>
        <v>225.91</v>
      </c>
      <c r="D879" s="98">
        <f>VLOOKUP($A879+ROUND((COLUMN()-2)/24,5),АТС!$A$41:$F$736,5)+VLOOKUP($A879+ROUND((COLUMN()-2)/24,5),'Расчет сбытовых надбавок'!$B$2281:'Расчет сбытовых надбавок'!$G$3024,6)</f>
        <v>134.06</v>
      </c>
      <c r="E879" s="98">
        <f>VLOOKUP($A879+ROUND((COLUMN()-2)/24,5),АТС!$A$41:$F$736,5)+VLOOKUP($A879+ROUND((COLUMN()-2)/24,5),'Расчет сбытовых надбавок'!$B$2281:'Расчет сбытовых надбавок'!$G$3024,6)</f>
        <v>139.54</v>
      </c>
      <c r="F879" s="98">
        <f>VLOOKUP($A879+ROUND((COLUMN()-2)/24,5),АТС!$A$41:$F$736,5)+VLOOKUP($A879+ROUND((COLUMN()-2)/24,5),'Расчет сбытовых надбавок'!$B$2281:'Расчет сбытовых надбавок'!$G$3024,6)</f>
        <v>109.65</v>
      </c>
      <c r="G879" s="98">
        <f>VLOOKUP($A879+ROUND((COLUMN()-2)/24,5),АТС!$A$41:$F$736,5)+VLOOKUP($A879+ROUND((COLUMN()-2)/24,5),'Расчет сбытовых надбавок'!$B$2281:'Расчет сбытовых надбавок'!$G$3024,6)</f>
        <v>173.89</v>
      </c>
      <c r="H879" s="98">
        <f>VLOOKUP($A879+ROUND((COLUMN()-2)/24,5),АТС!$A$41:$F$736,5)+VLOOKUP($A879+ROUND((COLUMN()-2)/24,5),'Расчет сбытовых надбавок'!$B$2281:'Расчет сбытовых надбавок'!$G$3024,6)</f>
        <v>207.51999999999998</v>
      </c>
      <c r="I879" s="98">
        <f>VLOOKUP($A879+ROUND((COLUMN()-2)/24,5),АТС!$A$41:$F$736,5)+VLOOKUP($A879+ROUND((COLUMN()-2)/24,5),'Расчет сбытовых надбавок'!$B$2281:'Расчет сбытовых надбавок'!$G$3024,6)</f>
        <v>215.79</v>
      </c>
      <c r="J879" s="98">
        <f>VLOOKUP($A879+ROUND((COLUMN()-2)/24,5),АТС!$A$41:$F$736,5)+VLOOKUP($A879+ROUND((COLUMN()-2)/24,5),'Расчет сбытовых надбавок'!$B$2281:'Расчет сбытовых надбавок'!$G$3024,6)</f>
        <v>374.57</v>
      </c>
      <c r="K879" s="98">
        <f>VLOOKUP($A879+ROUND((COLUMN()-2)/24,5),АТС!$A$41:$F$736,5)+VLOOKUP($A879+ROUND((COLUMN()-2)/24,5),'Расчет сбытовых надбавок'!$B$2281:'Расчет сбытовых надбавок'!$G$3024,6)</f>
        <v>306.45999999999998</v>
      </c>
      <c r="L879" s="98">
        <f>VLOOKUP($A879+ROUND((COLUMN()-2)/24,5),АТС!$A$41:$F$736,5)+VLOOKUP($A879+ROUND((COLUMN()-2)/24,5),'Расчет сбытовых надбавок'!$B$2281:'Расчет сбытовых надбавок'!$G$3024,6)</f>
        <v>338.2</v>
      </c>
      <c r="M879" s="98">
        <f>VLOOKUP($A879+ROUND((COLUMN()-2)/24,5),АТС!$A$41:$F$736,5)+VLOOKUP($A879+ROUND((COLUMN()-2)/24,5),'Расчет сбытовых надбавок'!$B$2281:'Расчет сбытовых надбавок'!$G$3024,6)</f>
        <v>372.33</v>
      </c>
      <c r="N879" s="98">
        <f>VLOOKUP($A879+ROUND((COLUMN()-2)/24,5),АТС!$A$41:$F$736,5)+VLOOKUP($A879+ROUND((COLUMN()-2)/24,5),'Расчет сбытовых надбавок'!$B$2281:'Расчет сбытовых надбавок'!$G$3024,6)</f>
        <v>209.44</v>
      </c>
      <c r="O879" s="98">
        <f>VLOOKUP($A879+ROUND((COLUMN()-2)/24,5),АТС!$A$41:$F$736,5)+VLOOKUP($A879+ROUND((COLUMN()-2)/24,5),'Расчет сбытовых надбавок'!$B$2281:'Расчет сбытовых надбавок'!$G$3024,6)</f>
        <v>118.09</v>
      </c>
      <c r="P879" s="98">
        <f>VLOOKUP($A879+ROUND((COLUMN()-2)/24,5),АТС!$A$41:$F$736,5)+VLOOKUP($A879+ROUND((COLUMN()-2)/24,5),'Расчет сбытовых надбавок'!$B$2281:'Расчет сбытовых надбавок'!$G$3024,6)</f>
        <v>121.3</v>
      </c>
      <c r="Q879" s="98">
        <f>VLOOKUP($A879+ROUND((COLUMN()-2)/24,5),АТС!$A$41:$F$736,5)+VLOOKUP($A879+ROUND((COLUMN()-2)/24,5),'Расчет сбытовых надбавок'!$B$2281:'Расчет сбытовых надбавок'!$G$3024,6)</f>
        <v>75.600000000000009</v>
      </c>
      <c r="R879" s="98">
        <f>VLOOKUP($A879+ROUND((COLUMN()-2)/24,5),АТС!$A$41:$F$736,5)+VLOOKUP($A879+ROUND((COLUMN()-2)/24,5),'Расчет сбытовых надбавок'!$B$2281:'Расчет сбытовых надбавок'!$G$3024,6)</f>
        <v>96.300000000000011</v>
      </c>
      <c r="S879" s="98">
        <f>VLOOKUP($A879+ROUND((COLUMN()-2)/24,5),АТС!$A$41:$F$736,5)+VLOOKUP($A879+ROUND((COLUMN()-2)/24,5),'Расчет сбытовых надбавок'!$B$2281:'Расчет сбытовых надбавок'!$G$3024,6)</f>
        <v>76.81</v>
      </c>
      <c r="T879" s="98">
        <f>VLOOKUP($A879+ROUND((COLUMN()-2)/24,5),АТС!$A$41:$F$736,5)+VLOOKUP($A879+ROUND((COLUMN()-2)/24,5),'Расчет сбытовых надбавок'!$B$2281:'Расчет сбытовых надбавок'!$G$3024,6)</f>
        <v>215.34</v>
      </c>
      <c r="U879" s="98">
        <f>VLOOKUP($A879+ROUND((COLUMN()-2)/24,5),АТС!$A$41:$F$736,5)+VLOOKUP($A879+ROUND((COLUMN()-2)/24,5),'Расчет сбытовых надбавок'!$B$2281:'Расчет сбытовых надбавок'!$G$3024,6)</f>
        <v>146.22999999999999</v>
      </c>
      <c r="V879" s="98">
        <f>VLOOKUP($A879+ROUND((COLUMN()-2)/24,5),АТС!$A$41:$F$736,5)+VLOOKUP($A879+ROUND((COLUMN()-2)/24,5),'Расчет сбытовых надбавок'!$B$2281:'Расчет сбытовых надбавок'!$G$3024,6)</f>
        <v>231.1</v>
      </c>
      <c r="W879" s="98">
        <f>VLOOKUP($A879+ROUND((COLUMN()-2)/24,5),АТС!$A$41:$F$736,5)+VLOOKUP($A879+ROUND((COLUMN()-2)/24,5),'Расчет сбытовых надбавок'!$B$2281:'Расчет сбытовых надбавок'!$G$3024,6)</f>
        <v>515.77</v>
      </c>
      <c r="X879" s="98">
        <f>VLOOKUP($A879+ROUND((COLUMN()-2)/24,5),АТС!$A$41:$F$736,5)+VLOOKUP($A879+ROUND((COLUMN()-2)/24,5),'Расчет сбытовых надбавок'!$B$2281:'Расчет сбытовых надбавок'!$G$3024,6)</f>
        <v>219.35</v>
      </c>
      <c r="Y879" s="98">
        <f>VLOOKUP($A879+ROUND((COLUMN()-2)/24,5),АТС!$A$41:$F$736,5)+VLOOKUP($A879+ROUND((COLUMN()-2)/24,5),'Расчет сбытовых надбавок'!$B$2281:'Расчет сбытовых надбавок'!$G$3024,6)</f>
        <v>189.95</v>
      </c>
    </row>
    <row r="880" spans="1:27" x14ac:dyDescent="0.2">
      <c r="A880" s="79">
        <f t="shared" si="26"/>
        <v>42686</v>
      </c>
      <c r="B880" s="98">
        <f>VLOOKUP($A880+ROUND((COLUMN()-2)/24,5),АТС!$A$41:$F$736,5)+VLOOKUP($A880+ROUND((COLUMN()-2)/24,5),'Расчет сбытовых надбавок'!$B$2281:'Расчет сбытовых надбавок'!$G$3024,6)</f>
        <v>510.63</v>
      </c>
      <c r="C880" s="98">
        <f>VLOOKUP($A880+ROUND((COLUMN()-2)/24,5),АТС!$A$41:$F$736,5)+VLOOKUP($A880+ROUND((COLUMN()-2)/24,5),'Расчет сбытовых надбавок'!$B$2281:'Расчет сбытовых надбавок'!$G$3024,6)</f>
        <v>168.67</v>
      </c>
      <c r="D880" s="98">
        <f>VLOOKUP($A880+ROUND((COLUMN()-2)/24,5),АТС!$A$41:$F$736,5)+VLOOKUP($A880+ROUND((COLUMN()-2)/24,5),'Расчет сбытовых надбавок'!$B$2281:'Расчет сбытовых надбавок'!$G$3024,6)</f>
        <v>381.18</v>
      </c>
      <c r="E880" s="98">
        <f>VLOOKUP($A880+ROUND((COLUMN()-2)/24,5),АТС!$A$41:$F$736,5)+VLOOKUP($A880+ROUND((COLUMN()-2)/24,5),'Расчет сбытовых надбавок'!$B$2281:'Расчет сбытовых надбавок'!$G$3024,6)</f>
        <v>159.01</v>
      </c>
      <c r="F880" s="98">
        <f>VLOOKUP($A880+ROUND((COLUMN()-2)/24,5),АТС!$A$41:$F$736,5)+VLOOKUP($A880+ROUND((COLUMN()-2)/24,5),'Расчет сбытовых надбавок'!$B$2281:'Расчет сбытовых надбавок'!$G$3024,6)</f>
        <v>177.37</v>
      </c>
      <c r="G880" s="98">
        <f>VLOOKUP($A880+ROUND((COLUMN()-2)/24,5),АТС!$A$41:$F$736,5)+VLOOKUP($A880+ROUND((COLUMN()-2)/24,5),'Расчет сбытовых надбавок'!$B$2281:'Расчет сбытовых надбавок'!$G$3024,6)</f>
        <v>169.53</v>
      </c>
      <c r="H880" s="98">
        <f>VLOOKUP($A880+ROUND((COLUMN()-2)/24,5),АТС!$A$41:$F$736,5)+VLOOKUP($A880+ROUND((COLUMN()-2)/24,5),'Расчет сбытовых надбавок'!$B$2281:'Расчет сбытовых надбавок'!$G$3024,6)</f>
        <v>172.88</v>
      </c>
      <c r="I880" s="98">
        <f>VLOOKUP($A880+ROUND((COLUMN()-2)/24,5),АТС!$A$41:$F$736,5)+VLOOKUP($A880+ROUND((COLUMN()-2)/24,5),'Расчет сбытовых надбавок'!$B$2281:'Расчет сбытовых надбавок'!$G$3024,6)</f>
        <v>177.66</v>
      </c>
      <c r="J880" s="98">
        <f>VLOOKUP($A880+ROUND((COLUMN()-2)/24,5),АТС!$A$41:$F$736,5)+VLOOKUP($A880+ROUND((COLUMN()-2)/24,5),'Расчет сбытовых надбавок'!$B$2281:'Расчет сбытовых надбавок'!$G$3024,6)</f>
        <v>217.82</v>
      </c>
      <c r="K880" s="98">
        <f>VLOOKUP($A880+ROUND((COLUMN()-2)/24,5),АТС!$A$41:$F$736,5)+VLOOKUP($A880+ROUND((COLUMN()-2)/24,5),'Расчет сбытовых надбавок'!$B$2281:'Расчет сбытовых надбавок'!$G$3024,6)</f>
        <v>303.3</v>
      </c>
      <c r="L880" s="98">
        <f>VLOOKUP($A880+ROUND((COLUMN()-2)/24,5),АТС!$A$41:$F$736,5)+VLOOKUP($A880+ROUND((COLUMN()-2)/24,5),'Расчет сбытовых надбавок'!$B$2281:'Расчет сбытовых надбавок'!$G$3024,6)</f>
        <v>342.13</v>
      </c>
      <c r="M880" s="98">
        <f>VLOOKUP($A880+ROUND((COLUMN()-2)/24,5),АТС!$A$41:$F$736,5)+VLOOKUP($A880+ROUND((COLUMN()-2)/24,5),'Расчет сбытовых надбавок'!$B$2281:'Расчет сбытовых надбавок'!$G$3024,6)</f>
        <v>232.88</v>
      </c>
      <c r="N880" s="98">
        <f>VLOOKUP($A880+ROUND((COLUMN()-2)/24,5),АТС!$A$41:$F$736,5)+VLOOKUP($A880+ROUND((COLUMN()-2)/24,5),'Расчет сбытовых надбавок'!$B$2281:'Расчет сбытовых надбавок'!$G$3024,6)</f>
        <v>310.19</v>
      </c>
      <c r="O880" s="98">
        <f>VLOOKUP($A880+ROUND((COLUMN()-2)/24,5),АТС!$A$41:$F$736,5)+VLOOKUP($A880+ROUND((COLUMN()-2)/24,5),'Расчет сбытовых надбавок'!$B$2281:'Расчет сбытовых надбавок'!$G$3024,6)</f>
        <v>301.88</v>
      </c>
      <c r="P880" s="98">
        <f>VLOOKUP($A880+ROUND((COLUMN()-2)/24,5),АТС!$A$41:$F$736,5)+VLOOKUP($A880+ROUND((COLUMN()-2)/24,5),'Расчет сбытовых надбавок'!$B$2281:'Расчет сбытовых надбавок'!$G$3024,6)</f>
        <v>296.42</v>
      </c>
      <c r="Q880" s="98">
        <f>VLOOKUP($A880+ROUND((COLUMN()-2)/24,5),АТС!$A$41:$F$736,5)+VLOOKUP($A880+ROUND((COLUMN()-2)/24,5),'Расчет сбытовых надбавок'!$B$2281:'Расчет сбытовых надбавок'!$G$3024,6)</f>
        <v>240.75</v>
      </c>
      <c r="R880" s="98">
        <f>VLOOKUP($A880+ROUND((COLUMN()-2)/24,5),АТС!$A$41:$F$736,5)+VLOOKUP($A880+ROUND((COLUMN()-2)/24,5),'Расчет сбытовых надбавок'!$B$2281:'Расчет сбытовых надбавок'!$G$3024,6)</f>
        <v>219.16</v>
      </c>
      <c r="S880" s="98">
        <f>VLOOKUP($A880+ROUND((COLUMN()-2)/24,5),АТС!$A$41:$F$736,5)+VLOOKUP($A880+ROUND((COLUMN()-2)/24,5),'Расчет сбытовых надбавок'!$B$2281:'Расчет сбытовых надбавок'!$G$3024,6)</f>
        <v>212.74</v>
      </c>
      <c r="T880" s="98">
        <f>VLOOKUP($A880+ROUND((COLUMN()-2)/24,5),АТС!$A$41:$F$736,5)+VLOOKUP($A880+ROUND((COLUMN()-2)/24,5),'Расчет сбытовых надбавок'!$B$2281:'Расчет сбытовых надбавок'!$G$3024,6)</f>
        <v>264.78000000000003</v>
      </c>
      <c r="U880" s="98">
        <f>VLOOKUP($A880+ROUND((COLUMN()-2)/24,5),АТС!$A$41:$F$736,5)+VLOOKUP($A880+ROUND((COLUMN()-2)/24,5),'Расчет сбытовых надбавок'!$B$2281:'Расчет сбытовых надбавок'!$G$3024,6)</f>
        <v>345.57</v>
      </c>
      <c r="V880" s="98">
        <f>VLOOKUP($A880+ROUND((COLUMN()-2)/24,5),АТС!$A$41:$F$736,5)+VLOOKUP($A880+ROUND((COLUMN()-2)/24,5),'Расчет сбытовых надбавок'!$B$2281:'Расчет сбытовых надбавок'!$G$3024,6)</f>
        <v>379.53999999999996</v>
      </c>
      <c r="W880" s="98">
        <f>VLOOKUP($A880+ROUND((COLUMN()-2)/24,5),АТС!$A$41:$F$736,5)+VLOOKUP($A880+ROUND((COLUMN()-2)/24,5),'Расчет сбытовых надбавок'!$B$2281:'Расчет сбытовых надбавок'!$G$3024,6)</f>
        <v>914.66</v>
      </c>
      <c r="X880" s="98">
        <f>VLOOKUP($A880+ROUND((COLUMN()-2)/24,5),АТС!$A$41:$F$736,5)+VLOOKUP($A880+ROUND((COLUMN()-2)/24,5),'Расчет сбытовых надбавок'!$B$2281:'Расчет сбытовых надбавок'!$G$3024,6)</f>
        <v>978.31000000000006</v>
      </c>
      <c r="Y880" s="98">
        <f>VLOOKUP($A880+ROUND((COLUMN()-2)/24,5),АТС!$A$41:$F$736,5)+VLOOKUP($A880+ROUND((COLUMN()-2)/24,5),'Расчет сбытовых надбавок'!$B$2281:'Расчет сбытовых надбавок'!$G$3024,6)</f>
        <v>920.27</v>
      </c>
    </row>
    <row r="881" spans="1:25" x14ac:dyDescent="0.2">
      <c r="A881" s="79">
        <f t="shared" si="26"/>
        <v>42687</v>
      </c>
      <c r="B881" s="98">
        <f>VLOOKUP($A881+ROUND((COLUMN()-2)/24,5),АТС!$A$41:$F$736,5)+VLOOKUP($A881+ROUND((COLUMN()-2)/24,5),'Расчет сбытовых надбавок'!$B$2281:'Расчет сбытовых надбавок'!$G$3024,6)</f>
        <v>185.92</v>
      </c>
      <c r="C881" s="98">
        <f>VLOOKUP($A881+ROUND((COLUMN()-2)/24,5),АТС!$A$41:$F$736,5)+VLOOKUP($A881+ROUND((COLUMN()-2)/24,5),'Расчет сбытовых надбавок'!$B$2281:'Расчет сбытовых надбавок'!$G$3024,6)</f>
        <v>858.69</v>
      </c>
      <c r="D881" s="98">
        <f>VLOOKUP($A881+ROUND((COLUMN()-2)/24,5),АТС!$A$41:$F$736,5)+VLOOKUP($A881+ROUND((COLUMN()-2)/24,5),'Расчет сбытовых надбавок'!$B$2281:'Расчет сбытовых надбавок'!$G$3024,6)</f>
        <v>770.04000000000008</v>
      </c>
      <c r="E881" s="98">
        <f>VLOOKUP($A881+ROUND((COLUMN()-2)/24,5),АТС!$A$41:$F$736,5)+VLOOKUP($A881+ROUND((COLUMN()-2)/24,5),'Расчет сбытовых надбавок'!$B$2281:'Расчет сбытовых надбавок'!$G$3024,6)</f>
        <v>720.49</v>
      </c>
      <c r="F881" s="98">
        <f>VLOOKUP($A881+ROUND((COLUMN()-2)/24,5),АТС!$A$41:$F$736,5)+VLOOKUP($A881+ROUND((COLUMN()-2)/24,5),'Расчет сбытовых надбавок'!$B$2281:'Расчет сбытовых надбавок'!$G$3024,6)</f>
        <v>204.75</v>
      </c>
      <c r="G881" s="98">
        <f>VLOOKUP($A881+ROUND((COLUMN()-2)/24,5),АТС!$A$41:$F$736,5)+VLOOKUP($A881+ROUND((COLUMN()-2)/24,5),'Расчет сбытовых надбавок'!$B$2281:'Расчет сбытовых надбавок'!$G$3024,6)</f>
        <v>659.98</v>
      </c>
      <c r="H881" s="98">
        <f>VLOOKUP($A881+ROUND((COLUMN()-2)/24,5),АТС!$A$41:$F$736,5)+VLOOKUP($A881+ROUND((COLUMN()-2)/24,5),'Расчет сбытовых надбавок'!$B$2281:'Расчет сбытовых надбавок'!$G$3024,6)</f>
        <v>449.81</v>
      </c>
      <c r="I881" s="98">
        <f>VLOOKUP($A881+ROUND((COLUMN()-2)/24,5),АТС!$A$41:$F$736,5)+VLOOKUP($A881+ROUND((COLUMN()-2)/24,5),'Расчет сбытовых надбавок'!$B$2281:'Расчет сбытовых надбавок'!$G$3024,6)</f>
        <v>300.5</v>
      </c>
      <c r="J881" s="98">
        <f>VLOOKUP($A881+ROUND((COLUMN()-2)/24,5),АТС!$A$41:$F$736,5)+VLOOKUP($A881+ROUND((COLUMN()-2)/24,5),'Расчет сбытовых надбавок'!$B$2281:'Расчет сбытовых надбавок'!$G$3024,6)</f>
        <v>505.88</v>
      </c>
      <c r="K881" s="98">
        <f>VLOOKUP($A881+ROUND((COLUMN()-2)/24,5),АТС!$A$41:$F$736,5)+VLOOKUP($A881+ROUND((COLUMN()-2)/24,5),'Расчет сбытовых надбавок'!$B$2281:'Расчет сбытовых надбавок'!$G$3024,6)</f>
        <v>729.3</v>
      </c>
      <c r="L881" s="98">
        <f>VLOOKUP($A881+ROUND((COLUMN()-2)/24,5),АТС!$A$41:$F$736,5)+VLOOKUP($A881+ROUND((COLUMN()-2)/24,5),'Расчет сбытовых надбавок'!$B$2281:'Расчет сбытовых надбавок'!$G$3024,6)</f>
        <v>376.46</v>
      </c>
      <c r="M881" s="98">
        <f>VLOOKUP($A881+ROUND((COLUMN()-2)/24,5),АТС!$A$41:$F$736,5)+VLOOKUP($A881+ROUND((COLUMN()-2)/24,5),'Расчет сбытовых надбавок'!$B$2281:'Расчет сбытовых надбавок'!$G$3024,6)</f>
        <v>449.36</v>
      </c>
      <c r="N881" s="98">
        <f>VLOOKUP($A881+ROUND((COLUMN()-2)/24,5),АТС!$A$41:$F$736,5)+VLOOKUP($A881+ROUND((COLUMN()-2)/24,5),'Расчет сбытовых надбавок'!$B$2281:'Расчет сбытовых надбавок'!$G$3024,6)</f>
        <v>149.09</v>
      </c>
      <c r="O881" s="98">
        <f>VLOOKUP($A881+ROUND((COLUMN()-2)/24,5),АТС!$A$41:$F$736,5)+VLOOKUP($A881+ROUND((COLUMN()-2)/24,5),'Расчет сбытовых надбавок'!$B$2281:'Расчет сбытовых надбавок'!$G$3024,6)</f>
        <v>624.54999999999995</v>
      </c>
      <c r="P881" s="98">
        <f>VLOOKUP($A881+ROUND((COLUMN()-2)/24,5),АТС!$A$41:$F$736,5)+VLOOKUP($A881+ROUND((COLUMN()-2)/24,5),'Расчет сбытовых надбавок'!$B$2281:'Расчет сбытовых надбавок'!$G$3024,6)</f>
        <v>229.16000000000003</v>
      </c>
      <c r="Q881" s="98">
        <f>VLOOKUP($A881+ROUND((COLUMN()-2)/24,5),АТС!$A$41:$F$736,5)+VLOOKUP($A881+ROUND((COLUMN()-2)/24,5),'Расчет сбытовых надбавок'!$B$2281:'Расчет сбытовых надбавок'!$G$3024,6)</f>
        <v>278.8</v>
      </c>
      <c r="R881" s="98">
        <f>VLOOKUP($A881+ROUND((COLUMN()-2)/24,5),АТС!$A$41:$F$736,5)+VLOOKUP($A881+ROUND((COLUMN()-2)/24,5),'Расчет сбытовых надбавок'!$B$2281:'Расчет сбытовых надбавок'!$G$3024,6)</f>
        <v>163.39000000000001</v>
      </c>
      <c r="S881" s="98">
        <f>VLOOKUP($A881+ROUND((COLUMN()-2)/24,5),АТС!$A$41:$F$736,5)+VLOOKUP($A881+ROUND((COLUMN()-2)/24,5),'Расчет сбытовых надбавок'!$B$2281:'Расчет сбытовых надбавок'!$G$3024,6)</f>
        <v>78.8</v>
      </c>
      <c r="T881" s="98">
        <f>VLOOKUP($A881+ROUND((COLUMN()-2)/24,5),АТС!$A$41:$F$736,5)+VLOOKUP($A881+ROUND((COLUMN()-2)/24,5),'Расчет сбытовых надбавок'!$B$2281:'Расчет сбытовых надбавок'!$G$3024,6)</f>
        <v>331.09999999999997</v>
      </c>
      <c r="U881" s="98">
        <f>VLOOKUP($A881+ROUND((COLUMN()-2)/24,5),АТС!$A$41:$F$736,5)+VLOOKUP($A881+ROUND((COLUMN()-2)/24,5),'Расчет сбытовых надбавок'!$B$2281:'Расчет сбытовых надбавок'!$G$3024,6)</f>
        <v>602.04000000000008</v>
      </c>
      <c r="V881" s="98">
        <f>VLOOKUP($A881+ROUND((COLUMN()-2)/24,5),АТС!$A$41:$F$736,5)+VLOOKUP($A881+ROUND((COLUMN()-2)/24,5),'Расчет сбытовых надбавок'!$B$2281:'Расчет сбытовых надбавок'!$G$3024,6)</f>
        <v>325.75</v>
      </c>
      <c r="W881" s="98">
        <f>VLOOKUP($A881+ROUND((COLUMN()-2)/24,5),АТС!$A$41:$F$736,5)+VLOOKUP($A881+ROUND((COLUMN()-2)/24,5),'Расчет сбытовых надбавок'!$B$2281:'Расчет сбытовых надбавок'!$G$3024,6)</f>
        <v>220.19</v>
      </c>
      <c r="X881" s="98">
        <f>VLOOKUP($A881+ROUND((COLUMN()-2)/24,5),АТС!$A$41:$F$736,5)+VLOOKUP($A881+ROUND((COLUMN()-2)/24,5),'Расчет сбытовых надбавок'!$B$2281:'Расчет сбытовых надбавок'!$G$3024,6)</f>
        <v>228.10999999999999</v>
      </c>
      <c r="Y881" s="98">
        <f>VLOOKUP($A881+ROUND((COLUMN()-2)/24,5),АТС!$A$41:$F$736,5)+VLOOKUP($A881+ROUND((COLUMN()-2)/24,5),'Расчет сбытовых надбавок'!$B$2281:'Расчет сбытовых надбавок'!$G$3024,6)</f>
        <v>215.26</v>
      </c>
    </row>
    <row r="882" spans="1:25" x14ac:dyDescent="0.2">
      <c r="A882" s="79">
        <f t="shared" si="26"/>
        <v>42688</v>
      </c>
      <c r="B882" s="98">
        <f>VLOOKUP($A882+ROUND((COLUMN()-2)/24,5),АТС!$A$41:$F$736,5)+VLOOKUP($A882+ROUND((COLUMN()-2)/24,5),'Расчет сбытовых надбавок'!$B$2281:'Расчет сбытовых надбавок'!$G$3024,6)</f>
        <v>189.85</v>
      </c>
      <c r="C882" s="98">
        <f>VLOOKUP($A882+ROUND((COLUMN()-2)/24,5),АТС!$A$41:$F$736,5)+VLOOKUP($A882+ROUND((COLUMN()-2)/24,5),'Расчет сбытовых надбавок'!$B$2281:'Расчет сбытовых надбавок'!$G$3024,6)</f>
        <v>164.7</v>
      </c>
      <c r="D882" s="98">
        <f>VLOOKUP($A882+ROUND((COLUMN()-2)/24,5),АТС!$A$41:$F$736,5)+VLOOKUP($A882+ROUND((COLUMN()-2)/24,5),'Расчет сбытовых надбавок'!$B$2281:'Расчет сбытовых надбавок'!$G$3024,6)</f>
        <v>866.66</v>
      </c>
      <c r="E882" s="98">
        <f>VLOOKUP($A882+ROUND((COLUMN()-2)/24,5),АТС!$A$41:$F$736,5)+VLOOKUP($A882+ROUND((COLUMN()-2)/24,5),'Расчет сбытовых надбавок'!$B$2281:'Расчет сбытовых надбавок'!$G$3024,6)</f>
        <v>812.18999999999994</v>
      </c>
      <c r="F882" s="98">
        <f>VLOOKUP($A882+ROUND((COLUMN()-2)/24,5),АТС!$A$41:$F$736,5)+VLOOKUP($A882+ROUND((COLUMN()-2)/24,5),'Расчет сбытовых надбавок'!$B$2281:'Расчет сбытовых надбавок'!$G$3024,6)</f>
        <v>880.48</v>
      </c>
      <c r="G882" s="98">
        <f>VLOOKUP($A882+ROUND((COLUMN()-2)/24,5),АТС!$A$41:$F$736,5)+VLOOKUP($A882+ROUND((COLUMN()-2)/24,5),'Расчет сбытовых надбавок'!$B$2281:'Расчет сбытовых надбавок'!$G$3024,6)</f>
        <v>433.87</v>
      </c>
      <c r="H882" s="98">
        <f>VLOOKUP($A882+ROUND((COLUMN()-2)/24,5),АТС!$A$41:$F$736,5)+VLOOKUP($A882+ROUND((COLUMN()-2)/24,5),'Расчет сбытовых надбавок'!$B$2281:'Расчет сбытовых надбавок'!$G$3024,6)</f>
        <v>127.58999999999999</v>
      </c>
      <c r="I882" s="98">
        <f>VLOOKUP($A882+ROUND((COLUMN()-2)/24,5),АТС!$A$41:$F$736,5)+VLOOKUP($A882+ROUND((COLUMN()-2)/24,5),'Расчет сбытовых надбавок'!$B$2281:'Расчет сбытовых надбавок'!$G$3024,6)</f>
        <v>260.92</v>
      </c>
      <c r="J882" s="98">
        <f>VLOOKUP($A882+ROUND((COLUMN()-2)/24,5),АТС!$A$41:$F$736,5)+VLOOKUP($A882+ROUND((COLUMN()-2)/24,5),'Расчет сбытовых надбавок'!$B$2281:'Расчет сбытовых надбавок'!$G$3024,6)</f>
        <v>14.36</v>
      </c>
      <c r="K882" s="98">
        <f>VLOOKUP($A882+ROUND((COLUMN()-2)/24,5),АТС!$A$41:$F$736,5)+VLOOKUP($A882+ROUND((COLUMN()-2)/24,5),'Расчет сбытовых надбавок'!$B$2281:'Расчет сбытовых надбавок'!$G$3024,6)</f>
        <v>59.900000000000006</v>
      </c>
      <c r="L882" s="98">
        <f>VLOOKUP($A882+ROUND((COLUMN()-2)/24,5),АТС!$A$41:$F$736,5)+VLOOKUP($A882+ROUND((COLUMN()-2)/24,5),'Расчет сбытовых надбавок'!$B$2281:'Расчет сбытовых надбавок'!$G$3024,6)</f>
        <v>118.82</v>
      </c>
      <c r="M882" s="98">
        <f>VLOOKUP($A882+ROUND((COLUMN()-2)/24,5),АТС!$A$41:$F$736,5)+VLOOKUP($A882+ROUND((COLUMN()-2)/24,5),'Расчет сбытовых надбавок'!$B$2281:'Расчет сбытовых надбавок'!$G$3024,6)</f>
        <v>160.47999999999999</v>
      </c>
      <c r="N882" s="98">
        <f>VLOOKUP($A882+ROUND((COLUMN()-2)/24,5),АТС!$A$41:$F$736,5)+VLOOKUP($A882+ROUND((COLUMN()-2)/24,5),'Расчет сбытовых надбавок'!$B$2281:'Расчет сбытовых надбавок'!$G$3024,6)</f>
        <v>155.27000000000001</v>
      </c>
      <c r="O882" s="98">
        <f>VLOOKUP($A882+ROUND((COLUMN()-2)/24,5),АТС!$A$41:$F$736,5)+VLOOKUP($A882+ROUND((COLUMN()-2)/24,5),'Расчет сбытовых надбавок'!$B$2281:'Расчет сбытовых надбавок'!$G$3024,6)</f>
        <v>175.68</v>
      </c>
      <c r="P882" s="98">
        <f>VLOOKUP($A882+ROUND((COLUMN()-2)/24,5),АТС!$A$41:$F$736,5)+VLOOKUP($A882+ROUND((COLUMN()-2)/24,5),'Расчет сбытовых надбавок'!$B$2281:'Расчет сбытовых надбавок'!$G$3024,6)</f>
        <v>239.3</v>
      </c>
      <c r="Q882" s="98">
        <f>VLOOKUP($A882+ROUND((COLUMN()-2)/24,5),АТС!$A$41:$F$736,5)+VLOOKUP($A882+ROUND((COLUMN()-2)/24,5),'Расчет сбытовых надбавок'!$B$2281:'Расчет сбытовых надбавок'!$G$3024,6)</f>
        <v>183.32000000000002</v>
      </c>
      <c r="R882" s="98">
        <f>VLOOKUP($A882+ROUND((COLUMN()-2)/24,5),АТС!$A$41:$F$736,5)+VLOOKUP($A882+ROUND((COLUMN()-2)/24,5),'Расчет сбытовых надбавок'!$B$2281:'Расчет сбытовых надбавок'!$G$3024,6)</f>
        <v>0.05</v>
      </c>
      <c r="S882" s="98">
        <f>VLOOKUP($A882+ROUND((COLUMN()-2)/24,5),АТС!$A$41:$F$736,5)+VLOOKUP($A882+ROUND((COLUMN()-2)/24,5),'Расчет сбытовых надбавок'!$B$2281:'Расчет сбытовых надбавок'!$G$3024,6)</f>
        <v>134.58000000000001</v>
      </c>
      <c r="T882" s="98">
        <f>VLOOKUP($A882+ROUND((COLUMN()-2)/24,5),АТС!$A$41:$F$736,5)+VLOOKUP($A882+ROUND((COLUMN()-2)/24,5),'Расчет сбытовых надбавок'!$B$2281:'Расчет сбытовых надбавок'!$G$3024,6)</f>
        <v>212.02</v>
      </c>
      <c r="U882" s="98">
        <f>VLOOKUP($A882+ROUND((COLUMN()-2)/24,5),АТС!$A$41:$F$736,5)+VLOOKUP($A882+ROUND((COLUMN()-2)/24,5),'Расчет сбытовых надбавок'!$B$2281:'Расчет сбытовых надбавок'!$G$3024,6)</f>
        <v>211.04</v>
      </c>
      <c r="V882" s="98">
        <f>VLOOKUP($A882+ROUND((COLUMN()-2)/24,5),АТС!$A$41:$F$736,5)+VLOOKUP($A882+ROUND((COLUMN()-2)/24,5),'Расчет сбытовых надбавок'!$B$2281:'Расчет сбытовых надбавок'!$G$3024,6)</f>
        <v>178.61</v>
      </c>
      <c r="W882" s="98">
        <f>VLOOKUP($A882+ROUND((COLUMN()-2)/24,5),АТС!$A$41:$F$736,5)+VLOOKUP($A882+ROUND((COLUMN()-2)/24,5),'Расчет сбытовых надбавок'!$B$2281:'Расчет сбытовых надбавок'!$G$3024,6)</f>
        <v>756.13</v>
      </c>
      <c r="X882" s="98">
        <f>VLOOKUP($A882+ROUND((COLUMN()-2)/24,5),АТС!$A$41:$F$736,5)+VLOOKUP($A882+ROUND((COLUMN()-2)/24,5),'Расчет сбытовых надбавок'!$B$2281:'Расчет сбытовых надбавок'!$G$3024,6)</f>
        <v>1082.75</v>
      </c>
      <c r="Y882" s="98">
        <f>VLOOKUP($A882+ROUND((COLUMN()-2)/24,5),АТС!$A$41:$F$736,5)+VLOOKUP($A882+ROUND((COLUMN()-2)/24,5),'Расчет сбытовых надбавок'!$B$2281:'Расчет сбытовых надбавок'!$G$3024,6)</f>
        <v>1077.55</v>
      </c>
    </row>
    <row r="883" spans="1:25" x14ac:dyDescent="0.2">
      <c r="A883" s="79">
        <f t="shared" si="26"/>
        <v>42689</v>
      </c>
      <c r="B883" s="98">
        <f>VLOOKUP($A883+ROUND((COLUMN()-2)/24,5),АТС!$A$41:$F$736,5)+VLOOKUP($A883+ROUND((COLUMN()-2)/24,5),'Расчет сбытовых надбавок'!$B$2281:'Расчет сбытовых надбавок'!$G$3024,6)</f>
        <v>978.9</v>
      </c>
      <c r="C883" s="98">
        <f>VLOOKUP($A883+ROUND((COLUMN()-2)/24,5),АТС!$A$41:$F$736,5)+VLOOKUP($A883+ROUND((COLUMN()-2)/24,5),'Расчет сбытовых надбавок'!$B$2281:'Расчет сбытовых надбавок'!$G$3024,6)</f>
        <v>1010.0699999999999</v>
      </c>
      <c r="D883" s="98">
        <f>VLOOKUP($A883+ROUND((COLUMN()-2)/24,5),АТС!$A$41:$F$736,5)+VLOOKUP($A883+ROUND((COLUMN()-2)/24,5),'Расчет сбытовых надбавок'!$B$2281:'Расчет сбытовых надбавок'!$G$3024,6)</f>
        <v>323.33999999999997</v>
      </c>
      <c r="E883" s="98">
        <f>VLOOKUP($A883+ROUND((COLUMN()-2)/24,5),АТС!$A$41:$F$736,5)+VLOOKUP($A883+ROUND((COLUMN()-2)/24,5),'Расчет сбытовых надбавок'!$B$2281:'Расчет сбытовых надбавок'!$G$3024,6)</f>
        <v>202.53</v>
      </c>
      <c r="F883" s="98">
        <f>VLOOKUP($A883+ROUND((COLUMN()-2)/24,5),АТС!$A$41:$F$736,5)+VLOOKUP($A883+ROUND((COLUMN()-2)/24,5),'Расчет сбытовых надбавок'!$B$2281:'Расчет сбытовых надбавок'!$G$3024,6)</f>
        <v>27.09</v>
      </c>
      <c r="G883" s="98">
        <f>VLOOKUP($A883+ROUND((COLUMN()-2)/24,5),АТС!$A$41:$F$736,5)+VLOOKUP($A883+ROUND((COLUMN()-2)/24,5),'Расчет сбытовых надбавок'!$B$2281:'Расчет сбытовых надбавок'!$G$3024,6)</f>
        <v>208.17999999999998</v>
      </c>
      <c r="H883" s="98">
        <f>VLOOKUP($A883+ROUND((COLUMN()-2)/24,5),АТС!$A$41:$F$736,5)+VLOOKUP($A883+ROUND((COLUMN()-2)/24,5),'Расчет сбытовых надбавок'!$B$2281:'Расчет сбытовых надбавок'!$G$3024,6)</f>
        <v>403.96</v>
      </c>
      <c r="I883" s="98">
        <f>VLOOKUP($A883+ROUND((COLUMN()-2)/24,5),АТС!$A$41:$F$736,5)+VLOOKUP($A883+ROUND((COLUMN()-2)/24,5),'Расчет сбытовых надбавок'!$B$2281:'Расчет сбытовых надбавок'!$G$3024,6)</f>
        <v>458.78000000000003</v>
      </c>
      <c r="J883" s="98">
        <f>VLOOKUP($A883+ROUND((COLUMN()-2)/24,5),АТС!$A$41:$F$736,5)+VLOOKUP($A883+ROUND((COLUMN()-2)/24,5),'Расчет сбытовых надбавок'!$B$2281:'Расчет сбытовых надбавок'!$G$3024,6)</f>
        <v>433.21999999999997</v>
      </c>
      <c r="K883" s="98">
        <f>VLOOKUP($A883+ROUND((COLUMN()-2)/24,5),АТС!$A$41:$F$736,5)+VLOOKUP($A883+ROUND((COLUMN()-2)/24,5),'Расчет сбытовых надбавок'!$B$2281:'Расчет сбытовых надбавок'!$G$3024,6)</f>
        <v>555.69000000000005</v>
      </c>
      <c r="L883" s="98">
        <f>VLOOKUP($A883+ROUND((COLUMN()-2)/24,5),АТС!$A$41:$F$736,5)+VLOOKUP($A883+ROUND((COLUMN()-2)/24,5),'Расчет сбытовых надбавок'!$B$2281:'Расчет сбытовых надбавок'!$G$3024,6)</f>
        <v>769.91000000000008</v>
      </c>
      <c r="M883" s="98">
        <f>VLOOKUP($A883+ROUND((COLUMN()-2)/24,5),АТС!$A$41:$F$736,5)+VLOOKUP($A883+ROUND((COLUMN()-2)/24,5),'Расчет сбытовых надбавок'!$B$2281:'Расчет сбытовых надбавок'!$G$3024,6)</f>
        <v>657.4</v>
      </c>
      <c r="N883" s="98">
        <f>VLOOKUP($A883+ROUND((COLUMN()-2)/24,5),АТС!$A$41:$F$736,5)+VLOOKUP($A883+ROUND((COLUMN()-2)/24,5),'Расчет сбытовых надбавок'!$B$2281:'Расчет сбытовых надбавок'!$G$3024,6)</f>
        <v>617.68000000000006</v>
      </c>
      <c r="O883" s="98">
        <f>VLOOKUP($A883+ROUND((COLUMN()-2)/24,5),АТС!$A$41:$F$736,5)+VLOOKUP($A883+ROUND((COLUMN()-2)/24,5),'Расчет сбытовых надбавок'!$B$2281:'Расчет сбытовых надбавок'!$G$3024,6)</f>
        <v>607.91000000000008</v>
      </c>
      <c r="P883" s="98">
        <f>VLOOKUP($A883+ROUND((COLUMN()-2)/24,5),АТС!$A$41:$F$736,5)+VLOOKUP($A883+ROUND((COLUMN()-2)/24,5),'Расчет сбытовых надбавок'!$B$2281:'Расчет сбытовых надбавок'!$G$3024,6)</f>
        <v>492.45</v>
      </c>
      <c r="Q883" s="98">
        <f>VLOOKUP($A883+ROUND((COLUMN()-2)/24,5),АТС!$A$41:$F$736,5)+VLOOKUP($A883+ROUND((COLUMN()-2)/24,5),'Расчет сбытовых надбавок'!$B$2281:'Расчет сбытовых надбавок'!$G$3024,6)</f>
        <v>479.01</v>
      </c>
      <c r="R883" s="98">
        <f>VLOOKUP($A883+ROUND((COLUMN()-2)/24,5),АТС!$A$41:$F$736,5)+VLOOKUP($A883+ROUND((COLUMN()-2)/24,5),'Расчет сбытовых надбавок'!$B$2281:'Расчет сбытовых надбавок'!$G$3024,6)</f>
        <v>63.71</v>
      </c>
      <c r="S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8">
        <f>VLOOKUP($A883+ROUND((COLUMN()-2)/24,5),АТС!$A$41:$F$736,5)+VLOOKUP($A883+ROUND((COLUMN()-2)/24,5),'Расчет сбытовых надбавок'!$B$2281:'Расчет сбытовых надбавок'!$G$3024,6)</f>
        <v>908.32</v>
      </c>
      <c r="U883" s="98">
        <f>VLOOKUP($A883+ROUND((COLUMN()-2)/24,5),АТС!$A$41:$F$736,5)+VLOOKUP($A883+ROUND((COLUMN()-2)/24,5),'Расчет сбытовых надбавок'!$B$2281:'Расчет сбытовых надбавок'!$G$3024,6)</f>
        <v>1117.3900000000001</v>
      </c>
      <c r="V883" s="98">
        <f>VLOOKUP($A883+ROUND((COLUMN()-2)/24,5),АТС!$A$41:$F$736,5)+VLOOKUP($A883+ROUND((COLUMN()-2)/24,5),'Расчет сбытовых надбавок'!$B$2281:'Расчет сбытовых надбавок'!$G$3024,6)</f>
        <v>780.62</v>
      </c>
      <c r="W883" s="98">
        <f>VLOOKUP($A883+ROUND((COLUMN()-2)/24,5),АТС!$A$41:$F$736,5)+VLOOKUP($A883+ROUND((COLUMN()-2)/24,5),'Расчет сбытовых надбавок'!$B$2281:'Расчет сбытовых надбавок'!$G$3024,6)</f>
        <v>434.02000000000004</v>
      </c>
      <c r="X883" s="98">
        <f>VLOOKUP($A883+ROUND((COLUMN()-2)/24,5),АТС!$A$41:$F$736,5)+VLOOKUP($A883+ROUND((COLUMN()-2)/24,5),'Расчет сбытовых надбавок'!$B$2281:'Расчет сбытовых надбавок'!$G$3024,6)</f>
        <v>634.20999999999992</v>
      </c>
      <c r="Y883" s="98">
        <f>VLOOKUP($A883+ROUND((COLUMN()-2)/24,5),АТС!$A$41:$F$736,5)+VLOOKUP($A883+ROUND((COLUMN()-2)/24,5),'Расчет сбытовых надбавок'!$B$2281:'Расчет сбытовых надбавок'!$G$3024,6)</f>
        <v>283.15999999999997</v>
      </c>
    </row>
    <row r="884" spans="1:25" x14ac:dyDescent="0.2">
      <c r="A884" s="79">
        <f t="shared" si="26"/>
        <v>42690</v>
      </c>
      <c r="B884" s="98">
        <f>VLOOKUP($A884+ROUND((COLUMN()-2)/24,5),АТС!$A$41:$F$736,5)+VLOOKUP($A884+ROUND((COLUMN()-2)/24,5),'Расчет сбытовых надбавок'!$B$2281:'Расчет сбытовых надбавок'!$G$3024,6)</f>
        <v>328.44</v>
      </c>
      <c r="C884" s="98">
        <f>VLOOKUP($A884+ROUND((COLUMN()-2)/24,5),АТС!$A$41:$F$736,5)+VLOOKUP($A884+ROUND((COLUMN()-2)/24,5),'Расчет сбытовых надбавок'!$B$2281:'Расчет сбытовых надбавок'!$G$3024,6)</f>
        <v>330.17</v>
      </c>
      <c r="D884" s="98">
        <f>VLOOKUP($A884+ROUND((COLUMN()-2)/24,5),АТС!$A$41:$F$736,5)+VLOOKUP($A884+ROUND((COLUMN()-2)/24,5),'Расчет сбытовых надбавок'!$B$2281:'Расчет сбытовых надбавок'!$G$3024,6)</f>
        <v>911.22</v>
      </c>
      <c r="E884" s="98">
        <f>VLOOKUP($A884+ROUND((COLUMN()-2)/24,5),АТС!$A$41:$F$736,5)+VLOOKUP($A884+ROUND((COLUMN()-2)/24,5),'Расчет сбытовых надбавок'!$B$2281:'Расчет сбытовых надбавок'!$G$3024,6)</f>
        <v>575.41999999999996</v>
      </c>
      <c r="F884" s="98">
        <f>VLOOKUP($A884+ROUND((COLUMN()-2)/24,5),АТС!$A$41:$F$736,5)+VLOOKUP($A884+ROUND((COLUMN()-2)/24,5),'Расчет сбытовых надбавок'!$B$2281:'Расчет сбытовых надбавок'!$G$3024,6)</f>
        <v>288.38</v>
      </c>
      <c r="G884" s="98">
        <f>VLOOKUP($A884+ROUND((COLUMN()-2)/24,5),АТС!$A$41:$F$736,5)+VLOOKUP($A884+ROUND((COLUMN()-2)/24,5),'Расчет сбытовых надбавок'!$B$2281:'Расчет сбытовых надбавок'!$G$3024,6)</f>
        <v>244.35999999999999</v>
      </c>
      <c r="H884" s="98">
        <f>VLOOKUP($A884+ROUND((COLUMN()-2)/24,5),АТС!$A$41:$F$736,5)+VLOOKUP($A884+ROUND((COLUMN()-2)/24,5),'Расчет сбытовых надбавок'!$B$2281:'Расчет сбытовых надбавок'!$G$3024,6)</f>
        <v>408.34000000000003</v>
      </c>
      <c r="I884" s="98">
        <f>VLOOKUP($A884+ROUND((COLUMN()-2)/24,5),АТС!$A$41:$F$736,5)+VLOOKUP($A884+ROUND((COLUMN()-2)/24,5),'Расчет сбытовых надбавок'!$B$2281:'Расчет сбытовых надбавок'!$G$3024,6)</f>
        <v>491.69</v>
      </c>
      <c r="J884" s="98">
        <f>VLOOKUP($A884+ROUND((COLUMN()-2)/24,5),АТС!$A$41:$F$736,5)+VLOOKUP($A884+ROUND((COLUMN()-2)/24,5),'Расчет сбытовых надбавок'!$B$2281:'Расчет сбытовых надбавок'!$G$3024,6)</f>
        <v>343.85</v>
      </c>
      <c r="K884" s="98">
        <f>VLOOKUP($A884+ROUND((COLUMN()-2)/24,5),АТС!$A$41:$F$736,5)+VLOOKUP($A884+ROUND((COLUMN()-2)/24,5),'Расчет сбытовых надбавок'!$B$2281:'Расчет сбытовых надбавок'!$G$3024,6)</f>
        <v>619.5</v>
      </c>
      <c r="L884" s="98">
        <f>VLOOKUP($A884+ROUND((COLUMN()-2)/24,5),АТС!$A$41:$F$736,5)+VLOOKUP($A884+ROUND((COLUMN()-2)/24,5),'Расчет сбытовых надбавок'!$B$2281:'Расчет сбытовых надбавок'!$G$3024,6)</f>
        <v>652.25</v>
      </c>
      <c r="M884" s="98">
        <f>VLOOKUP($A884+ROUND((COLUMN()-2)/24,5),АТС!$A$41:$F$736,5)+VLOOKUP($A884+ROUND((COLUMN()-2)/24,5),'Расчет сбытовых надбавок'!$B$2281:'Расчет сбытовых надбавок'!$G$3024,6)</f>
        <v>733.89</v>
      </c>
      <c r="N884" s="98">
        <f>VLOOKUP($A884+ROUND((COLUMN()-2)/24,5),АТС!$A$41:$F$736,5)+VLOOKUP($A884+ROUND((COLUMN()-2)/24,5),'Расчет сбытовых надбавок'!$B$2281:'Расчет сбытовых надбавок'!$G$3024,6)</f>
        <v>615.92999999999995</v>
      </c>
      <c r="O884" s="98">
        <f>VLOOKUP($A884+ROUND((COLUMN()-2)/24,5),АТС!$A$41:$F$736,5)+VLOOKUP($A884+ROUND((COLUMN()-2)/24,5),'Расчет сбытовых надбавок'!$B$2281:'Расчет сбытовых надбавок'!$G$3024,6)</f>
        <v>603.80999999999995</v>
      </c>
      <c r="P884" s="98">
        <f>VLOOKUP($A884+ROUND((COLUMN()-2)/24,5),АТС!$A$41:$F$736,5)+VLOOKUP($A884+ROUND((COLUMN()-2)/24,5),'Расчет сбытовых надбавок'!$B$2281:'Расчет сбытовых надбавок'!$G$3024,6)</f>
        <v>695.91</v>
      </c>
      <c r="Q884" s="98">
        <f>VLOOKUP($A884+ROUND((COLUMN()-2)/24,5),АТС!$A$41:$F$736,5)+VLOOKUP($A884+ROUND((COLUMN()-2)/24,5),'Расчет сбытовых надбавок'!$B$2281:'Расчет сбытовых надбавок'!$G$3024,6)</f>
        <v>579.91000000000008</v>
      </c>
      <c r="R884" s="98">
        <f>VLOOKUP($A884+ROUND((COLUMN()-2)/24,5),АТС!$A$41:$F$736,5)+VLOOKUP($A884+ROUND((COLUMN()-2)/24,5),'Расчет сбытовых надбавок'!$B$2281:'Расчет сбытовых надбавок'!$G$3024,6)</f>
        <v>23.380000000000003</v>
      </c>
      <c r="S884" s="98">
        <f>VLOOKUP($A884+ROUND((COLUMN()-2)/24,5),АТС!$A$41:$F$736,5)+VLOOKUP($A884+ROUND((COLUMN()-2)/24,5),'Расчет сбытовых надбавок'!$B$2281:'Расчет сбытовых надбавок'!$G$3024,6)</f>
        <v>105.21</v>
      </c>
      <c r="T884" s="98">
        <f>VLOOKUP($A884+ROUND((COLUMN()-2)/24,5),АТС!$A$41:$F$736,5)+VLOOKUP($A884+ROUND((COLUMN()-2)/24,5),'Расчет сбытовых надбавок'!$B$2281:'Расчет сбытовых надбавок'!$G$3024,6)</f>
        <v>976.73</v>
      </c>
      <c r="U884" s="98">
        <f>VLOOKUP($A884+ROUND((COLUMN()-2)/24,5),АТС!$A$41:$F$736,5)+VLOOKUP($A884+ROUND((COLUMN()-2)/24,5),'Расчет сбытовых надбавок'!$B$2281:'Расчет сбытовых надбавок'!$G$3024,6)</f>
        <v>1129.19</v>
      </c>
      <c r="V884" s="98">
        <f>VLOOKUP($A884+ROUND((COLUMN()-2)/24,5),АТС!$A$41:$F$736,5)+VLOOKUP($A884+ROUND((COLUMN()-2)/24,5),'Расчет сбытовых надбавок'!$B$2281:'Расчет сбытовых надбавок'!$G$3024,6)</f>
        <v>814.24</v>
      </c>
      <c r="W884" s="98">
        <f>VLOOKUP($A884+ROUND((COLUMN()-2)/24,5),АТС!$A$41:$F$736,5)+VLOOKUP($A884+ROUND((COLUMN()-2)/24,5),'Расчет сбытовых надбавок'!$B$2281:'Расчет сбытовых надбавок'!$G$3024,6)</f>
        <v>872.8</v>
      </c>
      <c r="X884" s="98">
        <f>VLOOKUP($A884+ROUND((COLUMN()-2)/24,5),АТС!$A$41:$F$736,5)+VLOOKUP($A884+ROUND((COLUMN()-2)/24,5),'Расчет сбытовых надбавок'!$B$2281:'Расчет сбытовых надбавок'!$G$3024,6)</f>
        <v>642.11</v>
      </c>
      <c r="Y884" s="98">
        <f>VLOOKUP($A884+ROUND((COLUMN()-2)/24,5),АТС!$A$41:$F$736,5)+VLOOKUP($A884+ROUND((COLUMN()-2)/24,5),'Расчет сбытовых надбавок'!$B$2281:'Расчет сбытовых надбавок'!$G$3024,6)</f>
        <v>281.18</v>
      </c>
    </row>
    <row r="885" spans="1:25" x14ac:dyDescent="0.2">
      <c r="A885" s="79">
        <f t="shared" si="26"/>
        <v>42691</v>
      </c>
      <c r="B885" s="98">
        <f>VLOOKUP($A885+ROUND((COLUMN()-2)/24,5),АТС!$A$41:$F$736,5)+VLOOKUP($A885+ROUND((COLUMN()-2)/24,5),'Расчет сбытовых надбавок'!$B$2281:'Расчет сбытовых надбавок'!$G$3024,6)</f>
        <v>241.51</v>
      </c>
      <c r="C885" s="98">
        <f>VLOOKUP($A885+ROUND((COLUMN()-2)/24,5),АТС!$A$41:$F$736,5)+VLOOKUP($A885+ROUND((COLUMN()-2)/24,5),'Расчет сбытовых надбавок'!$B$2281:'Расчет сбытовых надбавок'!$G$3024,6)</f>
        <v>428.62</v>
      </c>
      <c r="D885" s="98">
        <f>VLOOKUP($A885+ROUND((COLUMN()-2)/24,5),АТС!$A$41:$F$736,5)+VLOOKUP($A885+ROUND((COLUMN()-2)/24,5),'Расчет сбытовых надбавок'!$B$2281:'Расчет сбытовых надбавок'!$G$3024,6)</f>
        <v>502.05</v>
      </c>
      <c r="E885" s="98">
        <f>VLOOKUP($A885+ROUND((COLUMN()-2)/24,5),АТС!$A$41:$F$736,5)+VLOOKUP($A885+ROUND((COLUMN()-2)/24,5),'Расчет сбытовых надбавок'!$B$2281:'Расчет сбытовых надбавок'!$G$3024,6)</f>
        <v>496.10999999999996</v>
      </c>
      <c r="F885" s="98">
        <f>VLOOKUP($A885+ROUND((COLUMN()-2)/24,5),АТС!$A$41:$F$736,5)+VLOOKUP($A885+ROUND((COLUMN()-2)/24,5),'Расчет сбытовых надбавок'!$B$2281:'Расчет сбытовых надбавок'!$G$3024,6)</f>
        <v>10.76</v>
      </c>
      <c r="G885" s="98">
        <f>VLOOKUP($A885+ROUND((COLUMN()-2)/24,5),АТС!$A$41:$F$736,5)+VLOOKUP($A885+ROUND((COLUMN()-2)/24,5),'Расчет сбытовых надбавок'!$B$2281:'Расчет сбытовых надбавок'!$G$3024,6)</f>
        <v>280.72000000000003</v>
      </c>
      <c r="H885" s="98">
        <f>VLOOKUP($A885+ROUND((COLUMN()-2)/24,5),АТС!$A$41:$F$736,5)+VLOOKUP($A885+ROUND((COLUMN()-2)/24,5),'Расчет сбытовых надбавок'!$B$2281:'Расчет сбытовых надбавок'!$G$3024,6)</f>
        <v>210.24</v>
      </c>
      <c r="I885" s="98">
        <f>VLOOKUP($A885+ROUND((COLUMN()-2)/24,5),АТС!$A$41:$F$736,5)+VLOOKUP($A885+ROUND((COLUMN()-2)/24,5),'Расчет сбытовых надбавок'!$B$2281:'Расчет сбытовых надбавок'!$G$3024,6)</f>
        <v>150.79</v>
      </c>
      <c r="J885" s="98">
        <f>VLOOKUP($A885+ROUND((COLUMN()-2)/24,5),АТС!$A$41:$F$736,5)+VLOOKUP($A885+ROUND((COLUMN()-2)/24,5),'Расчет сбытовых надбавок'!$B$2281:'Расчет сбытовых надбавок'!$G$3024,6)</f>
        <v>1.8800000000000001</v>
      </c>
      <c r="K885" s="98">
        <f>VLOOKUP($A885+ROUND((COLUMN()-2)/24,5),АТС!$A$41:$F$736,5)+VLOOKUP($A885+ROUND((COLUMN()-2)/24,5),'Расчет сбытовых надбавок'!$B$2281:'Расчет сбытовых надбавок'!$G$3024,6)</f>
        <v>15.600000000000001</v>
      </c>
      <c r="L885" s="98">
        <f>VLOOKUP($A885+ROUND((COLUMN()-2)/24,5),АТС!$A$41:$F$736,5)+VLOOKUP($A885+ROUND((COLUMN()-2)/24,5),'Расчет сбытовых надбавок'!$B$2281:'Расчет сбытовых надбавок'!$G$3024,6)</f>
        <v>19.439999999999998</v>
      </c>
      <c r="M885" s="98">
        <f>VLOOKUP($A885+ROUND((COLUMN()-2)/24,5),АТС!$A$41:$F$736,5)+VLOOKUP($A885+ROUND((COLUMN()-2)/24,5),'Расчет сбытовых надбавок'!$B$2281:'Расчет сбытовых надбавок'!$G$3024,6)</f>
        <v>13.39</v>
      </c>
      <c r="N885" s="98">
        <f>VLOOKUP($A885+ROUND((COLUMN()-2)/24,5),АТС!$A$41:$F$736,5)+VLOOKUP($A885+ROUND((COLUMN()-2)/24,5),'Расчет сбытовых надбавок'!$B$2281:'Расчет сбытовых надбавок'!$G$3024,6)</f>
        <v>8.39</v>
      </c>
      <c r="O885" s="98">
        <f>VLOOKUP($A885+ROUND((COLUMN()-2)/24,5),АТС!$A$41:$F$736,5)+VLOOKUP($A885+ROUND((COLUMN()-2)/24,5),'Расчет сбытовых надбавок'!$B$2281:'Расчет сбытовых надбавок'!$G$3024,6)</f>
        <v>187.04999999999998</v>
      </c>
      <c r="P885" s="98">
        <f>VLOOKUP($A885+ROUND((COLUMN()-2)/24,5),АТС!$A$41:$F$736,5)+VLOOKUP($A885+ROUND((COLUMN()-2)/24,5),'Расчет сбытовых надбавок'!$B$2281:'Расчет сбытовых надбавок'!$G$3024,6)</f>
        <v>180.24</v>
      </c>
      <c r="Q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8">
        <f>VLOOKUP($A885+ROUND((COLUMN()-2)/24,5),АТС!$A$41:$F$736,5)+VLOOKUP($A885+ROUND((COLUMN()-2)/24,5),'Расчет сбытовых надбавок'!$B$2281:'Расчет сбытовых надбавок'!$G$3024,6)</f>
        <v>1.1300000000000001</v>
      </c>
      <c r="S885" s="98">
        <f>VLOOKUP($A885+ROUND((COLUMN()-2)/24,5),АТС!$A$41:$F$736,5)+VLOOKUP($A885+ROUND((COLUMN()-2)/24,5),'Расчет сбытовых надбавок'!$B$2281:'Расчет сбытовых надбавок'!$G$3024,6)</f>
        <v>133.38</v>
      </c>
      <c r="T885" s="98">
        <f>VLOOKUP($A885+ROUND((COLUMN()-2)/24,5),АТС!$A$41:$F$736,5)+VLOOKUP($A885+ROUND((COLUMN()-2)/24,5),'Расчет сбытовых надбавок'!$B$2281:'Расчет сбытовых надбавок'!$G$3024,6)</f>
        <v>197.23</v>
      </c>
      <c r="U885" s="98">
        <f>VLOOKUP($A885+ROUND((COLUMN()-2)/24,5),АТС!$A$41:$F$736,5)+VLOOKUP($A885+ROUND((COLUMN()-2)/24,5),'Расчет сбытовых надбавок'!$B$2281:'Расчет сбытовых надбавок'!$G$3024,6)</f>
        <v>207.3</v>
      </c>
      <c r="V885" s="98">
        <f>VLOOKUP($A885+ROUND((COLUMN()-2)/24,5),АТС!$A$41:$F$736,5)+VLOOKUP($A885+ROUND((COLUMN()-2)/24,5),'Расчет сбытовых надбавок'!$B$2281:'Расчет сбытовых надбавок'!$G$3024,6)</f>
        <v>203.7</v>
      </c>
      <c r="W885" s="98">
        <f>VLOOKUP($A885+ROUND((COLUMN()-2)/24,5),АТС!$A$41:$F$736,5)+VLOOKUP($A885+ROUND((COLUMN()-2)/24,5),'Расчет сбытовых надбавок'!$B$2281:'Расчет сбытовых надбавок'!$G$3024,6)</f>
        <v>555.29000000000008</v>
      </c>
      <c r="X885" s="98">
        <f>VLOOKUP($A885+ROUND((COLUMN()-2)/24,5),АТС!$A$41:$F$736,5)+VLOOKUP($A885+ROUND((COLUMN()-2)/24,5),'Расчет сбытовых надбавок'!$B$2281:'Расчет сбытовых надбавок'!$G$3024,6)</f>
        <v>261.27</v>
      </c>
      <c r="Y885" s="98">
        <f>VLOOKUP($A885+ROUND((COLUMN()-2)/24,5),АТС!$A$41:$F$736,5)+VLOOKUP($A885+ROUND((COLUMN()-2)/24,5),'Расчет сбытовых надбавок'!$B$2281:'Расчет сбытовых надбавок'!$G$3024,6)</f>
        <v>248.08999999999997</v>
      </c>
    </row>
    <row r="886" spans="1:25" x14ac:dyDescent="0.2">
      <c r="A886" s="79">
        <f t="shared" si="26"/>
        <v>42692</v>
      </c>
      <c r="B886" s="98">
        <f>VLOOKUP($A886+ROUND((COLUMN()-2)/24,5),АТС!$A$41:$F$736,5)+VLOOKUP($A886+ROUND((COLUMN()-2)/24,5),'Расчет сбытовых надбавок'!$B$2281:'Расчет сбытовых надбавок'!$G$3024,6)</f>
        <v>220.05</v>
      </c>
      <c r="C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D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E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8">
        <f>VLOOKUP($A886+ROUND((COLUMN()-2)/24,5),АТС!$A$41:$F$736,5)+VLOOKUP($A886+ROUND((COLUMN()-2)/24,5),'Расчет сбытовых надбавок'!$B$2281:'Расчет сбытовых надбавок'!$G$3024,6)</f>
        <v>189.2</v>
      </c>
      <c r="I886" s="98">
        <f>VLOOKUP($A886+ROUND((COLUMN()-2)/24,5),АТС!$A$41:$F$736,5)+VLOOKUP($A886+ROUND((COLUMN()-2)/24,5),'Расчет сбытовых надбавок'!$B$2281:'Расчет сбытовых надбавок'!$G$3024,6)</f>
        <v>116.74</v>
      </c>
      <c r="J886" s="98">
        <f>VLOOKUP($A886+ROUND((COLUMN()-2)/24,5),АТС!$A$41:$F$736,5)+VLOOKUP($A886+ROUND((COLUMN()-2)/24,5),'Расчет сбытовых надбавок'!$B$2281:'Расчет сбытовых надбавок'!$G$3024,6)</f>
        <v>0.8</v>
      </c>
      <c r="K886" s="98">
        <f>VLOOKUP($A886+ROUND((COLUMN()-2)/24,5),АТС!$A$41:$F$736,5)+VLOOKUP($A886+ROUND((COLUMN()-2)/24,5),'Расчет сбытовых надбавок'!$B$2281:'Расчет сбытовых надбавок'!$G$3024,6)</f>
        <v>2.91</v>
      </c>
      <c r="L886" s="98">
        <f>VLOOKUP($A886+ROUND((COLUMN()-2)/24,5),АТС!$A$41:$F$736,5)+VLOOKUP($A886+ROUND((COLUMN()-2)/24,5),'Расчет сбытовых надбавок'!$B$2281:'Расчет сбытовых надбавок'!$G$3024,6)</f>
        <v>3.29</v>
      </c>
      <c r="M886" s="98">
        <f>VLOOKUP($A886+ROUND((COLUMN()-2)/24,5),АТС!$A$41:$F$736,5)+VLOOKUP($A886+ROUND((COLUMN()-2)/24,5),'Расчет сбытовых надбавок'!$B$2281:'Расчет сбытовых надбавок'!$G$3024,6)</f>
        <v>54.65</v>
      </c>
      <c r="N886" s="98">
        <f>VLOOKUP($A886+ROUND((COLUMN()-2)/24,5),АТС!$A$41:$F$736,5)+VLOOKUP($A886+ROUND((COLUMN()-2)/24,5),'Расчет сбытовых надбавок'!$B$2281:'Расчет сбытовых надбавок'!$G$3024,6)</f>
        <v>216.69</v>
      </c>
      <c r="O886" s="98">
        <f>VLOOKUP($A886+ROUND((COLUMN()-2)/24,5),АТС!$A$41:$F$736,5)+VLOOKUP($A886+ROUND((COLUMN()-2)/24,5),'Расчет сбытовых надбавок'!$B$2281:'Расчет сбытовых надбавок'!$G$3024,6)</f>
        <v>221.12</v>
      </c>
      <c r="P886" s="98">
        <f>VLOOKUP($A886+ROUND((COLUMN()-2)/24,5),АТС!$A$41:$F$736,5)+VLOOKUP($A886+ROUND((COLUMN()-2)/24,5),'Расчет сбытовых надбавок'!$B$2281:'Расчет сбытовых надбавок'!$G$3024,6)</f>
        <v>219.01999999999998</v>
      </c>
      <c r="Q886" s="98">
        <f>VLOOKUP($A886+ROUND((COLUMN()-2)/24,5),АТС!$A$41:$F$736,5)+VLOOKUP($A886+ROUND((COLUMN()-2)/24,5),'Расчет сбытовых надбавок'!$B$2281:'Расчет сбытовых надбавок'!$G$3024,6)</f>
        <v>119.67</v>
      </c>
      <c r="R886" s="98">
        <f>VLOOKUP($A886+ROUND((COLUMN()-2)/24,5),АТС!$A$41:$F$736,5)+VLOOKUP($A886+ROUND((COLUMN()-2)/24,5),'Расчет сбытовых надбавок'!$B$2281:'Расчет сбытовых надбавок'!$G$3024,6)</f>
        <v>40.519999999999996</v>
      </c>
      <c r="S886" s="98">
        <f>VLOOKUP($A886+ROUND((COLUMN()-2)/24,5),АТС!$A$41:$F$736,5)+VLOOKUP($A886+ROUND((COLUMN()-2)/24,5),'Расчет сбытовых надбавок'!$B$2281:'Расчет сбытовых надбавок'!$G$3024,6)</f>
        <v>43.959999999999994</v>
      </c>
      <c r="T886" s="98">
        <f>VLOOKUP($A886+ROUND((COLUMN()-2)/24,5),АТС!$A$41:$F$736,5)+VLOOKUP($A886+ROUND((COLUMN()-2)/24,5),'Расчет сбытовых надбавок'!$B$2281:'Расчет сбытовых надбавок'!$G$3024,6)</f>
        <v>294.97000000000003</v>
      </c>
      <c r="U886" s="98">
        <f>VLOOKUP($A886+ROUND((COLUMN()-2)/24,5),АТС!$A$41:$F$736,5)+VLOOKUP($A886+ROUND((COLUMN()-2)/24,5),'Расчет сбытовых надбавок'!$B$2281:'Расчет сбытовых надбавок'!$G$3024,6)</f>
        <v>233.86</v>
      </c>
      <c r="V886" s="98">
        <f>VLOOKUP($A886+ROUND((COLUMN()-2)/24,5),АТС!$A$41:$F$736,5)+VLOOKUP($A886+ROUND((COLUMN()-2)/24,5),'Расчет сбытовых надбавок'!$B$2281:'Расчет сбытовых надбавок'!$G$3024,6)</f>
        <v>291.95</v>
      </c>
      <c r="W886" s="98">
        <f>VLOOKUP($A886+ROUND((COLUMN()-2)/24,5),АТС!$A$41:$F$736,5)+VLOOKUP($A886+ROUND((COLUMN()-2)/24,5),'Расчет сбытовых надбавок'!$B$2281:'Расчет сбытовых надбавок'!$G$3024,6)</f>
        <v>727.0200000000001</v>
      </c>
      <c r="X886" s="98">
        <f>VLOOKUP($A886+ROUND((COLUMN()-2)/24,5),АТС!$A$41:$F$736,5)+VLOOKUP($A886+ROUND((COLUMN()-2)/24,5),'Расчет сбытовых надбавок'!$B$2281:'Расчет сбытовых надбавок'!$G$3024,6)</f>
        <v>201.38</v>
      </c>
      <c r="Y886" s="98">
        <f>VLOOKUP($A886+ROUND((COLUMN()-2)/24,5),АТС!$A$41:$F$736,5)+VLOOKUP($A886+ROUND((COLUMN()-2)/24,5),'Расчет сбытовых надбавок'!$B$2281:'Расчет сбытовых надбавок'!$G$3024,6)</f>
        <v>995.20999999999992</v>
      </c>
    </row>
    <row r="887" spans="1:25" x14ac:dyDescent="0.2">
      <c r="A887" s="79">
        <f t="shared" si="26"/>
        <v>42693</v>
      </c>
      <c r="B887" s="98">
        <f>VLOOKUP($A887+ROUND((COLUMN()-2)/24,5),АТС!$A$41:$F$736,5)+VLOOKUP($A887+ROUND((COLUMN()-2)/24,5),'Расчет сбытовых надбавок'!$B$2281:'Расчет сбытовых надбавок'!$G$3024,6)</f>
        <v>425.08</v>
      </c>
      <c r="C887" s="98">
        <f>VLOOKUP($A887+ROUND((COLUMN()-2)/24,5),АТС!$A$41:$F$736,5)+VLOOKUP($A887+ROUND((COLUMN()-2)/24,5),'Расчет сбытовых надбавок'!$B$2281:'Расчет сбытовых надбавок'!$G$3024,6)</f>
        <v>773.77</v>
      </c>
      <c r="D887" s="98">
        <f>VLOOKUP($A887+ROUND((COLUMN()-2)/24,5),АТС!$A$41:$F$736,5)+VLOOKUP($A887+ROUND((COLUMN()-2)/24,5),'Расчет сбытовых надбавок'!$B$2281:'Расчет сбытовых надбавок'!$G$3024,6)</f>
        <v>421.75</v>
      </c>
      <c r="E887" s="98">
        <f>VLOOKUP($A887+ROUND((COLUMN()-2)/24,5),АТС!$A$41:$F$736,5)+VLOOKUP($A887+ROUND((COLUMN()-2)/24,5),'Расчет сбытовых надбавок'!$B$2281:'Расчет сбытовых надбавок'!$G$3024,6)</f>
        <v>284.24</v>
      </c>
      <c r="F887" s="98">
        <f>VLOOKUP($A887+ROUND((COLUMN()-2)/24,5),АТС!$A$41:$F$736,5)+VLOOKUP($A887+ROUND((COLUMN()-2)/24,5),'Расчет сбытовых надбавок'!$B$2281:'Расчет сбытовых надбавок'!$G$3024,6)</f>
        <v>252.4</v>
      </c>
      <c r="G887" s="98">
        <f>VLOOKUP($A887+ROUND((COLUMN()-2)/24,5),АТС!$A$41:$F$736,5)+VLOOKUP($A887+ROUND((COLUMN()-2)/24,5),'Расчет сбытовых надбавок'!$B$2281:'Расчет сбытовых надбавок'!$G$3024,6)</f>
        <v>3.3400000000000003</v>
      </c>
      <c r="H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8">
        <f>VLOOKUP($A887+ROUND((COLUMN()-2)/24,5),АТС!$A$41:$F$736,5)+VLOOKUP($A887+ROUND((COLUMN()-2)/24,5),'Расчет сбытовых надбавок'!$B$2281:'Расчет сбытовых надбавок'!$G$3024,6)</f>
        <v>497.42</v>
      </c>
      <c r="J887" s="98">
        <f>VLOOKUP($A887+ROUND((COLUMN()-2)/24,5),АТС!$A$41:$F$736,5)+VLOOKUP($A887+ROUND((COLUMN()-2)/24,5),'Расчет сбытовых надбавок'!$B$2281:'Расчет сбытовых надбавок'!$G$3024,6)</f>
        <v>207.87</v>
      </c>
      <c r="K887" s="98">
        <f>VLOOKUP($A887+ROUND((COLUMN()-2)/24,5),АТС!$A$41:$F$736,5)+VLOOKUP($A887+ROUND((COLUMN()-2)/24,5),'Расчет сбытовых надбавок'!$B$2281:'Расчет сбытовых надбавок'!$G$3024,6)</f>
        <v>189.22</v>
      </c>
      <c r="L887" s="98">
        <f>VLOOKUP($A887+ROUND((COLUMN()-2)/24,5),АТС!$A$41:$F$736,5)+VLOOKUP($A887+ROUND((COLUMN()-2)/24,5),'Расчет сбытовых надбавок'!$B$2281:'Расчет сбытовых надбавок'!$G$3024,6)</f>
        <v>202.14999999999998</v>
      </c>
      <c r="M887" s="98">
        <f>VLOOKUP($A887+ROUND((COLUMN()-2)/24,5),АТС!$A$41:$F$736,5)+VLOOKUP($A887+ROUND((COLUMN()-2)/24,5),'Расчет сбытовых надбавок'!$B$2281:'Расчет сбытовых надбавок'!$G$3024,6)</f>
        <v>198.66</v>
      </c>
      <c r="N887" s="98">
        <f>VLOOKUP($A887+ROUND((COLUMN()-2)/24,5),АТС!$A$41:$F$736,5)+VLOOKUP($A887+ROUND((COLUMN()-2)/24,5),'Расчет сбытовых надбавок'!$B$2281:'Расчет сбытовых надбавок'!$G$3024,6)</f>
        <v>199.64</v>
      </c>
      <c r="O887" s="98">
        <f>VLOOKUP($A887+ROUND((COLUMN()-2)/24,5),АТС!$A$41:$F$736,5)+VLOOKUP($A887+ROUND((COLUMN()-2)/24,5),'Расчет сбытовых надбавок'!$B$2281:'Расчет сбытовых надбавок'!$G$3024,6)</f>
        <v>212.23999999999998</v>
      </c>
      <c r="P887" s="98">
        <f>VLOOKUP($A887+ROUND((COLUMN()-2)/24,5),АТС!$A$41:$F$736,5)+VLOOKUP($A887+ROUND((COLUMN()-2)/24,5),'Расчет сбытовых надбавок'!$B$2281:'Расчет сбытовых надбавок'!$G$3024,6)</f>
        <v>216.56</v>
      </c>
      <c r="Q887" s="98">
        <f>VLOOKUP($A887+ROUND((COLUMN()-2)/24,5),АТС!$A$41:$F$736,5)+VLOOKUP($A887+ROUND((COLUMN()-2)/24,5),'Расчет сбытовых надбавок'!$B$2281:'Расчет сбытовых надбавок'!$G$3024,6)</f>
        <v>227.58</v>
      </c>
      <c r="R887" s="98">
        <f>VLOOKUP($A887+ROUND((COLUMN()-2)/24,5),АТС!$A$41:$F$736,5)+VLOOKUP($A887+ROUND((COLUMN()-2)/24,5),'Расчет сбытовых надбавок'!$B$2281:'Расчет сбытовых надбавок'!$G$3024,6)</f>
        <v>126.28</v>
      </c>
      <c r="S887" s="98">
        <f>VLOOKUP($A887+ROUND((COLUMN()-2)/24,5),АТС!$A$41:$F$736,5)+VLOOKUP($A887+ROUND((COLUMN()-2)/24,5),'Расчет сбытовых надбавок'!$B$2281:'Расчет сбытовых надбавок'!$G$3024,6)</f>
        <v>233.31</v>
      </c>
      <c r="T887" s="98">
        <f>VLOOKUP($A887+ROUND((COLUMN()-2)/24,5),АТС!$A$41:$F$736,5)+VLOOKUP($A887+ROUND((COLUMN()-2)/24,5),'Расчет сбытовых надбавок'!$B$2281:'Расчет сбытовых надбавок'!$G$3024,6)</f>
        <v>361.46</v>
      </c>
      <c r="U887" s="98">
        <f>VLOOKUP($A887+ROUND((COLUMN()-2)/24,5),АТС!$A$41:$F$736,5)+VLOOKUP($A887+ROUND((COLUMN()-2)/24,5),'Расчет сбытовых надбавок'!$B$2281:'Расчет сбытовых надбавок'!$G$3024,6)</f>
        <v>381.15</v>
      </c>
      <c r="V887" s="98">
        <f>VLOOKUP($A887+ROUND((COLUMN()-2)/24,5),АТС!$A$41:$F$736,5)+VLOOKUP($A887+ROUND((COLUMN()-2)/24,5),'Расчет сбытовых надбавок'!$B$2281:'Расчет сбытовых надбавок'!$G$3024,6)</f>
        <v>285.15999999999997</v>
      </c>
      <c r="W887" s="98">
        <f>VLOOKUP($A887+ROUND((COLUMN()-2)/24,5),АТС!$A$41:$F$736,5)+VLOOKUP($A887+ROUND((COLUMN()-2)/24,5),'Расчет сбытовых надбавок'!$B$2281:'Расчет сбытовых надбавок'!$G$3024,6)</f>
        <v>949.29</v>
      </c>
      <c r="X887" s="98">
        <f>VLOOKUP($A887+ROUND((COLUMN()-2)/24,5),АТС!$A$41:$F$736,5)+VLOOKUP($A887+ROUND((COLUMN()-2)/24,5),'Расчет сбытовых надбавок'!$B$2281:'Расчет сбытовых надбавок'!$G$3024,6)</f>
        <v>1414.97</v>
      </c>
      <c r="Y887" s="98">
        <f>VLOOKUP($A887+ROUND((COLUMN()-2)/24,5),АТС!$A$41:$F$736,5)+VLOOKUP($A887+ROUND((COLUMN()-2)/24,5),'Расчет сбытовых надбавок'!$B$2281:'Расчет сбытовых надбавок'!$G$3024,6)</f>
        <v>208.54000000000002</v>
      </c>
    </row>
    <row r="888" spans="1:25" x14ac:dyDescent="0.2">
      <c r="A888" s="79">
        <f t="shared" si="26"/>
        <v>42694</v>
      </c>
      <c r="B888" s="98">
        <f>VLOOKUP($A888+ROUND((COLUMN()-2)/24,5),АТС!$A$41:$F$736,5)+VLOOKUP($A888+ROUND((COLUMN()-2)/24,5),'Расчет сбытовых надбавок'!$B$2281:'Расчет сбытовых надбавок'!$G$3024,6)</f>
        <v>865.05000000000007</v>
      </c>
      <c r="C888" s="98">
        <f>VLOOKUP($A888+ROUND((COLUMN()-2)/24,5),АТС!$A$41:$F$736,5)+VLOOKUP($A888+ROUND((COLUMN()-2)/24,5),'Расчет сбытовых надбавок'!$B$2281:'Расчет сбытовых надбавок'!$G$3024,6)</f>
        <v>835.27</v>
      </c>
      <c r="D888" s="98">
        <f>VLOOKUP($A888+ROUND((COLUMN()-2)/24,5),АТС!$A$41:$F$736,5)+VLOOKUP($A888+ROUND((COLUMN()-2)/24,5),'Расчет сбытовых надбавок'!$B$2281:'Расчет сбытовых надбавок'!$G$3024,6)</f>
        <v>412.69</v>
      </c>
      <c r="E888" s="98">
        <f>VLOOKUP($A888+ROUND((COLUMN()-2)/24,5),АТС!$A$41:$F$736,5)+VLOOKUP($A888+ROUND((COLUMN()-2)/24,5),'Расчет сбытовых надбавок'!$B$2281:'Расчет сбытовых надбавок'!$G$3024,6)</f>
        <v>6.6300000000000008</v>
      </c>
      <c r="F888" s="98">
        <f>VLOOKUP($A888+ROUND((COLUMN()-2)/24,5),АТС!$A$41:$F$736,5)+VLOOKUP($A888+ROUND((COLUMN()-2)/24,5),'Расчет сбытовых надбавок'!$B$2281:'Расчет сбытовых надбавок'!$G$3024,6)</f>
        <v>552.6</v>
      </c>
      <c r="G888" s="98">
        <f>VLOOKUP($A888+ROUND((COLUMN()-2)/24,5),АТС!$A$41:$F$736,5)+VLOOKUP($A888+ROUND((COLUMN()-2)/24,5),'Расчет сбытовых надбавок'!$B$2281:'Расчет сбытовых надбавок'!$G$3024,6)</f>
        <v>259.34000000000003</v>
      </c>
      <c r="H888" s="98">
        <f>VLOOKUP($A888+ROUND((COLUMN()-2)/24,5),АТС!$A$41:$F$736,5)+VLOOKUP($A888+ROUND((COLUMN()-2)/24,5),'Расчет сбытовых надбавок'!$B$2281:'Расчет сбытовых надбавок'!$G$3024,6)</f>
        <v>289.10000000000002</v>
      </c>
      <c r="I888" s="98">
        <f>VLOOKUP($A888+ROUND((COLUMN()-2)/24,5),АТС!$A$41:$F$736,5)+VLOOKUP($A888+ROUND((COLUMN()-2)/24,5),'Расчет сбытовых надбавок'!$B$2281:'Расчет сбытовых надбавок'!$G$3024,6)</f>
        <v>297.32</v>
      </c>
      <c r="J888" s="98">
        <f>VLOOKUP($A888+ROUND((COLUMN()-2)/24,5),АТС!$A$41:$F$736,5)+VLOOKUP($A888+ROUND((COLUMN()-2)/24,5),'Расчет сбытовых надбавок'!$B$2281:'Расчет сбытовых надбавок'!$G$3024,6)</f>
        <v>170.69</v>
      </c>
      <c r="K888" s="98">
        <f>VLOOKUP($A888+ROUND((COLUMN()-2)/24,5),АТС!$A$41:$F$736,5)+VLOOKUP($A888+ROUND((COLUMN()-2)/24,5),'Расчет сбытовых надбавок'!$B$2281:'Расчет сбытовых надбавок'!$G$3024,6)</f>
        <v>257.98</v>
      </c>
      <c r="L888" s="98">
        <f>VLOOKUP($A888+ROUND((COLUMN()-2)/24,5),АТС!$A$41:$F$736,5)+VLOOKUP($A888+ROUND((COLUMN()-2)/24,5),'Расчет сбытовых надбавок'!$B$2281:'Расчет сбытовых надбавок'!$G$3024,6)</f>
        <v>218.46</v>
      </c>
      <c r="M888" s="98">
        <f>VLOOKUP($A888+ROUND((COLUMN()-2)/24,5),АТС!$A$41:$F$736,5)+VLOOKUP($A888+ROUND((COLUMN()-2)/24,5),'Расчет сбытовых надбавок'!$B$2281:'Расчет сбытовых надбавок'!$G$3024,6)</f>
        <v>271.22999999999996</v>
      </c>
      <c r="N888" s="98">
        <f>VLOOKUP($A888+ROUND((COLUMN()-2)/24,5),АТС!$A$41:$F$736,5)+VLOOKUP($A888+ROUND((COLUMN()-2)/24,5),'Расчет сбытовых надбавок'!$B$2281:'Расчет сбытовых надбавок'!$G$3024,6)</f>
        <v>190.16</v>
      </c>
      <c r="O888" s="98">
        <f>VLOOKUP($A888+ROUND((COLUMN()-2)/24,5),АТС!$A$41:$F$736,5)+VLOOKUP($A888+ROUND((COLUMN()-2)/24,5),'Расчет сбытовых надбавок'!$B$2281:'Расчет сбытовых надбавок'!$G$3024,6)</f>
        <v>186.92999999999998</v>
      </c>
      <c r="P888" s="98">
        <f>VLOOKUP($A888+ROUND((COLUMN()-2)/24,5),АТС!$A$41:$F$736,5)+VLOOKUP($A888+ROUND((COLUMN()-2)/24,5),'Расчет сбытовых надбавок'!$B$2281:'Расчет сбытовых надбавок'!$G$3024,6)</f>
        <v>195.82</v>
      </c>
      <c r="Q888" s="98">
        <f>VLOOKUP($A888+ROUND((COLUMN()-2)/24,5),АТС!$A$41:$F$736,5)+VLOOKUP($A888+ROUND((COLUMN()-2)/24,5),'Расчет сбытовых надбавок'!$B$2281:'Расчет сбытовых надбавок'!$G$3024,6)</f>
        <v>190.89000000000001</v>
      </c>
      <c r="R888" s="98">
        <f>VLOOKUP($A888+ROUND((COLUMN()-2)/24,5),АТС!$A$41:$F$736,5)+VLOOKUP($A888+ROUND((COLUMN()-2)/24,5),'Расчет сбытовых надбавок'!$B$2281:'Расчет сбытовых надбавок'!$G$3024,6)</f>
        <v>65.56</v>
      </c>
      <c r="S888" s="98">
        <f>VLOOKUP($A888+ROUND((COLUMN()-2)/24,5),АТС!$A$41:$F$736,5)+VLOOKUP($A888+ROUND((COLUMN()-2)/24,5),'Расчет сбытовых надбавок'!$B$2281:'Расчет сбытовых надбавок'!$G$3024,6)</f>
        <v>93.58</v>
      </c>
      <c r="T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8">
        <f>VLOOKUP($A888+ROUND((COLUMN()-2)/24,5),АТС!$A$41:$F$736,5)+VLOOKUP($A888+ROUND((COLUMN()-2)/24,5),'Расчет сбытовых надбавок'!$B$2281:'Расчет сбытовых надбавок'!$G$3024,6)</f>
        <v>191.58</v>
      </c>
      <c r="W888" s="98">
        <f>VLOOKUP($A888+ROUND((COLUMN()-2)/24,5),АТС!$A$41:$F$736,5)+VLOOKUP($A888+ROUND((COLUMN()-2)/24,5),'Расчет сбытовых надбавок'!$B$2281:'Расчет сбытовых надбавок'!$G$3024,6)</f>
        <v>704.51</v>
      </c>
      <c r="X888" s="98">
        <f>VLOOKUP($A888+ROUND((COLUMN()-2)/24,5),АТС!$A$41:$F$736,5)+VLOOKUP($A888+ROUND((COLUMN()-2)/24,5),'Расчет сбытовых надбавок'!$B$2281:'Расчет сбытовых надбавок'!$G$3024,6)</f>
        <v>911.73</v>
      </c>
      <c r="Y888" s="98">
        <f>VLOOKUP($A888+ROUND((COLUMN()-2)/24,5),АТС!$A$41:$F$736,5)+VLOOKUP($A888+ROUND((COLUMN()-2)/24,5),'Расчет сбытовых надбавок'!$B$2281:'Расчет сбытовых надбавок'!$G$3024,6)</f>
        <v>886.83</v>
      </c>
    </row>
    <row r="889" spans="1:25" x14ac:dyDescent="0.2">
      <c r="A889" s="79">
        <f t="shared" si="26"/>
        <v>42695</v>
      </c>
      <c r="B889" s="98">
        <f>VLOOKUP($A889+ROUND((COLUMN()-2)/24,5),АТС!$A$41:$F$736,5)+VLOOKUP($A889+ROUND((COLUMN()-2)/24,5),'Расчет сбытовых надбавок'!$B$2281:'Расчет сбытовых надбавок'!$G$3024,6)</f>
        <v>385.12</v>
      </c>
      <c r="C889" s="98">
        <f>VLOOKUP($A889+ROUND((COLUMN()-2)/24,5),АТС!$A$41:$F$736,5)+VLOOKUP($A889+ROUND((COLUMN()-2)/24,5),'Расчет сбытовых надбавок'!$B$2281:'Расчет сбытовых надбавок'!$G$3024,6)</f>
        <v>325.69</v>
      </c>
      <c r="D889" s="98">
        <f>VLOOKUP($A889+ROUND((COLUMN()-2)/24,5),АТС!$A$41:$F$736,5)+VLOOKUP($A889+ROUND((COLUMN()-2)/24,5),'Расчет сбытовых надбавок'!$B$2281:'Расчет сбытовых надбавок'!$G$3024,6)</f>
        <v>238.23</v>
      </c>
      <c r="E889" s="98">
        <f>VLOOKUP($A889+ROUND((COLUMN()-2)/24,5),АТС!$A$41:$F$736,5)+VLOOKUP($A889+ROUND((COLUMN()-2)/24,5),'Расчет сбытовых надбавок'!$B$2281:'Расчет сбытовых надбавок'!$G$3024,6)</f>
        <v>292.14999999999998</v>
      </c>
      <c r="F889" s="98">
        <f>VLOOKUP($A889+ROUND((COLUMN()-2)/24,5),АТС!$A$41:$F$736,5)+VLOOKUP($A889+ROUND((COLUMN()-2)/24,5),'Расчет сбытовых надбавок'!$B$2281:'Расчет сбытовых надбавок'!$G$3024,6)</f>
        <v>79.760000000000005</v>
      </c>
      <c r="G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8">
        <f>VLOOKUP($A889+ROUND((COLUMN()-2)/24,5),АТС!$A$41:$F$736,5)+VLOOKUP($A889+ROUND((COLUMN()-2)/24,5),'Расчет сбытовых надбавок'!$B$2281:'Расчет сбытовых надбавок'!$G$3024,6)</f>
        <v>156.97999999999999</v>
      </c>
      <c r="I889" s="98">
        <f>VLOOKUP($A889+ROUND((COLUMN()-2)/24,5),АТС!$A$41:$F$736,5)+VLOOKUP($A889+ROUND((COLUMN()-2)/24,5),'Расчет сбытовых надбавок'!$B$2281:'Расчет сбытовых надбавок'!$G$3024,6)</f>
        <v>41.379999999999995</v>
      </c>
      <c r="J889" s="98">
        <f>VLOOKUP($A889+ROUND((COLUMN()-2)/24,5),АТС!$A$41:$F$736,5)+VLOOKUP($A889+ROUND((COLUMN()-2)/24,5),'Расчет сбытовых надбавок'!$B$2281:'Расчет сбытовых надбавок'!$G$3024,6)</f>
        <v>40.1</v>
      </c>
      <c r="K889" s="98">
        <f>VLOOKUP($A889+ROUND((COLUMN()-2)/24,5),АТС!$A$41:$F$736,5)+VLOOKUP($A889+ROUND((COLUMN()-2)/24,5),'Расчет сбытовых надбавок'!$B$2281:'Расчет сбытовых надбавок'!$G$3024,6)</f>
        <v>87.449999999999989</v>
      </c>
      <c r="L889" s="98">
        <f>VLOOKUP($A889+ROUND((COLUMN()-2)/24,5),АТС!$A$41:$F$736,5)+VLOOKUP($A889+ROUND((COLUMN()-2)/24,5),'Расчет сбытовых надбавок'!$B$2281:'Расчет сбытовых надбавок'!$G$3024,6)</f>
        <v>334.29</v>
      </c>
      <c r="M889" s="98">
        <f>VLOOKUP($A889+ROUND((COLUMN()-2)/24,5),АТС!$A$41:$F$736,5)+VLOOKUP($A889+ROUND((COLUMN()-2)/24,5),'Расчет сбытовых надбавок'!$B$2281:'Расчет сбытовых надбавок'!$G$3024,6)</f>
        <v>326.06</v>
      </c>
      <c r="N889" s="98">
        <f>VLOOKUP($A889+ROUND((COLUMN()-2)/24,5),АТС!$A$41:$F$736,5)+VLOOKUP($A889+ROUND((COLUMN()-2)/24,5),'Расчет сбытовых надбавок'!$B$2281:'Расчет сбытовых надбавок'!$G$3024,6)</f>
        <v>313.10000000000002</v>
      </c>
      <c r="O889" s="98">
        <f>VLOOKUP($A889+ROUND((COLUMN()-2)/24,5),АТС!$A$41:$F$736,5)+VLOOKUP($A889+ROUND((COLUMN()-2)/24,5),'Расчет сбытовых надбавок'!$B$2281:'Расчет сбытовых надбавок'!$G$3024,6)</f>
        <v>312.12</v>
      </c>
      <c r="P889" s="98">
        <f>VLOOKUP($A889+ROUND((COLUMN()-2)/24,5),АТС!$A$41:$F$736,5)+VLOOKUP($A889+ROUND((COLUMN()-2)/24,5),'Расчет сбытовых надбавок'!$B$2281:'Расчет сбытовых надбавок'!$G$3024,6)</f>
        <v>10.28</v>
      </c>
      <c r="Q889" s="98">
        <f>VLOOKUP($A889+ROUND((COLUMN()-2)/24,5),АТС!$A$41:$F$736,5)+VLOOKUP($A889+ROUND((COLUMN()-2)/24,5),'Расчет сбытовых надбавок'!$B$2281:'Расчет сбытовых надбавок'!$G$3024,6)</f>
        <v>9.41</v>
      </c>
      <c r="R889" s="98">
        <f>VLOOKUP($A889+ROUND((COLUMN()-2)/24,5),АТС!$A$41:$F$736,5)+VLOOKUP($A889+ROUND((COLUMN()-2)/24,5),'Расчет сбытовых надбавок'!$B$2281:'Расчет сбытовых надбавок'!$G$3024,6)</f>
        <v>4.01</v>
      </c>
      <c r="S889" s="98">
        <f>VLOOKUP($A889+ROUND((COLUMN()-2)/24,5),АТС!$A$41:$F$736,5)+VLOOKUP($A889+ROUND((COLUMN()-2)/24,5),'Расчет сбытовых надбавок'!$B$2281:'Расчет сбытовых надбавок'!$G$3024,6)</f>
        <v>19.580000000000002</v>
      </c>
      <c r="T889" s="98">
        <f>VLOOKUP($A889+ROUND((COLUMN()-2)/24,5),АТС!$A$41:$F$736,5)+VLOOKUP($A889+ROUND((COLUMN()-2)/24,5),'Расчет сбытовых надбавок'!$B$2281:'Расчет сбытовых надбавок'!$G$3024,6)</f>
        <v>47.13</v>
      </c>
      <c r="U889" s="98">
        <f>VLOOKUP($A889+ROUND((COLUMN()-2)/24,5),АТС!$A$41:$F$736,5)+VLOOKUP($A889+ROUND((COLUMN()-2)/24,5),'Расчет сбытовых надбавок'!$B$2281:'Расчет сбытовых надбавок'!$G$3024,6)</f>
        <v>32.96</v>
      </c>
      <c r="V889" s="98">
        <f>VLOOKUP($A889+ROUND((COLUMN()-2)/24,5),АТС!$A$41:$F$736,5)+VLOOKUP($A889+ROUND((COLUMN()-2)/24,5),'Расчет сбытовых надбавок'!$B$2281:'Расчет сбытовых надбавок'!$G$3024,6)</f>
        <v>10.53</v>
      </c>
      <c r="W889" s="98">
        <f>VLOOKUP($A889+ROUND((COLUMN()-2)/24,5),АТС!$A$41:$F$736,5)+VLOOKUP($A889+ROUND((COLUMN()-2)/24,5),'Расчет сбытовых надбавок'!$B$2281:'Расчет сбытовых надбавок'!$G$3024,6)</f>
        <v>445.62</v>
      </c>
      <c r="X889" s="98">
        <f>VLOOKUP($A889+ROUND((COLUMN()-2)/24,5),АТС!$A$41:$F$736,5)+VLOOKUP($A889+ROUND((COLUMN()-2)/24,5),'Расчет сбытовых надбавок'!$B$2281:'Расчет сбытовых надбавок'!$G$3024,6)</f>
        <v>156.56</v>
      </c>
      <c r="Y889" s="98">
        <f>VLOOKUP($A889+ROUND((COLUMN()-2)/24,5),АТС!$A$41:$F$736,5)+VLOOKUP($A889+ROUND((COLUMN()-2)/24,5),'Расчет сбытовых надбавок'!$B$2281:'Расчет сбытовых надбавок'!$G$3024,6)</f>
        <v>134.38</v>
      </c>
    </row>
    <row r="890" spans="1:25" x14ac:dyDescent="0.2">
      <c r="A890" s="79">
        <f t="shared" si="26"/>
        <v>42696</v>
      </c>
      <c r="B890" s="98">
        <f>VLOOKUP($A890+ROUND((COLUMN()-2)/24,5),АТС!$A$41:$F$736,5)+VLOOKUP($A890+ROUND((COLUMN()-2)/24,5),'Расчет сбытовых надбавок'!$B$2281:'Расчет сбытовых надбавок'!$G$3024,6)</f>
        <v>89.17</v>
      </c>
      <c r="C890" s="98">
        <f>VLOOKUP($A890+ROUND((COLUMN()-2)/24,5),АТС!$A$41:$F$736,5)+VLOOKUP($A890+ROUND((COLUMN()-2)/24,5),'Расчет сбытовых надбавок'!$B$2281:'Расчет сбытовых надбавок'!$G$3024,6)</f>
        <v>85.09</v>
      </c>
      <c r="D890" s="98">
        <f>VLOOKUP($A890+ROUND((COLUMN()-2)/24,5),АТС!$A$41:$F$736,5)+VLOOKUP($A890+ROUND((COLUMN()-2)/24,5),'Расчет сбытовых надбавок'!$B$2281:'Расчет сбытовых надбавок'!$G$3024,6)</f>
        <v>136.04</v>
      </c>
      <c r="E890" s="98">
        <f>VLOOKUP($A890+ROUND((COLUMN()-2)/24,5),АТС!$A$41:$F$736,5)+VLOOKUP($A890+ROUND((COLUMN()-2)/24,5),'Расчет сбытовых надбавок'!$B$2281:'Расчет сбытовых надбавок'!$G$3024,6)</f>
        <v>131.88</v>
      </c>
      <c r="F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8">
        <f>VLOOKUP($A890+ROUND((COLUMN()-2)/24,5),АТС!$A$41:$F$736,5)+VLOOKUP($A890+ROUND((COLUMN()-2)/24,5),'Расчет сбытовых надбавок'!$B$2281:'Расчет сбытовых надбавок'!$G$3024,6)</f>
        <v>195.47</v>
      </c>
      <c r="H890" s="98">
        <f>VLOOKUP($A890+ROUND((COLUMN()-2)/24,5),АТС!$A$41:$F$736,5)+VLOOKUP($A890+ROUND((COLUMN()-2)/24,5),'Расчет сбытовых надбавок'!$B$2281:'Расчет сбытовых надбавок'!$G$3024,6)</f>
        <v>157.82999999999998</v>
      </c>
      <c r="I890" s="98">
        <f>VLOOKUP($A890+ROUND((COLUMN()-2)/24,5),АТС!$A$41:$F$736,5)+VLOOKUP($A890+ROUND((COLUMN()-2)/24,5),'Расчет сбытовых надбавок'!$B$2281:'Расчет сбытовых надбавок'!$G$3024,6)</f>
        <v>30.85</v>
      </c>
      <c r="J890" s="98">
        <f>VLOOKUP($A890+ROUND((COLUMN()-2)/24,5),АТС!$A$41:$F$736,5)+VLOOKUP($A890+ROUND((COLUMN()-2)/24,5),'Расчет сбытовых надбавок'!$B$2281:'Расчет сбытовых надбавок'!$G$3024,6)</f>
        <v>193.01999999999998</v>
      </c>
      <c r="K890" s="98">
        <f>VLOOKUP($A890+ROUND((COLUMN()-2)/24,5),АТС!$A$41:$F$736,5)+VLOOKUP($A890+ROUND((COLUMN()-2)/24,5),'Расчет сбытовых надбавок'!$B$2281:'Расчет сбытовых надбавок'!$G$3024,6)</f>
        <v>68.989999999999995</v>
      </c>
      <c r="L890" s="98">
        <f>VLOOKUP($A890+ROUND((COLUMN()-2)/24,5),АТС!$A$41:$F$736,5)+VLOOKUP($A890+ROUND((COLUMN()-2)/24,5),'Расчет сбытовых надбавок'!$B$2281:'Расчет сбытовых надбавок'!$G$3024,6)</f>
        <v>72.55</v>
      </c>
      <c r="M890" s="98">
        <f>VLOOKUP($A890+ROUND((COLUMN()-2)/24,5),АТС!$A$41:$F$736,5)+VLOOKUP($A890+ROUND((COLUMN()-2)/24,5),'Расчет сбытовых надбавок'!$B$2281:'Расчет сбытовых надбавок'!$G$3024,6)</f>
        <v>59.83</v>
      </c>
      <c r="N890" s="98">
        <f>VLOOKUP($A890+ROUND((COLUMN()-2)/24,5),АТС!$A$41:$F$736,5)+VLOOKUP($A890+ROUND((COLUMN()-2)/24,5),'Расчет сбытовых надбавок'!$B$2281:'Расчет сбытовых надбавок'!$G$3024,6)</f>
        <v>218.58</v>
      </c>
      <c r="O890" s="98">
        <f>VLOOKUP($A890+ROUND((COLUMN()-2)/24,5),АТС!$A$41:$F$736,5)+VLOOKUP($A890+ROUND((COLUMN()-2)/24,5),'Расчет сбытовых надбавок'!$B$2281:'Расчет сбытовых надбавок'!$G$3024,6)</f>
        <v>215.1</v>
      </c>
      <c r="P890" s="98">
        <f>VLOOKUP($A890+ROUND((COLUMN()-2)/24,5),АТС!$A$41:$F$736,5)+VLOOKUP($A890+ROUND((COLUMN()-2)/24,5),'Расчет сбытовых надбавок'!$B$2281:'Расчет сбытовых надбавок'!$G$3024,6)</f>
        <v>216.88</v>
      </c>
      <c r="Q890" s="98">
        <f>VLOOKUP($A890+ROUND((COLUMN()-2)/24,5),АТС!$A$41:$F$736,5)+VLOOKUP($A890+ROUND((COLUMN()-2)/24,5),'Расчет сбытовых надбавок'!$B$2281:'Расчет сбытовых надбавок'!$G$3024,6)</f>
        <v>220.29</v>
      </c>
      <c r="R890" s="98">
        <f>VLOOKUP($A890+ROUND((COLUMN()-2)/24,5),АТС!$A$41:$F$736,5)+VLOOKUP($A890+ROUND((COLUMN()-2)/24,5),'Расчет сбытовых надбавок'!$B$2281:'Расчет сбытовых надбавок'!$G$3024,6)</f>
        <v>145.43</v>
      </c>
      <c r="S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8">
        <f>VLOOKUP($A890+ROUND((COLUMN()-2)/24,5),АТС!$A$41:$F$736,5)+VLOOKUP($A890+ROUND((COLUMN()-2)/24,5),'Расчет сбытовых надбавок'!$B$2281:'Расчет сбытовых надбавок'!$G$3024,6)</f>
        <v>28.04</v>
      </c>
      <c r="V890" s="98">
        <f>VLOOKUP($A890+ROUND((COLUMN()-2)/24,5),АТС!$A$41:$F$736,5)+VLOOKUP($A890+ROUND((COLUMN()-2)/24,5),'Расчет сбытовых надбавок'!$B$2281:'Расчет сбытовых надбавок'!$G$3024,6)</f>
        <v>61.46</v>
      </c>
      <c r="W890" s="98">
        <f>VLOOKUP($A890+ROUND((COLUMN()-2)/24,5),АТС!$A$41:$F$736,5)+VLOOKUP($A890+ROUND((COLUMN()-2)/24,5),'Расчет сбытовых надбавок'!$B$2281:'Расчет сбытовых надбавок'!$G$3024,6)</f>
        <v>231.07</v>
      </c>
      <c r="X890" s="98">
        <f>VLOOKUP($A890+ROUND((COLUMN()-2)/24,5),АТС!$A$41:$F$736,5)+VLOOKUP($A890+ROUND((COLUMN()-2)/24,5),'Расчет сбытовых надбавок'!$B$2281:'Расчет сбытовых надбавок'!$G$3024,6)</f>
        <v>275.38</v>
      </c>
      <c r="Y890" s="98">
        <f>VLOOKUP($A890+ROUND((COLUMN()-2)/24,5),АТС!$A$41:$F$736,5)+VLOOKUP($A890+ROUND((COLUMN()-2)/24,5),'Расчет сбытовых надбавок'!$B$2281:'Расчет сбытовых надбавок'!$G$3024,6)</f>
        <v>1868.58</v>
      </c>
    </row>
    <row r="891" spans="1:25" x14ac:dyDescent="0.2">
      <c r="A891" s="79">
        <f t="shared" si="26"/>
        <v>42697</v>
      </c>
      <c r="B891" s="98">
        <f>VLOOKUP($A891+ROUND((COLUMN()-2)/24,5),АТС!$A$41:$F$736,5)+VLOOKUP($A891+ROUND((COLUMN()-2)/24,5),'Расчет сбытовых надбавок'!$B$2281:'Расчет сбытовых надбавок'!$G$3024,6)</f>
        <v>179.74</v>
      </c>
      <c r="C891" s="98">
        <f>VLOOKUP($A891+ROUND((COLUMN()-2)/24,5),АТС!$A$41:$F$736,5)+VLOOKUP($A891+ROUND((COLUMN()-2)/24,5),'Расчет сбытовых надбавок'!$B$2281:'Расчет сбытовых надбавок'!$G$3024,6)</f>
        <v>172.69</v>
      </c>
      <c r="D891" s="98">
        <f>VLOOKUP($A891+ROUND((COLUMN()-2)/24,5),АТС!$A$41:$F$736,5)+VLOOKUP($A891+ROUND((COLUMN()-2)/24,5),'Расчет сбытовых надбавок'!$B$2281:'Расчет сбытовых надбавок'!$G$3024,6)</f>
        <v>157.32</v>
      </c>
      <c r="E891" s="98">
        <f>VLOOKUP($A891+ROUND((COLUMN()-2)/24,5),АТС!$A$41:$F$736,5)+VLOOKUP($A891+ROUND((COLUMN()-2)/24,5),'Расчет сбытовых надбавок'!$B$2281:'Расчет сбытовых надбавок'!$G$3024,6)</f>
        <v>292.42</v>
      </c>
      <c r="F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8">
        <f>VLOOKUP($A891+ROUND((COLUMN()-2)/24,5),АТС!$A$41:$F$736,5)+VLOOKUP($A891+ROUND((COLUMN()-2)/24,5),'Расчет сбытовых надбавок'!$B$2281:'Расчет сбытовых надбавок'!$G$3024,6)</f>
        <v>118.03</v>
      </c>
      <c r="K891" s="98">
        <f>VLOOKUP($A891+ROUND((COLUMN()-2)/24,5),АТС!$A$41:$F$736,5)+VLOOKUP($A891+ROUND((COLUMN()-2)/24,5),'Расчет сбытовых надбавок'!$B$2281:'Расчет сбытовых надбавок'!$G$3024,6)</f>
        <v>149.29</v>
      </c>
      <c r="L891" s="98">
        <f>VLOOKUP($A891+ROUND((COLUMN()-2)/24,5),АТС!$A$41:$F$736,5)+VLOOKUP($A891+ROUND((COLUMN()-2)/24,5),'Расчет сбытовых надбавок'!$B$2281:'Расчет сбытовых надбавок'!$G$3024,6)</f>
        <v>154.18</v>
      </c>
      <c r="M891" s="98">
        <f>VLOOKUP($A891+ROUND((COLUMN()-2)/24,5),АТС!$A$41:$F$736,5)+VLOOKUP($A891+ROUND((COLUMN()-2)/24,5),'Расчет сбытовых надбавок'!$B$2281:'Расчет сбытовых надбавок'!$G$3024,6)</f>
        <v>149.5</v>
      </c>
      <c r="N891" s="98">
        <f>VLOOKUP($A891+ROUND((COLUMN()-2)/24,5),АТС!$A$41:$F$736,5)+VLOOKUP($A891+ROUND((COLUMN()-2)/24,5),'Расчет сбытовых надбавок'!$B$2281:'Расчет сбытовых надбавок'!$G$3024,6)</f>
        <v>134.16999999999999</v>
      </c>
      <c r="O891" s="98">
        <f>VLOOKUP($A891+ROUND((COLUMN()-2)/24,5),АТС!$A$41:$F$736,5)+VLOOKUP($A891+ROUND((COLUMN()-2)/24,5),'Расчет сбытовых надбавок'!$B$2281:'Расчет сбытовых надбавок'!$G$3024,6)</f>
        <v>125.43</v>
      </c>
      <c r="P891" s="98">
        <f>VLOOKUP($A891+ROUND((COLUMN()-2)/24,5),АТС!$A$41:$F$736,5)+VLOOKUP($A891+ROUND((COLUMN()-2)/24,5),'Расчет сбытовых надбавок'!$B$2281:'Расчет сбытовых надбавок'!$G$3024,6)</f>
        <v>129.93</v>
      </c>
      <c r="Q891" s="98">
        <f>VLOOKUP($A891+ROUND((COLUMN()-2)/24,5),АТС!$A$41:$F$736,5)+VLOOKUP($A891+ROUND((COLUMN()-2)/24,5),'Расчет сбытовых надбавок'!$B$2281:'Расчет сбытовых надбавок'!$G$3024,6)</f>
        <v>166.15</v>
      </c>
      <c r="R891" s="98">
        <f>VLOOKUP($A891+ROUND((COLUMN()-2)/24,5),АТС!$A$41:$F$736,5)+VLOOKUP($A891+ROUND((COLUMN()-2)/24,5),'Расчет сбытовых надбавок'!$B$2281:'Расчет сбытовых надбавок'!$G$3024,6)</f>
        <v>30.91</v>
      </c>
      <c r="S891" s="98">
        <f>VLOOKUP($A891+ROUND((COLUMN()-2)/24,5),АТС!$A$41:$F$736,5)+VLOOKUP($A891+ROUND((COLUMN()-2)/24,5),'Расчет сбытовых надбавок'!$B$2281:'Расчет сбытовых надбавок'!$G$3024,6)</f>
        <v>23.060000000000002</v>
      </c>
      <c r="T891" s="98">
        <f>VLOOKUP($A891+ROUND((COLUMN()-2)/24,5),АТС!$A$41:$F$736,5)+VLOOKUP($A891+ROUND((COLUMN()-2)/24,5),'Расчет сбытовых надбавок'!$B$2281:'Расчет сбытовых надбавок'!$G$3024,6)</f>
        <v>530.11</v>
      </c>
      <c r="U891" s="98">
        <f>VLOOKUP($A891+ROUND((COLUMN()-2)/24,5),АТС!$A$41:$F$736,5)+VLOOKUP($A891+ROUND((COLUMN()-2)/24,5),'Расчет сбытовых надбавок'!$B$2281:'Расчет сбытовых надбавок'!$G$3024,6)</f>
        <v>104.99000000000001</v>
      </c>
      <c r="V891" s="98">
        <f>VLOOKUP($A891+ROUND((COLUMN()-2)/24,5),АТС!$A$41:$F$736,5)+VLOOKUP($A891+ROUND((COLUMN()-2)/24,5),'Расчет сбытовых надбавок'!$B$2281:'Расчет сбытовых надбавок'!$G$3024,6)</f>
        <v>144.94999999999999</v>
      </c>
      <c r="W891" s="98">
        <f>VLOOKUP($A891+ROUND((COLUMN()-2)/24,5),АТС!$A$41:$F$736,5)+VLOOKUP($A891+ROUND((COLUMN()-2)/24,5),'Расчет сбытовых надбавок'!$B$2281:'Расчет сбытовых надбавок'!$G$3024,6)</f>
        <v>1019.9699999999999</v>
      </c>
      <c r="X891" s="98">
        <f>VLOOKUP($A891+ROUND((COLUMN()-2)/24,5),АТС!$A$41:$F$736,5)+VLOOKUP($A891+ROUND((COLUMN()-2)/24,5),'Расчет сбытовых надбавок'!$B$2281:'Расчет сбытовых надбавок'!$G$3024,6)</f>
        <v>1071.03</v>
      </c>
      <c r="Y891" s="98">
        <f>VLOOKUP($A891+ROUND((COLUMN()-2)/24,5),АТС!$A$41:$F$736,5)+VLOOKUP($A891+ROUND((COLUMN()-2)/24,5),'Расчет сбытовых надбавок'!$B$2281:'Расчет сбытовых надбавок'!$G$3024,6)</f>
        <v>204.12</v>
      </c>
    </row>
    <row r="892" spans="1:25" x14ac:dyDescent="0.2">
      <c r="A892" s="79">
        <f t="shared" si="26"/>
        <v>42698</v>
      </c>
      <c r="B892" s="98">
        <f>VLOOKUP($A892+ROUND((COLUMN()-2)/24,5),АТС!$A$41:$F$736,5)+VLOOKUP($A892+ROUND((COLUMN()-2)/24,5),'Расчет сбытовых надбавок'!$B$2281:'Расчет сбытовых надбавок'!$G$3024,6)</f>
        <v>1000.03</v>
      </c>
      <c r="C892" s="98">
        <f>VLOOKUP($A892+ROUND((COLUMN()-2)/24,5),АТС!$A$41:$F$736,5)+VLOOKUP($A892+ROUND((COLUMN()-2)/24,5),'Расчет сбытовых надбавок'!$B$2281:'Расчет сбытовых надбавок'!$G$3024,6)</f>
        <v>902.62</v>
      </c>
      <c r="D892" s="98">
        <f>VLOOKUP($A892+ROUND((COLUMN()-2)/24,5),АТС!$A$41:$F$736,5)+VLOOKUP($A892+ROUND((COLUMN()-2)/24,5),'Расчет сбытовых надбавок'!$B$2281:'Расчет сбытовых надбавок'!$G$3024,6)</f>
        <v>532.03</v>
      </c>
      <c r="E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8">
        <f>VLOOKUP($A892+ROUND((COLUMN()-2)/24,5),АТС!$A$41:$F$736,5)+VLOOKUP($A892+ROUND((COLUMN()-2)/24,5),'Расчет сбытовых надбавок'!$B$2281:'Расчет сбытовых надбавок'!$G$3024,6)</f>
        <v>319.25</v>
      </c>
      <c r="H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8">
        <f>VLOOKUP($A892+ROUND((COLUMN()-2)/24,5),АТС!$A$41:$F$736,5)+VLOOKUP($A892+ROUND((COLUMN()-2)/24,5),'Расчет сбытовых надбавок'!$B$2281:'Расчет сбытовых надбавок'!$G$3024,6)</f>
        <v>285.44</v>
      </c>
      <c r="J892" s="98">
        <f>VLOOKUP($A892+ROUND((COLUMN()-2)/24,5),АТС!$A$41:$F$736,5)+VLOOKUP($A892+ROUND((COLUMN()-2)/24,5),'Расчет сбытовых надбавок'!$B$2281:'Расчет сбытовых надбавок'!$G$3024,6)</f>
        <v>372.18</v>
      </c>
      <c r="K892" s="98">
        <f>VLOOKUP($A892+ROUND((COLUMN()-2)/24,5),АТС!$A$41:$F$736,5)+VLOOKUP($A892+ROUND((COLUMN()-2)/24,5),'Расчет сбытовых надбавок'!$B$2281:'Расчет сбытовых надбавок'!$G$3024,6)</f>
        <v>411</v>
      </c>
      <c r="L892" s="98">
        <f>VLOOKUP($A892+ROUND((COLUMN()-2)/24,5),АТС!$A$41:$F$736,5)+VLOOKUP($A892+ROUND((COLUMN()-2)/24,5),'Расчет сбытовых надбавок'!$B$2281:'Расчет сбытовых надбавок'!$G$3024,6)</f>
        <v>414.76</v>
      </c>
      <c r="M892" s="98">
        <f>VLOOKUP($A892+ROUND((COLUMN()-2)/24,5),АТС!$A$41:$F$736,5)+VLOOKUP($A892+ROUND((COLUMN()-2)/24,5),'Расчет сбытовых надбавок'!$B$2281:'Расчет сбытовых надбавок'!$G$3024,6)</f>
        <v>404.43</v>
      </c>
      <c r="N892" s="98">
        <f>VLOOKUP($A892+ROUND((COLUMN()-2)/24,5),АТС!$A$41:$F$736,5)+VLOOKUP($A892+ROUND((COLUMN()-2)/24,5),'Расчет сбытовых надбавок'!$B$2281:'Расчет сбытовых надбавок'!$G$3024,6)</f>
        <v>416.86</v>
      </c>
      <c r="O892" s="98">
        <f>VLOOKUP($A892+ROUND((COLUMN()-2)/24,5),АТС!$A$41:$F$736,5)+VLOOKUP($A892+ROUND((COLUMN()-2)/24,5),'Расчет сбытовых надбавок'!$B$2281:'Расчет сбытовых надбавок'!$G$3024,6)</f>
        <v>413.99</v>
      </c>
      <c r="P892" s="98">
        <f>VLOOKUP($A892+ROUND((COLUMN()-2)/24,5),АТС!$A$41:$F$736,5)+VLOOKUP($A892+ROUND((COLUMN()-2)/24,5),'Расчет сбытовых надбавок'!$B$2281:'Расчет сбытовых надбавок'!$G$3024,6)</f>
        <v>413.8</v>
      </c>
      <c r="Q892" s="98">
        <f>VLOOKUP($A892+ROUND((COLUMN()-2)/24,5),АТС!$A$41:$F$736,5)+VLOOKUP($A892+ROUND((COLUMN()-2)/24,5),'Расчет сбытовых надбавок'!$B$2281:'Расчет сбытовых надбавок'!$G$3024,6)</f>
        <v>383.22</v>
      </c>
      <c r="R892" s="98">
        <f>VLOOKUP($A892+ROUND((COLUMN()-2)/24,5),АТС!$A$41:$F$736,5)+VLOOKUP($A892+ROUND((COLUMN()-2)/24,5),'Расчет сбытовых надбавок'!$B$2281:'Расчет сбытовых надбавок'!$G$3024,6)</f>
        <v>282.60000000000002</v>
      </c>
      <c r="S892" s="98">
        <f>VLOOKUP($A892+ROUND((COLUMN()-2)/24,5),АТС!$A$41:$F$736,5)+VLOOKUP($A892+ROUND((COLUMN()-2)/24,5),'Расчет сбытовых надбавок'!$B$2281:'Расчет сбытовых надбавок'!$G$3024,6)</f>
        <v>438.73</v>
      </c>
      <c r="T892" s="98">
        <f>VLOOKUP($A892+ROUND((COLUMN()-2)/24,5),АТС!$A$41:$F$736,5)+VLOOKUP($A892+ROUND((COLUMN()-2)/24,5),'Расчет сбытовых надбавок'!$B$2281:'Расчет сбытовых надбавок'!$G$3024,6)</f>
        <v>473.28</v>
      </c>
      <c r="U892" s="98">
        <f>VLOOKUP($A892+ROUND((COLUMN()-2)/24,5),АТС!$A$41:$F$736,5)+VLOOKUP($A892+ROUND((COLUMN()-2)/24,5),'Расчет сбытовых надбавок'!$B$2281:'Расчет сбытовых надбавок'!$G$3024,6)</f>
        <v>557.18999999999994</v>
      </c>
      <c r="V892" s="98">
        <f>VLOOKUP($A892+ROUND((COLUMN()-2)/24,5),АТС!$A$41:$F$736,5)+VLOOKUP($A892+ROUND((COLUMN()-2)/24,5),'Расчет сбытовых надбавок'!$B$2281:'Расчет сбытовых надбавок'!$G$3024,6)</f>
        <v>592.61</v>
      </c>
      <c r="W892" s="98">
        <f>VLOOKUP($A892+ROUND((COLUMN()-2)/24,5),АТС!$A$41:$F$736,5)+VLOOKUP($A892+ROUND((COLUMN()-2)/24,5),'Расчет сбытовых надбавок'!$B$2281:'Расчет сбытовых надбавок'!$G$3024,6)</f>
        <v>1100.6100000000001</v>
      </c>
      <c r="X892" s="98">
        <f>VLOOKUP($A892+ROUND((COLUMN()-2)/24,5),АТС!$A$41:$F$736,5)+VLOOKUP($A892+ROUND((COLUMN()-2)/24,5),'Расчет сбытовых надбавок'!$B$2281:'Расчет сбытовых надбавок'!$G$3024,6)</f>
        <v>1246.4100000000001</v>
      </c>
      <c r="Y892" s="98">
        <f>VLOOKUP($A892+ROUND((COLUMN()-2)/24,5),АТС!$A$41:$F$736,5)+VLOOKUP($A892+ROUND((COLUMN()-2)/24,5),'Расчет сбытовых надбавок'!$B$2281:'Расчет сбытовых надбавок'!$G$3024,6)</f>
        <v>1182.0999999999999</v>
      </c>
    </row>
    <row r="893" spans="1:25" x14ac:dyDescent="0.2">
      <c r="A893" s="79">
        <f t="shared" si="26"/>
        <v>42699</v>
      </c>
      <c r="B893" s="98">
        <f>VLOOKUP($A893+ROUND((COLUMN()-2)/24,5),АТС!$A$41:$F$736,5)+VLOOKUP($A893+ROUND((COLUMN()-2)/24,5),'Расчет сбытовых надбавок'!$B$2281:'Расчет сбытовых надбавок'!$G$3024,6)</f>
        <v>283.12</v>
      </c>
      <c r="C893" s="98">
        <f>VLOOKUP($A893+ROUND((COLUMN()-2)/24,5),АТС!$A$41:$F$736,5)+VLOOKUP($A893+ROUND((COLUMN()-2)/24,5),'Расчет сбытовых надбавок'!$B$2281:'Расчет сбытовых надбавок'!$G$3024,6)</f>
        <v>98.42</v>
      </c>
      <c r="D893" s="98">
        <f>VLOOKUP($A893+ROUND((COLUMN()-2)/24,5),АТС!$A$41:$F$736,5)+VLOOKUP($A893+ROUND((COLUMN()-2)/24,5),'Расчет сбытовых надбавок'!$B$2281:'Расчет сбытовых надбавок'!$G$3024,6)</f>
        <v>119.31</v>
      </c>
      <c r="E893" s="98">
        <f>VLOOKUP($A893+ROUND((COLUMN()-2)/24,5),АТС!$A$41:$F$736,5)+VLOOKUP($A893+ROUND((COLUMN()-2)/24,5),'Расчет сбытовых надбавок'!$B$2281:'Расчет сбытовых надбавок'!$G$3024,6)</f>
        <v>194.53</v>
      </c>
      <c r="F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8">
        <f>VLOOKUP($A893+ROUND((COLUMN()-2)/24,5),АТС!$A$41:$F$736,5)+VLOOKUP($A893+ROUND((COLUMN()-2)/24,5),'Расчет сбытовых надбавок'!$B$2281:'Расчет сбытовых надбавок'!$G$3024,6)</f>
        <v>840.93000000000006</v>
      </c>
      <c r="H893" s="98">
        <f>VLOOKUP($A893+ROUND((COLUMN()-2)/24,5),АТС!$A$41:$F$736,5)+VLOOKUP($A893+ROUND((COLUMN()-2)/24,5),'Расчет сбытовых надбавок'!$B$2281:'Расчет сбытовых надбавок'!$G$3024,6)</f>
        <v>558.63</v>
      </c>
      <c r="I893" s="98">
        <f>VLOOKUP($A893+ROUND((COLUMN()-2)/24,5),АТС!$A$41:$F$736,5)+VLOOKUP($A893+ROUND((COLUMN()-2)/24,5),'Расчет сбытовых надбавок'!$B$2281:'Расчет сбытовых надбавок'!$G$3024,6)</f>
        <v>833.53</v>
      </c>
      <c r="J893" s="98">
        <f>VLOOKUP($A893+ROUND((COLUMN()-2)/24,5),АТС!$A$41:$F$736,5)+VLOOKUP($A893+ROUND((COLUMN()-2)/24,5),'Расчет сбытовых надбавок'!$B$2281:'Расчет сбытовых надбавок'!$G$3024,6)</f>
        <v>766.65000000000009</v>
      </c>
      <c r="K893" s="98">
        <f>VLOOKUP($A893+ROUND((COLUMN()-2)/24,5),АТС!$A$41:$F$736,5)+VLOOKUP($A893+ROUND((COLUMN()-2)/24,5),'Расчет сбытовых надбавок'!$B$2281:'Расчет сбытовых надбавок'!$G$3024,6)</f>
        <v>832.73</v>
      </c>
      <c r="L893" s="98">
        <f>VLOOKUP($A893+ROUND((COLUMN()-2)/24,5),АТС!$A$41:$F$736,5)+VLOOKUP($A893+ROUND((COLUMN()-2)/24,5),'Расчет сбытовых надбавок'!$B$2281:'Расчет сбытовых надбавок'!$G$3024,6)</f>
        <v>829.2</v>
      </c>
      <c r="M893" s="98">
        <f>VLOOKUP($A893+ROUND((COLUMN()-2)/24,5),АТС!$A$41:$F$736,5)+VLOOKUP($A893+ROUND((COLUMN()-2)/24,5),'Расчет сбытовых надбавок'!$B$2281:'Расчет сбытовых надбавок'!$G$3024,6)</f>
        <v>746.21</v>
      </c>
      <c r="N893" s="98">
        <f>VLOOKUP($A893+ROUND((COLUMN()-2)/24,5),АТС!$A$41:$F$736,5)+VLOOKUP($A893+ROUND((COLUMN()-2)/24,5),'Расчет сбытовых надбавок'!$B$2281:'Расчет сбытовых надбавок'!$G$3024,6)</f>
        <v>709.05000000000007</v>
      </c>
      <c r="O893" s="98">
        <f>VLOOKUP($A893+ROUND((COLUMN()-2)/24,5),АТС!$A$41:$F$736,5)+VLOOKUP($A893+ROUND((COLUMN()-2)/24,5),'Расчет сбытовых надбавок'!$B$2281:'Расчет сбытовых надбавок'!$G$3024,6)</f>
        <v>715.41</v>
      </c>
      <c r="P893" s="98">
        <f>VLOOKUP($A893+ROUND((COLUMN()-2)/24,5),АТС!$A$41:$F$736,5)+VLOOKUP($A893+ROUND((COLUMN()-2)/24,5),'Расчет сбытовых надбавок'!$B$2281:'Расчет сбытовых надбавок'!$G$3024,6)</f>
        <v>755.68</v>
      </c>
      <c r="Q893" s="98">
        <f>VLOOKUP($A893+ROUND((COLUMN()-2)/24,5),АТС!$A$41:$F$736,5)+VLOOKUP($A893+ROUND((COLUMN()-2)/24,5),'Расчет сбытовых надбавок'!$B$2281:'Расчет сбытовых надбавок'!$G$3024,6)</f>
        <v>757.67000000000007</v>
      </c>
      <c r="R893" s="98">
        <f>VLOOKUP($A893+ROUND((COLUMN()-2)/24,5),АТС!$A$41:$F$736,5)+VLOOKUP($A893+ROUND((COLUMN()-2)/24,5),'Расчет сбытовых надбавок'!$B$2281:'Расчет сбытовых надбавок'!$G$3024,6)</f>
        <v>21.37</v>
      </c>
      <c r="S893" s="98">
        <f>VLOOKUP($A893+ROUND((COLUMN()-2)/24,5),АТС!$A$41:$F$736,5)+VLOOKUP($A893+ROUND((COLUMN()-2)/24,5),'Расчет сбытовых надбавок'!$B$2281:'Расчет сбытовых надбавок'!$G$3024,6)</f>
        <v>680.46999999999991</v>
      </c>
      <c r="T893" s="98">
        <f>VLOOKUP($A893+ROUND((COLUMN()-2)/24,5),АТС!$A$41:$F$736,5)+VLOOKUP($A893+ROUND((COLUMN()-2)/24,5),'Расчет сбытовых надбавок'!$B$2281:'Расчет сбытовых надбавок'!$G$3024,6)</f>
        <v>626.73</v>
      </c>
      <c r="U893" s="98">
        <f>VLOOKUP($A893+ROUND((COLUMN()-2)/24,5),АТС!$A$41:$F$736,5)+VLOOKUP($A893+ROUND((COLUMN()-2)/24,5),'Расчет сбытовых надбавок'!$B$2281:'Расчет сбытовых надбавок'!$G$3024,6)</f>
        <v>891.33999999999992</v>
      </c>
      <c r="V893" s="98">
        <f>VLOOKUP($A893+ROUND((COLUMN()-2)/24,5),АТС!$A$41:$F$736,5)+VLOOKUP($A893+ROUND((COLUMN()-2)/24,5),'Расчет сбытовых надбавок'!$B$2281:'Расчет сбытовых надбавок'!$G$3024,6)</f>
        <v>751.06000000000006</v>
      </c>
      <c r="W893" s="98">
        <f>VLOOKUP($A893+ROUND((COLUMN()-2)/24,5),АТС!$A$41:$F$736,5)+VLOOKUP($A893+ROUND((COLUMN()-2)/24,5),'Расчет сбытовых надбавок'!$B$2281:'Расчет сбытовых надбавок'!$G$3024,6)</f>
        <v>1319.45</v>
      </c>
      <c r="X893" s="98">
        <f>VLOOKUP($A893+ROUND((COLUMN()-2)/24,5),АТС!$A$41:$F$736,5)+VLOOKUP($A893+ROUND((COLUMN()-2)/24,5),'Расчет сбытовых надбавок'!$B$2281:'Расчет сбытовых надбавок'!$G$3024,6)</f>
        <v>225.39000000000001</v>
      </c>
      <c r="Y893" s="98">
        <f>VLOOKUP($A893+ROUND((COLUMN()-2)/24,5),АТС!$A$41:$F$736,5)+VLOOKUP($A893+ROUND((COLUMN()-2)/24,5),'Расчет сбытовых надбавок'!$B$2281:'Расчет сбытовых надбавок'!$G$3024,6)</f>
        <v>808.68</v>
      </c>
    </row>
    <row r="894" spans="1:25" x14ac:dyDescent="0.2">
      <c r="A894" s="79">
        <f t="shared" si="26"/>
        <v>42700</v>
      </c>
      <c r="B894" s="98">
        <f>VLOOKUP($A894+ROUND((COLUMN()-2)/24,5),АТС!$A$41:$F$736,5)+VLOOKUP($A894+ROUND((COLUMN()-2)/24,5),'Расчет сбытовых надбавок'!$B$2281:'Расчет сбытовых надбавок'!$G$3024,6)</f>
        <v>716.35</v>
      </c>
      <c r="C894" s="98">
        <f>VLOOKUP($A894+ROUND((COLUMN()-2)/24,5),АТС!$A$41:$F$736,5)+VLOOKUP($A894+ROUND((COLUMN()-2)/24,5),'Расчет сбытовых надбавок'!$B$2281:'Расчет сбытовых надбавок'!$G$3024,6)</f>
        <v>236.58999999999997</v>
      </c>
      <c r="D894" s="98">
        <f>VLOOKUP($A894+ROUND((COLUMN()-2)/24,5),АТС!$A$41:$F$736,5)+VLOOKUP($A894+ROUND((COLUMN()-2)/24,5),'Расчет сбытовых надбавок'!$B$2281:'Расчет сбытовых надбавок'!$G$3024,6)</f>
        <v>445.04</v>
      </c>
      <c r="E894" s="98">
        <f>VLOOKUP($A894+ROUND((COLUMN()-2)/24,5),АТС!$A$41:$F$736,5)+VLOOKUP($A894+ROUND((COLUMN()-2)/24,5),'Расчет сбытовых надбавок'!$B$2281:'Расчет сбытовых надбавок'!$G$3024,6)</f>
        <v>384.73</v>
      </c>
      <c r="F894" s="98">
        <f>VLOOKUP($A894+ROUND((COLUMN()-2)/24,5),АТС!$A$41:$F$736,5)+VLOOKUP($A894+ROUND((COLUMN()-2)/24,5),'Расчет сбытовых надбавок'!$B$2281:'Расчет сбытовых надбавок'!$G$3024,6)</f>
        <v>385.6</v>
      </c>
      <c r="G894" s="98">
        <f>VLOOKUP($A894+ROUND((COLUMN()-2)/24,5),АТС!$A$41:$F$736,5)+VLOOKUP($A894+ROUND((COLUMN()-2)/24,5),'Расчет сбытовых надбавок'!$B$2281:'Расчет сбытовых надбавок'!$G$3024,6)</f>
        <v>3.65</v>
      </c>
      <c r="H894" s="98">
        <f>VLOOKUP($A894+ROUND((COLUMN()-2)/24,5),АТС!$A$41:$F$736,5)+VLOOKUP($A894+ROUND((COLUMN()-2)/24,5),'Расчет сбытовых надбавок'!$B$2281:'Расчет сбытовых надбавок'!$G$3024,6)</f>
        <v>317.13</v>
      </c>
      <c r="I894" s="98">
        <f>VLOOKUP($A894+ROUND((COLUMN()-2)/24,5),АТС!$A$41:$F$736,5)+VLOOKUP($A894+ROUND((COLUMN()-2)/24,5),'Расчет сбытовых надбавок'!$B$2281:'Расчет сбытовых надбавок'!$G$3024,6)</f>
        <v>635.63</v>
      </c>
      <c r="J894" s="98">
        <f>VLOOKUP($A894+ROUND((COLUMN()-2)/24,5),АТС!$A$41:$F$736,5)+VLOOKUP($A894+ROUND((COLUMN()-2)/24,5),'Расчет сбытовых надбавок'!$B$2281:'Расчет сбытовых надбавок'!$G$3024,6)</f>
        <v>703.02</v>
      </c>
      <c r="K894" s="98">
        <f>VLOOKUP($A894+ROUND((COLUMN()-2)/24,5),АТС!$A$41:$F$736,5)+VLOOKUP($A894+ROUND((COLUMN()-2)/24,5),'Расчет сбытовых надбавок'!$B$2281:'Расчет сбытовых надбавок'!$G$3024,6)</f>
        <v>655.99</v>
      </c>
      <c r="L894" s="98">
        <f>VLOOKUP($A894+ROUND((COLUMN()-2)/24,5),АТС!$A$41:$F$736,5)+VLOOKUP($A894+ROUND((COLUMN()-2)/24,5),'Расчет сбытовых надбавок'!$B$2281:'Расчет сбытовых надбавок'!$G$3024,6)</f>
        <v>666.30000000000007</v>
      </c>
      <c r="M894" s="98">
        <f>VLOOKUP($A894+ROUND((COLUMN()-2)/24,5),АТС!$A$41:$F$736,5)+VLOOKUP($A894+ROUND((COLUMN()-2)/24,5),'Расчет сбытовых надбавок'!$B$2281:'Расчет сбытовых надбавок'!$G$3024,6)</f>
        <v>741.13</v>
      </c>
      <c r="N894" s="98">
        <f>VLOOKUP($A894+ROUND((COLUMN()-2)/24,5),АТС!$A$41:$F$736,5)+VLOOKUP($A894+ROUND((COLUMN()-2)/24,5),'Расчет сбытовых надбавок'!$B$2281:'Расчет сбытовых надбавок'!$G$3024,6)</f>
        <v>0.51</v>
      </c>
      <c r="O894" s="98">
        <f>VLOOKUP($A894+ROUND((COLUMN()-2)/24,5),АТС!$A$41:$F$736,5)+VLOOKUP($A894+ROUND((COLUMN()-2)/24,5),'Расчет сбытовых надбавок'!$B$2281:'Расчет сбытовых надбавок'!$G$3024,6)</f>
        <v>0.31</v>
      </c>
      <c r="P894" s="98">
        <f>VLOOKUP($A894+ROUND((COLUMN()-2)/24,5),АТС!$A$41:$F$736,5)+VLOOKUP($A894+ROUND((COLUMN()-2)/24,5),'Расчет сбытовых надбавок'!$B$2281:'Расчет сбытовых надбавок'!$G$3024,6)</f>
        <v>0.51</v>
      </c>
      <c r="Q894" s="98">
        <f>VLOOKUP($A894+ROUND((COLUMN()-2)/24,5),АТС!$A$41:$F$736,5)+VLOOKUP($A894+ROUND((COLUMN()-2)/24,5),'Расчет сбытовых надбавок'!$B$2281:'Расчет сбытовых надбавок'!$G$3024,6)</f>
        <v>0.46</v>
      </c>
      <c r="R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8">
        <f>VLOOKUP($A894+ROUND((COLUMN()-2)/24,5),АТС!$A$41:$F$736,5)+VLOOKUP($A894+ROUND((COLUMN()-2)/24,5),'Расчет сбытовых надбавок'!$B$2281:'Расчет сбытовых надбавок'!$G$3024,6)</f>
        <v>658.25</v>
      </c>
      <c r="T894" s="98">
        <f>VLOOKUP($A894+ROUND((COLUMN()-2)/24,5),АТС!$A$41:$F$736,5)+VLOOKUP($A894+ROUND((COLUMN()-2)/24,5),'Расчет сбытовых надбавок'!$B$2281:'Расчет сбытовых надбавок'!$G$3024,6)</f>
        <v>671.94</v>
      </c>
      <c r="U894" s="98">
        <f>VLOOKUP($A894+ROUND((COLUMN()-2)/24,5),АТС!$A$41:$F$736,5)+VLOOKUP($A894+ROUND((COLUMN()-2)/24,5),'Расчет сбытовых надбавок'!$B$2281:'Расчет сбытовых надбавок'!$G$3024,6)</f>
        <v>654.41999999999996</v>
      </c>
      <c r="V894" s="98">
        <f>VLOOKUP($A894+ROUND((COLUMN()-2)/24,5),АТС!$A$41:$F$736,5)+VLOOKUP($A894+ROUND((COLUMN()-2)/24,5),'Расчет сбытовых надбавок'!$B$2281:'Расчет сбытовых надбавок'!$G$3024,6)</f>
        <v>768.68999999999994</v>
      </c>
      <c r="W894" s="98">
        <f>VLOOKUP($A894+ROUND((COLUMN()-2)/24,5),АТС!$A$41:$F$736,5)+VLOOKUP($A894+ROUND((COLUMN()-2)/24,5),'Расчет сбытовых надбавок'!$B$2281:'Расчет сбытовых надбавок'!$G$3024,6)</f>
        <v>357.82</v>
      </c>
      <c r="X894" s="98">
        <f>VLOOKUP($A894+ROUND((COLUMN()-2)/24,5),АТС!$A$41:$F$736,5)+VLOOKUP($A894+ROUND((COLUMN()-2)/24,5),'Расчет сбытовых надбавок'!$B$2281:'Расчет сбытовых надбавок'!$G$3024,6)</f>
        <v>1095.81</v>
      </c>
      <c r="Y894" s="98">
        <f>VLOOKUP($A894+ROUND((COLUMN()-2)/24,5),АТС!$A$41:$F$736,5)+VLOOKUP($A894+ROUND((COLUMN()-2)/24,5),'Расчет сбытовых надбавок'!$B$2281:'Расчет сбытовых надбавок'!$G$3024,6)</f>
        <v>345.35</v>
      </c>
    </row>
    <row r="895" spans="1:25" x14ac:dyDescent="0.2">
      <c r="A895" s="79">
        <f t="shared" si="26"/>
        <v>42701</v>
      </c>
      <c r="B895" s="98">
        <f>VLOOKUP($A895+ROUND((COLUMN()-2)/24,5),АТС!$A$41:$F$736,5)+VLOOKUP($A895+ROUND((COLUMN()-2)/24,5),'Расчет сбытовых надбавок'!$B$2281:'Расчет сбытовых надбавок'!$G$3024,6)</f>
        <v>221.75</v>
      </c>
      <c r="C895" s="98">
        <f>VLOOKUP($A895+ROUND((COLUMN()-2)/24,5),АТС!$A$41:$F$736,5)+VLOOKUP($A895+ROUND((COLUMN()-2)/24,5),'Расчет сбытовых надбавок'!$B$2281:'Расчет сбытовых надбавок'!$G$3024,6)</f>
        <v>179.26</v>
      </c>
      <c r="D895" s="98">
        <f>VLOOKUP($A895+ROUND((COLUMN()-2)/24,5),АТС!$A$41:$F$736,5)+VLOOKUP($A895+ROUND((COLUMN()-2)/24,5),'Расчет сбытовых надбавок'!$B$2281:'Расчет сбытовых надбавок'!$G$3024,6)</f>
        <v>880.62</v>
      </c>
      <c r="E895" s="98">
        <f>VLOOKUP($A895+ROUND((COLUMN()-2)/24,5),АТС!$A$41:$F$736,5)+VLOOKUP($A895+ROUND((COLUMN()-2)/24,5),'Расчет сбытовых надбавок'!$B$2281:'Расчет сбытовых надбавок'!$G$3024,6)</f>
        <v>336.29</v>
      </c>
      <c r="F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8">
        <f>VLOOKUP($A895+ROUND((COLUMN()-2)/24,5),АТС!$A$41:$F$736,5)+VLOOKUP($A895+ROUND((COLUMN()-2)/24,5),'Расчет сбытовых надбавок'!$B$2281:'Расчет сбытовых надбавок'!$G$3024,6)</f>
        <v>98.77000000000001</v>
      </c>
      <c r="H895" s="98">
        <f>VLOOKUP($A895+ROUND((COLUMN()-2)/24,5),АТС!$A$41:$F$736,5)+VLOOKUP($A895+ROUND((COLUMN()-2)/24,5),'Расчет сбытовых надбавок'!$B$2281:'Расчет сбытовых надбавок'!$G$3024,6)</f>
        <v>24.830000000000002</v>
      </c>
      <c r="I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K895" s="98">
        <f>VLOOKUP($A895+ROUND((COLUMN()-2)/24,5),АТС!$A$41:$F$736,5)+VLOOKUP($A895+ROUND((COLUMN()-2)/24,5),'Расчет сбытовых надбавок'!$B$2281:'Расчет сбытовых надбавок'!$G$3024,6)</f>
        <v>332.25</v>
      </c>
      <c r="L895" s="98">
        <f>VLOOKUP($A895+ROUND((COLUMN()-2)/24,5),АТС!$A$41:$F$736,5)+VLOOKUP($A895+ROUND((COLUMN()-2)/24,5),'Расчет сбытовых надбавок'!$B$2281:'Расчет сбытовых надбавок'!$G$3024,6)</f>
        <v>367.9</v>
      </c>
      <c r="M895" s="98">
        <f>VLOOKUP($A895+ROUND((COLUMN()-2)/24,5),АТС!$A$41:$F$736,5)+VLOOKUP($A895+ROUND((COLUMN()-2)/24,5),'Расчет сбытовых надбавок'!$B$2281:'Расчет сбытовых надбавок'!$G$3024,6)</f>
        <v>241.55</v>
      </c>
      <c r="N895" s="98">
        <f>VLOOKUP($A895+ROUND((COLUMN()-2)/24,5),АТС!$A$41:$F$736,5)+VLOOKUP($A895+ROUND((COLUMN()-2)/24,5),'Расчет сбытовых надбавок'!$B$2281:'Расчет сбытовых надбавок'!$G$3024,6)</f>
        <v>427.09999999999997</v>
      </c>
      <c r="O895" s="98">
        <f>VLOOKUP($A895+ROUND((COLUMN()-2)/24,5),АТС!$A$41:$F$736,5)+VLOOKUP($A895+ROUND((COLUMN()-2)/24,5),'Расчет сбытовых надбавок'!$B$2281:'Расчет сбытовых надбавок'!$G$3024,6)</f>
        <v>490.03999999999996</v>
      </c>
      <c r="P895" s="98">
        <f>VLOOKUP($A895+ROUND((COLUMN()-2)/24,5),АТС!$A$41:$F$736,5)+VLOOKUP($A895+ROUND((COLUMN()-2)/24,5),'Расчет сбытовых надбавок'!$B$2281:'Расчет сбытовых надбавок'!$G$3024,6)</f>
        <v>741.68999999999994</v>
      </c>
      <c r="Q895" s="98">
        <f>VLOOKUP($A895+ROUND((COLUMN()-2)/24,5),АТС!$A$41:$F$736,5)+VLOOKUP($A895+ROUND((COLUMN()-2)/24,5),'Расчет сбытовых надбавок'!$B$2281:'Расчет сбытовых надбавок'!$G$3024,6)</f>
        <v>370.75</v>
      </c>
      <c r="R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8">
        <f>VLOOKUP($A895+ROUND((COLUMN()-2)/24,5),АТС!$A$41:$F$736,5)+VLOOKUP($A895+ROUND((COLUMN()-2)/24,5),'Расчет сбытовых надбавок'!$B$2281:'Расчет сбытовых надбавок'!$G$3024,6)</f>
        <v>402.9</v>
      </c>
      <c r="T895" s="98">
        <f>VLOOKUP($A895+ROUND((COLUMN()-2)/24,5),АТС!$A$41:$F$736,5)+VLOOKUP($A895+ROUND((COLUMN()-2)/24,5),'Расчет сбытовых надбавок'!$B$2281:'Расчет сбытовых надбавок'!$G$3024,6)</f>
        <v>414.64</v>
      </c>
      <c r="U895" s="98">
        <f>VLOOKUP($A895+ROUND((COLUMN()-2)/24,5),АТС!$A$41:$F$736,5)+VLOOKUP($A895+ROUND((COLUMN()-2)/24,5),'Расчет сбытовых надбавок'!$B$2281:'Расчет сбытовых надбавок'!$G$3024,6)</f>
        <v>691.23</v>
      </c>
      <c r="V895" s="98">
        <f>VLOOKUP($A895+ROUND((COLUMN()-2)/24,5),АТС!$A$41:$F$736,5)+VLOOKUP($A895+ROUND((COLUMN()-2)/24,5),'Расчет сбытовых надбавок'!$B$2281:'Расчет сбытовых надбавок'!$G$3024,6)</f>
        <v>775.68000000000006</v>
      </c>
      <c r="W895" s="98">
        <f>VLOOKUP($A895+ROUND((COLUMN()-2)/24,5),АТС!$A$41:$F$736,5)+VLOOKUP($A895+ROUND((COLUMN()-2)/24,5),'Расчет сбытовых надбавок'!$B$2281:'Расчет сбытовых надбавок'!$G$3024,6)</f>
        <v>328.58000000000004</v>
      </c>
      <c r="X895" s="98">
        <f>VLOOKUP($A895+ROUND((COLUMN()-2)/24,5),АТС!$A$41:$F$736,5)+VLOOKUP($A895+ROUND((COLUMN()-2)/24,5),'Расчет сбытовых надбавок'!$B$2281:'Расчет сбытовых надбавок'!$G$3024,6)</f>
        <v>346.79</v>
      </c>
      <c r="Y895" s="98">
        <f>VLOOKUP($A895+ROUND((COLUMN()-2)/24,5),АТС!$A$41:$F$736,5)+VLOOKUP($A895+ROUND((COLUMN()-2)/24,5),'Расчет сбытовых надбавок'!$B$2281:'Расчет сбытовых надбавок'!$G$3024,6)</f>
        <v>229.01999999999998</v>
      </c>
    </row>
    <row r="896" spans="1:25" x14ac:dyDescent="0.2">
      <c r="A896" s="79">
        <f t="shared" si="26"/>
        <v>42702</v>
      </c>
      <c r="B896" s="98">
        <f>VLOOKUP($A896+ROUND((COLUMN()-2)/24,5),АТС!$A$41:$F$736,5)+VLOOKUP($A896+ROUND((COLUMN()-2)/24,5),'Расчет сбытовых надбавок'!$B$2281:'Расчет сбытовых надбавок'!$G$3024,6)</f>
        <v>894.08999999999992</v>
      </c>
      <c r="C896" s="98">
        <f>VLOOKUP($A896+ROUND((COLUMN()-2)/24,5),АТС!$A$41:$F$736,5)+VLOOKUP($A896+ROUND((COLUMN()-2)/24,5),'Расчет сбытовых надбавок'!$B$2281:'Расчет сбытовых надбавок'!$G$3024,6)</f>
        <v>871.25</v>
      </c>
      <c r="D896" s="98">
        <f>VLOOKUP($A896+ROUND((COLUMN()-2)/24,5),АТС!$A$41:$F$736,5)+VLOOKUP($A896+ROUND((COLUMN()-2)/24,5),'Расчет сбытовых надбавок'!$B$2281:'Расчет сбытовых надбавок'!$G$3024,6)</f>
        <v>237.47</v>
      </c>
      <c r="E896" s="98">
        <f>VLOOKUP($A896+ROUND((COLUMN()-2)/24,5),АТС!$A$41:$F$736,5)+VLOOKUP($A896+ROUND((COLUMN()-2)/24,5),'Расчет сбытовых надбавок'!$B$2281:'Расчет сбытовых надбавок'!$G$3024,6)</f>
        <v>220.71</v>
      </c>
      <c r="F896" s="98">
        <f>VLOOKUP($A896+ROUND((COLUMN()-2)/24,5),АТС!$A$41:$F$736,5)+VLOOKUP($A896+ROUND((COLUMN()-2)/24,5),'Расчет сбытовых надбавок'!$B$2281:'Расчет сбытовых надбавок'!$G$3024,6)</f>
        <v>190.57</v>
      </c>
      <c r="G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8">
        <f>VLOOKUP($A896+ROUND((COLUMN()-2)/24,5),АТС!$A$41:$F$736,5)+VLOOKUP($A896+ROUND((COLUMN()-2)/24,5),'Расчет сбытовых надбавок'!$B$2281:'Расчет сбытовых надбавок'!$G$3024,6)</f>
        <v>73.61</v>
      </c>
      <c r="I896" s="98">
        <f>VLOOKUP($A896+ROUND((COLUMN()-2)/24,5),АТС!$A$41:$F$736,5)+VLOOKUP($A896+ROUND((COLUMN()-2)/24,5),'Расчет сбытовых надбавок'!$B$2281:'Расчет сбытовых надбавок'!$G$3024,6)</f>
        <v>195.82</v>
      </c>
      <c r="J896" s="98">
        <f>VLOOKUP($A896+ROUND((COLUMN()-2)/24,5),АТС!$A$41:$F$736,5)+VLOOKUP($A896+ROUND((COLUMN()-2)/24,5),'Расчет сбытовых надбавок'!$B$2281:'Расчет сбытовых надбавок'!$G$3024,6)</f>
        <v>189.65</v>
      </c>
      <c r="K896" s="98">
        <f>VLOOKUP($A896+ROUND((COLUMN()-2)/24,5),АТС!$A$41:$F$736,5)+VLOOKUP($A896+ROUND((COLUMN()-2)/24,5),'Расчет сбытовых надбавок'!$B$2281:'Расчет сбытовых надбавок'!$G$3024,6)</f>
        <v>167.79000000000002</v>
      </c>
      <c r="L896" s="98">
        <f>VLOOKUP($A896+ROUND((COLUMN()-2)/24,5),АТС!$A$41:$F$736,5)+VLOOKUP($A896+ROUND((COLUMN()-2)/24,5),'Расчет сбытовых надбавок'!$B$2281:'Расчет сбытовых надбавок'!$G$3024,6)</f>
        <v>223.04000000000002</v>
      </c>
      <c r="M896" s="98">
        <f>VLOOKUP($A896+ROUND((COLUMN()-2)/24,5),АТС!$A$41:$F$736,5)+VLOOKUP($A896+ROUND((COLUMN()-2)/24,5),'Расчет сбытовых надбавок'!$B$2281:'Расчет сбытовых надбавок'!$G$3024,6)</f>
        <v>216.65</v>
      </c>
      <c r="N896" s="98">
        <f>VLOOKUP($A896+ROUND((COLUMN()-2)/24,5),АТС!$A$41:$F$736,5)+VLOOKUP($A896+ROUND((COLUMN()-2)/24,5),'Расчет сбытовых надбавок'!$B$2281:'Расчет сбытовых надбавок'!$G$3024,6)</f>
        <v>191.11</v>
      </c>
      <c r="O896" s="98">
        <f>VLOOKUP($A896+ROUND((COLUMN()-2)/24,5),АТС!$A$41:$F$736,5)+VLOOKUP($A896+ROUND((COLUMN()-2)/24,5),'Расчет сбытовых надбавок'!$B$2281:'Расчет сбытовых надбавок'!$G$3024,6)</f>
        <v>193.64</v>
      </c>
      <c r="P896" s="98">
        <f>VLOOKUP($A896+ROUND((COLUMN()-2)/24,5),АТС!$A$41:$F$736,5)+VLOOKUP($A896+ROUND((COLUMN()-2)/24,5),'Расчет сбытовых надбавок'!$B$2281:'Расчет сбытовых надбавок'!$G$3024,6)</f>
        <v>195.60000000000002</v>
      </c>
      <c r="Q896" s="98">
        <f>VLOOKUP($A896+ROUND((COLUMN()-2)/24,5),АТС!$A$41:$F$736,5)+VLOOKUP($A896+ROUND((COLUMN()-2)/24,5),'Расчет сбытовых надбавок'!$B$2281:'Расчет сбытовых надбавок'!$G$3024,6)</f>
        <v>189.41</v>
      </c>
      <c r="R896" s="98">
        <f>VLOOKUP($A896+ROUND((COLUMN()-2)/24,5),АТС!$A$41:$F$736,5)+VLOOKUP($A896+ROUND((COLUMN()-2)/24,5),'Расчет сбытовых надбавок'!$B$2281:'Расчет сбытовых надбавок'!$G$3024,6)</f>
        <v>106.72</v>
      </c>
      <c r="S896" s="98">
        <f>VLOOKUP($A896+ROUND((COLUMN()-2)/24,5),АТС!$A$41:$F$736,5)+VLOOKUP($A896+ROUND((COLUMN()-2)/24,5),'Расчет сбытовых надбавок'!$B$2281:'Расчет сбытовых надбавок'!$G$3024,6)</f>
        <v>267.7</v>
      </c>
      <c r="T896" s="98">
        <f>VLOOKUP($A896+ROUND((COLUMN()-2)/24,5),АТС!$A$41:$F$736,5)+VLOOKUP($A896+ROUND((COLUMN()-2)/24,5),'Расчет сбытовых надбавок'!$B$2281:'Расчет сбытовых надбавок'!$G$3024,6)</f>
        <v>323.92</v>
      </c>
      <c r="U896" s="98">
        <f>VLOOKUP($A896+ROUND((COLUMN()-2)/24,5),АТС!$A$41:$F$736,5)+VLOOKUP($A896+ROUND((COLUMN()-2)/24,5),'Расчет сбытовых надбавок'!$B$2281:'Расчет сбытовых надбавок'!$G$3024,6)</f>
        <v>311.07</v>
      </c>
      <c r="V896" s="98">
        <f>VLOOKUP($A896+ROUND((COLUMN()-2)/24,5),АТС!$A$41:$F$736,5)+VLOOKUP($A896+ROUND((COLUMN()-2)/24,5),'Расчет сбытовых надбавок'!$B$2281:'Расчет сбытовых надбавок'!$G$3024,6)</f>
        <v>316.10000000000002</v>
      </c>
      <c r="W896" s="98">
        <f>VLOOKUP($A896+ROUND((COLUMN()-2)/24,5),АТС!$A$41:$F$736,5)+VLOOKUP($A896+ROUND((COLUMN()-2)/24,5),'Расчет сбытовых надбавок'!$B$2281:'Расчет сбытовых надбавок'!$G$3024,6)</f>
        <v>1193.44</v>
      </c>
      <c r="X896" s="98">
        <f>VLOOKUP($A896+ROUND((COLUMN()-2)/24,5),АТС!$A$41:$F$736,5)+VLOOKUP($A896+ROUND((COLUMN()-2)/24,5),'Расчет сбытовых надбавок'!$B$2281:'Расчет сбытовых надбавок'!$G$3024,6)</f>
        <v>226.8</v>
      </c>
      <c r="Y896" s="98">
        <f>VLOOKUP($A896+ROUND((COLUMN()-2)/24,5),АТС!$A$41:$F$736,5)+VLOOKUP($A896+ROUND((COLUMN()-2)/24,5),'Расчет сбытовых надбавок'!$B$2281:'Расчет сбытовых надбавок'!$G$3024,6)</f>
        <v>816.25</v>
      </c>
    </row>
    <row r="897" spans="1:25" x14ac:dyDescent="0.2">
      <c r="A897" s="79">
        <f t="shared" si="26"/>
        <v>42703</v>
      </c>
      <c r="B897" s="98">
        <f>VLOOKUP($A897+ROUND((COLUMN()-2)/24,5),АТС!$A$41:$F$760,5)+VLOOKUP($A897+ROUND((COLUMN()-2)/24,5),'Расчет сбытовых надбавок'!$B$2281:'Расчет сбытовых надбавок'!$G$3024,6)</f>
        <v>974.93000000000006</v>
      </c>
      <c r="C897" s="98">
        <f>VLOOKUP($A897+ROUND((COLUMN()-2)/24,5),АТС!$A$41:$F$736,5)+VLOOKUP($A897+ROUND((COLUMN()-2)/24,5),'Расчет сбытовых надбавок'!$B$2281:'Расчет сбытовых надбавок'!$G$3024,6)</f>
        <v>819.9</v>
      </c>
      <c r="D897" s="98">
        <f>VLOOKUP($A897+ROUND((COLUMN()-2)/24,5),АТС!$A$41:$F$736,5)+VLOOKUP($A897+ROUND((COLUMN()-2)/24,5),'Расчет сбытовых надбавок'!$B$2281:'Расчет сбытовых надбавок'!$G$3024,6)</f>
        <v>784.39</v>
      </c>
      <c r="E897" s="98">
        <f>VLOOKUP($A897+ROUND((COLUMN()-2)/24,5),АТС!$A$41:$F$736,5)+VLOOKUP($A897+ROUND((COLUMN()-2)/24,5),'Расчет сбытовых надбавок'!$B$2281:'Расчет сбытовых надбавок'!$G$3024,6)</f>
        <v>898.30000000000007</v>
      </c>
      <c r="F897" s="98">
        <f>VLOOKUP($A897+ROUND((COLUMN()-2)/24,5),АТС!$A$41:$F$736,5)+VLOOKUP($A897+ROUND((COLUMN()-2)/24,5),'Расчет сбытовых надбавок'!$B$2281:'Расчет сбытовых надбавок'!$G$3024,6)</f>
        <v>833.74</v>
      </c>
      <c r="G897" s="98">
        <f>VLOOKUP($A897+ROUND((COLUMN()-2)/24,5),АТС!$A$41:$F$736,5)+VLOOKUP($A897+ROUND((COLUMN()-2)/24,5),'Расчет сбытовых надбавок'!$B$2281:'Расчет сбытовых надбавок'!$G$3024,6)</f>
        <v>137.07999999999998</v>
      </c>
      <c r="H897" s="98">
        <f>VLOOKUP($A897+ROUND((COLUMN()-2)/24,5),АТС!$A$41:$F$736,5)+VLOOKUP($A897+ROUND((COLUMN()-2)/24,5),'Расчет сбытовых надбавок'!$B$2281:'Расчет сбытовых надбавок'!$G$3024,6)</f>
        <v>151.32</v>
      </c>
      <c r="I897" s="98">
        <f>VLOOKUP($A897+ROUND((COLUMN()-2)/24,5),АТС!$A$41:$F$736,5)+VLOOKUP($A897+ROUND((COLUMN()-2)/24,5),'Расчет сбытовых надбавок'!$B$2281:'Расчет сбытовых надбавок'!$G$3024,6)</f>
        <v>193.49</v>
      </c>
      <c r="J897" s="98">
        <f>VLOOKUP($A897+ROUND((COLUMN()-2)/24,5),АТС!$A$41:$F$736,5)+VLOOKUP($A897+ROUND((COLUMN()-2)/24,5),'Расчет сбытовых надбавок'!$B$2281:'Расчет сбытовых надбавок'!$G$3024,6)</f>
        <v>266.22000000000003</v>
      </c>
      <c r="K897" s="98">
        <f>VLOOKUP($A897+ROUND((COLUMN()-2)/24,5),АТС!$A$41:$F$736,5)+VLOOKUP($A897+ROUND((COLUMN()-2)/24,5),'Расчет сбытовых надбавок'!$B$2281:'Расчет сбытовых надбавок'!$G$3024,6)</f>
        <v>236.25</v>
      </c>
      <c r="L897" s="98">
        <f>VLOOKUP($A897+ROUND((COLUMN()-2)/24,5),АТС!$A$41:$F$736,5)+VLOOKUP($A897+ROUND((COLUMN()-2)/24,5),'Расчет сбытовых надбавок'!$B$2281:'Расчет сбытовых надбавок'!$G$3024,6)</f>
        <v>292.39999999999998</v>
      </c>
      <c r="M897" s="98">
        <f>VLOOKUP($A897+ROUND((COLUMN()-2)/24,5),АТС!$A$41:$F$736,5)+VLOOKUP($A897+ROUND((COLUMN()-2)/24,5),'Расчет сбытовых надбавок'!$B$2281:'Расчет сбытовых надбавок'!$G$3024,6)</f>
        <v>312.98</v>
      </c>
      <c r="N897" s="98">
        <f>VLOOKUP($A897+ROUND((COLUMN()-2)/24,5),АТС!$A$41:$F$736,5)+VLOOKUP($A897+ROUND((COLUMN()-2)/24,5),'Расчет сбытовых надбавок'!$B$2281:'Расчет сбытовых надбавок'!$G$3024,6)</f>
        <v>283.09999999999997</v>
      </c>
      <c r="O897" s="98">
        <f>VLOOKUP($A897+ROUND((COLUMN()-2)/24,5),АТС!$A$41:$F$736,5)+VLOOKUP($A897+ROUND((COLUMN()-2)/24,5),'Расчет сбытовых надбавок'!$B$2281:'Расчет сбытовых надбавок'!$G$3024,6)</f>
        <v>253.11</v>
      </c>
      <c r="P897" s="98">
        <f>VLOOKUP($A897+ROUND((COLUMN()-2)/24,5),АТС!$A$41:$F$736,5)+VLOOKUP($A897+ROUND((COLUMN()-2)/24,5),'Расчет сбытовых надбавок'!$B$2281:'Расчет сбытовых надбавок'!$G$3024,6)</f>
        <v>285.35000000000002</v>
      </c>
      <c r="Q897" s="98">
        <f>VLOOKUP($A897+ROUND((COLUMN()-2)/24,5),АТС!$A$41:$F$736,5)+VLOOKUP($A897+ROUND((COLUMN()-2)/24,5),'Расчет сбытовых надбавок'!$B$2281:'Расчет сбытовых надбавок'!$G$3024,6)</f>
        <v>285.65000000000003</v>
      </c>
      <c r="R897" s="98">
        <f>VLOOKUP($A897+ROUND((COLUMN()-2)/24,5),АТС!$A$41:$F$736,5)+VLOOKUP($A897+ROUND((COLUMN()-2)/24,5),'Расчет сбытовых надбавок'!$B$2281:'Расчет сбытовых надбавок'!$G$3024,6)</f>
        <v>194.35999999999999</v>
      </c>
      <c r="S897" s="98">
        <f>VLOOKUP($A897+ROUND((COLUMN()-2)/24,5),АТС!$A$41:$F$736,5)+VLOOKUP($A897+ROUND((COLUMN()-2)/24,5),'Расчет сбытовых надбавок'!$B$2281:'Расчет сбытовых надбавок'!$G$3024,6)</f>
        <v>284.01000000000005</v>
      </c>
      <c r="T897" s="98">
        <f>VLOOKUP($A897+ROUND((COLUMN()-2)/24,5),АТС!$A$41:$F$736,5)+VLOOKUP($A897+ROUND((COLUMN()-2)/24,5),'Расчет сбытовых надбавок'!$B$2281:'Расчет сбытовых надбавок'!$G$3024,6)</f>
        <v>322.13000000000005</v>
      </c>
      <c r="U897" s="98">
        <f>VLOOKUP($A897+ROUND((COLUMN()-2)/24,5),АТС!$A$41:$F$736,5)+VLOOKUP($A897+ROUND((COLUMN()-2)/24,5),'Расчет сбытовых надбавок'!$B$2281:'Расчет сбытовых надбавок'!$G$3024,6)</f>
        <v>382.43</v>
      </c>
      <c r="V897" s="98">
        <f>VLOOKUP($A897+ROUND((COLUMN()-2)/24,5),АТС!$A$41:$F$736,5)+VLOOKUP($A897+ROUND((COLUMN()-2)/24,5),'Расчет сбытовых надбавок'!$B$2281:'Расчет сбытовых надбавок'!$G$3024,6)</f>
        <v>327.40999999999997</v>
      </c>
      <c r="W897" s="98">
        <f>VLOOKUP($A897+ROUND((COLUMN()-2)/24,5),АТС!$A$41:$F$736,5)+VLOOKUP($A897+ROUND((COLUMN()-2)/24,5),'Расчет сбытовых надбавок'!$B$2281:'Расчет сбытовых надбавок'!$G$3024,6)</f>
        <v>313.11</v>
      </c>
      <c r="X897" s="98">
        <f>VLOOKUP($A897+ROUND((COLUMN()-2)/24,5),АТС!$A$41:$F$736,5)+VLOOKUP($A897+ROUND((COLUMN()-2)/24,5),'Расчет сбытовых надбавок'!$B$2281:'Расчет сбытовых надбавок'!$G$3024,6)</f>
        <v>266.89999999999998</v>
      </c>
      <c r="Y897" s="98">
        <f>VLOOKUP($A897+ROUND((COLUMN()-2)/24,5),АТС!$A$41:$F$736,5)+VLOOKUP($A897+ROUND((COLUMN()-2)/24,5),'Расчет сбытовых надбавок'!$B$2281:'Расчет сбытовых надбавок'!$G$3024,6)</f>
        <v>1163</v>
      </c>
    </row>
    <row r="898" spans="1:25" x14ac:dyDescent="0.2">
      <c r="A898" s="79">
        <f t="shared" si="26"/>
        <v>42704</v>
      </c>
      <c r="B898" s="98">
        <f>VLOOKUP($A898+ROUND((COLUMN()-2)/24,5),АТС!$A$41:$F$760,5)+VLOOKUP($A898+ROUND((COLUMN()-2)/24,5),'Расчет сбытовых надбавок'!$B$2281:'Расчет сбытовых надбавок'!$G$3024,6)</f>
        <v>783.63</v>
      </c>
      <c r="C898" s="98">
        <f>VLOOKUP($A898+ROUND((COLUMN()-2)/24,5),АТС!$A$41:$F$760,5)+VLOOKUP($A898+ROUND((COLUMN()-2)/24,5),'Расчет сбытовых надбавок'!$B$2281:'Расчет сбытовых надбавок'!$G$3024,6)</f>
        <v>200.6</v>
      </c>
      <c r="D898" s="98">
        <f>VLOOKUP($A898+ROUND((COLUMN()-2)/24,5),АТС!$A$41:$F$760,5)+VLOOKUP($A898+ROUND((COLUMN()-2)/24,5),'Расчет сбытовых надбавок'!$B$2281:'Расчет сбытовых надбавок'!$G$3024,6)</f>
        <v>795.27</v>
      </c>
      <c r="E898" s="98">
        <f>VLOOKUP($A898+ROUND((COLUMN()-2)/24,5),АТС!$A$41:$F$760,5)+VLOOKUP($A898+ROUND((COLUMN()-2)/24,5),'Расчет сбытовых надбавок'!$B$2281:'Расчет сбытовых надбавок'!$G$3024,6)</f>
        <v>887.53</v>
      </c>
      <c r="F898" s="98">
        <f>VLOOKUP($A898+ROUND((COLUMN()-2)/24,5),АТС!$A$41:$F$760,5)+VLOOKUP($A898+ROUND((COLUMN()-2)/24,5),'Расчет сбытовых надбавок'!$B$2281:'Расчет сбытовых надбавок'!$G$3024,6)</f>
        <v>811.8</v>
      </c>
      <c r="G898" s="98">
        <f>VLOOKUP($A898+ROUND((COLUMN()-2)/24,5),АТС!$A$41:$F$760,5)+VLOOKUP($A898+ROUND((COLUMN()-2)/24,5),'Расчет сбытовых надбавок'!$B$2281:'Расчет сбытовых надбавок'!$G$3024,6)</f>
        <v>691.11</v>
      </c>
      <c r="H898" s="98">
        <f>VLOOKUP($A898+ROUND((COLUMN()-2)/24,5),АТС!$A$41:$F$760,5)+VLOOKUP($A898+ROUND((COLUMN()-2)/24,5),'Расчет сбытовых надбавок'!$B$2281:'Расчет сбытовых надбавок'!$G$3024,6)</f>
        <v>226.62</v>
      </c>
      <c r="I898" s="98">
        <f>VLOOKUP($A898+ROUND((COLUMN()-2)/24,5),АТС!$A$41:$F$760,5)+VLOOKUP($A898+ROUND((COLUMN()-2)/24,5),'Расчет сбытовых надбавок'!$B$2281:'Расчет сбытовых надбавок'!$G$3024,6)</f>
        <v>276.15999999999997</v>
      </c>
      <c r="J898" s="98">
        <f>VLOOKUP($A898+ROUND((COLUMN()-2)/24,5),АТС!$A$41:$F$760,5)+VLOOKUP($A898+ROUND((COLUMN()-2)/24,5),'Расчет сбытовых надбавок'!$B$2281:'Расчет сбытовых надбавок'!$G$3024,6)</f>
        <v>696.34</v>
      </c>
      <c r="K898" s="98">
        <f>VLOOKUP($A898+ROUND((COLUMN()-2)/24,5),АТС!$A$41:$F$760,5)+VLOOKUP($A898+ROUND((COLUMN()-2)/24,5),'Расчет сбытовых надбавок'!$B$2281:'Расчет сбытовых надбавок'!$G$3024,6)</f>
        <v>845.18999999999994</v>
      </c>
      <c r="L898" s="98">
        <f>VLOOKUP($A898+ROUND((COLUMN()-2)/24,5),АТС!$A$41:$F$760,5)+VLOOKUP($A898+ROUND((COLUMN()-2)/24,5),'Расчет сбытовых надбавок'!$B$2281:'Расчет сбытовых надбавок'!$G$3024,6)</f>
        <v>888.45999999999992</v>
      </c>
      <c r="M898" s="98">
        <f>VLOOKUP($A898+ROUND((COLUMN()-2)/24,5),АТС!$A$41:$F$760,5)+VLOOKUP($A898+ROUND((COLUMN()-2)/24,5),'Расчет сбытовых надбавок'!$B$2281:'Расчет сбытовых надбавок'!$G$3024,6)</f>
        <v>868.14</v>
      </c>
      <c r="N898" s="98">
        <f>VLOOKUP($A898+ROUND((COLUMN()-2)/24,5),АТС!$A$41:$F$760,5)+VLOOKUP($A898+ROUND((COLUMN()-2)/24,5),'Расчет сбытовых надбавок'!$B$2281:'Расчет сбытовых надбавок'!$G$3024,6)</f>
        <v>893.62</v>
      </c>
      <c r="O898" s="98">
        <f>VLOOKUP($A898+ROUND((COLUMN()-2)/24,5),АТС!$A$41:$F$760,5)+VLOOKUP($A898+ROUND((COLUMN()-2)/24,5),'Расчет сбытовых надбавок'!$B$2281:'Расчет сбытовых надбавок'!$G$3024,6)</f>
        <v>924.92</v>
      </c>
      <c r="P898" s="98">
        <f>VLOOKUP($A898+ROUND((COLUMN()-2)/24,5),АТС!$A$41:$F$760,5)+VLOOKUP($A898+ROUND((COLUMN()-2)/24,5),'Расчет сбытовых надбавок'!$B$2281:'Расчет сбытовых надбавок'!$G$3024,6)</f>
        <v>906.01</v>
      </c>
      <c r="Q898" s="98">
        <f>VLOOKUP($A898+ROUND((COLUMN()-2)/24,5),АТС!$A$41:$F$760,5)+VLOOKUP($A898+ROUND((COLUMN()-2)/24,5),'Расчет сбытовых надбавок'!$B$2281:'Расчет сбытовых надбавок'!$G$3024,6)</f>
        <v>701.8</v>
      </c>
      <c r="R898" s="98">
        <f>VLOOKUP($A898+ROUND((COLUMN()-2)/24,5),АТС!$A$41:$F$760,5)+VLOOKUP($A898+ROUND((COLUMN()-2)/24,5),'Расчет сбытовых надбавок'!$B$2281:'Расчет сбытовых надбавок'!$G$3024,6)</f>
        <v>289.29000000000002</v>
      </c>
      <c r="S898" s="98">
        <f>VLOOKUP($A898+ROUND((COLUMN()-2)/24,5),АТС!$A$41:$F$760,5)+VLOOKUP($A898+ROUND((COLUMN()-2)/24,5),'Расчет сбытовых надбавок'!$B$2281:'Расчет сбытовых надбавок'!$G$3024,6)</f>
        <v>759.29</v>
      </c>
      <c r="T898" s="98">
        <f>VLOOKUP($A898+ROUND((COLUMN()-2)/24,5),АТС!$A$41:$F$760,5)+VLOOKUP($A898+ROUND((COLUMN()-2)/24,5),'Расчет сбытовых надбавок'!$B$2281:'Расчет сбытовых надбавок'!$G$3024,6)</f>
        <v>746.44</v>
      </c>
      <c r="U898" s="98">
        <f>VLOOKUP($A898+ROUND((COLUMN()-2)/24,5),АТС!$A$41:$F$760,5)+VLOOKUP($A898+ROUND((COLUMN()-2)/24,5),'Расчет сбытовых надбавок'!$B$2281:'Расчет сбытовых надбавок'!$G$3024,6)</f>
        <v>700.25</v>
      </c>
      <c r="V898" s="98">
        <f>VLOOKUP($A898+ROUND((COLUMN()-2)/24,5),АТС!$A$41:$F$760,5)+VLOOKUP($A898+ROUND((COLUMN()-2)/24,5),'Расчет сбытовых надбавок'!$B$2281:'Расчет сбытовых надбавок'!$G$3024,6)</f>
        <v>460.18</v>
      </c>
      <c r="W898" s="98">
        <f>VLOOKUP($A898+ROUND((COLUMN()-2)/24,5),АТС!$A$41:$F$760,5)+VLOOKUP($A898+ROUND((COLUMN()-2)/24,5),'Расчет сбытовых надбавок'!$B$2281:'Расчет сбытовых надбавок'!$G$3024,6)</f>
        <v>390.83000000000004</v>
      </c>
      <c r="X898" s="98">
        <f>VLOOKUP($A898+ROUND((COLUMN()-2)/24,5),АТС!$A$41:$F$760,5)+VLOOKUP($A898+ROUND((COLUMN()-2)/24,5),'Расчет сбытовых надбавок'!$B$2281:'Расчет сбытовых надбавок'!$G$3024,6)</f>
        <v>1248.31</v>
      </c>
      <c r="Y898" s="98">
        <f>VLOOKUP($A898+ROUND((COLUMN()-2)/24,5),АТС!$A$41:$F$760,5)+VLOOKUP($A898+ROUND((COLUMN()-2)/24,5),'Расчет сбытовых надбавок'!$B$2281:'Расчет сбытовых надбавок'!$G$3024,6)</f>
        <v>373.45</v>
      </c>
    </row>
    <row r="899" spans="1:25" hidden="1" x14ac:dyDescent="0.2">
      <c r="A899" s="79">
        <f t="shared" si="26"/>
        <v>42705</v>
      </c>
      <c r="B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8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5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</row>
    <row r="901" spans="1:25" ht="21.75" customHeight="1" x14ac:dyDescent="0.2">
      <c r="A901" s="218" t="s">
        <v>160</v>
      </c>
      <c r="B901" s="218"/>
      <c r="C901" s="218"/>
      <c r="D901" s="218"/>
      <c r="E901" s="218"/>
      <c r="F901" s="218"/>
      <c r="G901" s="218"/>
      <c r="H901" s="218"/>
      <c r="I901" s="218"/>
      <c r="J901" s="218"/>
      <c r="K901" s="218"/>
      <c r="L901" s="193" t="s">
        <v>95</v>
      </c>
      <c r="M901" s="193"/>
      <c r="N901" s="193" t="s">
        <v>96</v>
      </c>
      <c r="O901" s="193"/>
      <c r="P901" s="193" t="s">
        <v>97</v>
      </c>
      <c r="Q901" s="193"/>
      <c r="R901" s="193" t="s">
        <v>98</v>
      </c>
      <c r="S901" s="193"/>
      <c r="T901" s="99"/>
      <c r="U901" s="99"/>
      <c r="V901" s="99"/>
      <c r="W901" s="99"/>
      <c r="X901" s="99"/>
      <c r="Y901" s="99"/>
    </row>
    <row r="902" spans="1:25" s="100" customFormat="1" ht="36.75" customHeight="1" x14ac:dyDescent="0.25">
      <c r="A902" s="218"/>
      <c r="B902" s="218"/>
      <c r="C902" s="218"/>
      <c r="D902" s="218"/>
      <c r="E902" s="218"/>
      <c r="F902" s="218"/>
      <c r="G902" s="218"/>
      <c r="H902" s="218"/>
      <c r="I902" s="218"/>
      <c r="J902" s="218"/>
      <c r="K902" s="218"/>
      <c r="L902" s="193"/>
      <c r="M902" s="193"/>
      <c r="N902" s="193"/>
      <c r="O902" s="193"/>
      <c r="P902" s="193"/>
      <c r="Q902" s="193"/>
      <c r="R902" s="193"/>
      <c r="S902" s="193"/>
      <c r="T902" s="99"/>
      <c r="U902" s="99"/>
      <c r="V902" s="99"/>
      <c r="W902" s="99"/>
      <c r="X902" s="99"/>
      <c r="Y902" s="99"/>
    </row>
    <row r="903" spans="1:25" s="100" customFormat="1" ht="20.100000000000001" customHeight="1" x14ac:dyDescent="0.25">
      <c r="A903" s="217" t="s">
        <v>161</v>
      </c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4">
        <f>'Расчет сбытовых надбавок'!D3025+АТС!$B$37</f>
        <v>6.74</v>
      </c>
      <c r="M903" s="215"/>
      <c r="N903" s="214">
        <f>'Расчет сбытовых надбавок'!E3025+АТС!$B$37</f>
        <v>6.69</v>
      </c>
      <c r="O903" s="215"/>
      <c r="P903" s="214">
        <f>'Расчет сбытовых надбавок'!F3025+АТС!$B$37</f>
        <v>6.48</v>
      </c>
      <c r="Q903" s="215"/>
      <c r="R903" s="214">
        <f>'Расчет сбытовых надбавок'!G3025+АТС!$B$37</f>
        <v>6.3</v>
      </c>
      <c r="S903" s="215"/>
      <c r="T903" s="99"/>
      <c r="U903" s="99"/>
      <c r="V903" s="99"/>
      <c r="W903" s="99"/>
      <c r="X903" s="99"/>
      <c r="Y903" s="99"/>
    </row>
    <row r="904" spans="1:25" ht="37.5" customHeight="1" x14ac:dyDescent="0.2">
      <c r="A904" s="217" t="s">
        <v>162</v>
      </c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6">
        <f>'Расчет сбытовых надбавок'!D3026+АТС!$B$38</f>
        <v>300.14999999999998</v>
      </c>
      <c r="M904" s="216"/>
      <c r="N904" s="216">
        <f>'Расчет сбытовых надбавок'!E3026+АТС!$B$38</f>
        <v>297.61</v>
      </c>
      <c r="O904" s="216"/>
      <c r="P904" s="216">
        <f>'Расчет сбытовых надбавок'!F3026+АТС!$B$38</f>
        <v>288.45</v>
      </c>
      <c r="Q904" s="216"/>
      <c r="R904" s="216">
        <f>'Расчет сбытовых надбавок'!G3026+АТС!$B$38</f>
        <v>280.33</v>
      </c>
      <c r="S904" s="216"/>
      <c r="T904" s="99"/>
      <c r="U904" s="99"/>
      <c r="V904" s="99"/>
      <c r="W904" s="99"/>
      <c r="X904" s="99"/>
      <c r="Y904" s="99"/>
    </row>
    <row r="905" spans="1:25" x14ac:dyDescent="0.2">
      <c r="A905" s="85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</row>
    <row r="906" spans="1:25" x14ac:dyDescent="0.2">
      <c r="A906" s="85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</row>
    <row r="907" spans="1:25" ht="15" customHeight="1" x14ac:dyDescent="0.2">
      <c r="A907" s="192" t="s">
        <v>164</v>
      </c>
      <c r="B907" s="192"/>
      <c r="C907" s="192"/>
      <c r="D907" s="192"/>
      <c r="E907" s="192"/>
      <c r="F907" s="192"/>
      <c r="G907" s="192"/>
      <c r="H907" s="192"/>
      <c r="I907" s="192"/>
      <c r="J907" s="192"/>
      <c r="K907" s="192"/>
      <c r="L907" s="192" t="s">
        <v>5</v>
      </c>
      <c r="M907" s="192"/>
      <c r="N907" s="193" t="s">
        <v>155</v>
      </c>
      <c r="O907" s="193"/>
      <c r="P907" s="193" t="s">
        <v>156</v>
      </c>
      <c r="Q907" s="193"/>
      <c r="R907" s="193" t="s">
        <v>157</v>
      </c>
      <c r="S907" s="193"/>
      <c r="T907" s="221"/>
      <c r="U907" s="221"/>
      <c r="V907" s="99"/>
      <c r="W907" s="99"/>
      <c r="X907" s="99"/>
      <c r="Y907" s="99"/>
    </row>
    <row r="908" spans="1:25" s="90" customFormat="1" ht="59.25" customHeight="1" x14ac:dyDescent="0.25">
      <c r="A908" s="192"/>
      <c r="B908" s="192"/>
      <c r="C908" s="192"/>
      <c r="D908" s="192"/>
      <c r="E908" s="192"/>
      <c r="F908" s="192"/>
      <c r="G908" s="192"/>
      <c r="H908" s="192"/>
      <c r="I908" s="192"/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221"/>
      <c r="U908" s="221"/>
      <c r="V908" s="88"/>
      <c r="W908" s="88"/>
      <c r="X908" s="88"/>
      <c r="Y908" s="88"/>
    </row>
    <row r="909" spans="1:25" s="100" customFormat="1" ht="21.75" customHeight="1" x14ac:dyDescent="0.25">
      <c r="A909" s="192"/>
      <c r="B909" s="192"/>
      <c r="C909" s="192"/>
      <c r="D909" s="192"/>
      <c r="E909" s="192"/>
      <c r="F909" s="192"/>
      <c r="G909" s="192"/>
      <c r="H909" s="192"/>
      <c r="I909" s="192"/>
      <c r="J909" s="192"/>
      <c r="K909" s="192"/>
      <c r="L909" s="212">
        <f>'Расчет сбытовых надбавок'!D3034+АТС!$B$24</f>
        <v>419335.75</v>
      </c>
      <c r="M909" s="213"/>
      <c r="N909" s="212">
        <f>'Расчет сбытовых надбавок'!E3034+АТС!$B$24</f>
        <v>415795.29</v>
      </c>
      <c r="O909" s="213"/>
      <c r="P909" s="212">
        <f>'Расчет сбытовых надбавок'!F3034+АТС!$B$24</f>
        <v>402987.19</v>
      </c>
      <c r="Q909" s="213"/>
      <c r="R909" s="212">
        <f>'Расчет сбытовых надбавок'!G3034+АТС!$B$24</f>
        <v>391654.27</v>
      </c>
      <c r="S909" s="213"/>
      <c r="T909" s="219"/>
      <c r="U909" s="220"/>
      <c r="V909" s="101"/>
      <c r="W909" s="101"/>
      <c r="X909" s="101"/>
      <c r="Y909" s="101"/>
    </row>
  </sheetData>
  <mergeCells count="654"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896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77" customWidth="1"/>
    <col min="2" max="5" width="12" style="77" customWidth="1"/>
    <col min="6" max="6" width="12.125" style="77" customWidth="1"/>
    <col min="7" max="7" width="12.625" style="77" customWidth="1"/>
    <col min="8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6" t="s">
        <v>165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</row>
    <row r="2" spans="1:27" ht="18.75" customHeight="1" x14ac:dyDescent="0.2">
      <c r="A2" s="187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ноябре 2016 г.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</row>
    <row r="3" spans="1:27" ht="39.75" customHeight="1" x14ac:dyDescent="0.2">
      <c r="A3" s="188" t="s">
        <v>163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</row>
    <row r="4" spans="1:27" ht="25.5" customHeight="1" x14ac:dyDescent="0.2">
      <c r="A4" s="189" t="s">
        <v>54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</row>
    <row r="7" spans="1:27" x14ac:dyDescent="0.25">
      <c r="A7" s="77" t="s">
        <v>119</v>
      </c>
    </row>
    <row r="9" spans="1:27" s="90" customFormat="1" x14ac:dyDescent="0.25">
      <c r="A9" s="88" t="s">
        <v>120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149</v>
      </c>
      <c r="B10" s="78"/>
      <c r="C10" s="78"/>
      <c r="D10" s="78"/>
    </row>
    <row r="11" spans="1:27" ht="12.75" x14ac:dyDescent="0.2">
      <c r="A11" s="169" t="s">
        <v>48</v>
      </c>
      <c r="B11" s="172" t="s">
        <v>121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4"/>
    </row>
    <row r="12" spans="1:27" ht="12.75" x14ac:dyDescent="0.2">
      <c r="A12" s="170"/>
      <c r="B12" s="175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7"/>
    </row>
    <row r="13" spans="1:27" ht="12.75" customHeight="1" x14ac:dyDescent="0.2">
      <c r="A13" s="170"/>
      <c r="B13" s="178" t="s">
        <v>122</v>
      </c>
      <c r="C13" s="167" t="s">
        <v>123</v>
      </c>
      <c r="D13" s="167" t="s">
        <v>124</v>
      </c>
      <c r="E13" s="167" t="s">
        <v>125</v>
      </c>
      <c r="F13" s="167" t="s">
        <v>126</v>
      </c>
      <c r="G13" s="167" t="s">
        <v>127</v>
      </c>
      <c r="H13" s="167" t="s">
        <v>128</v>
      </c>
      <c r="I13" s="167" t="s">
        <v>129</v>
      </c>
      <c r="J13" s="167" t="s">
        <v>130</v>
      </c>
      <c r="K13" s="167" t="s">
        <v>131</v>
      </c>
      <c r="L13" s="167" t="s">
        <v>132</v>
      </c>
      <c r="M13" s="167" t="s">
        <v>133</v>
      </c>
      <c r="N13" s="180" t="s">
        <v>134</v>
      </c>
      <c r="O13" s="167" t="s">
        <v>135</v>
      </c>
      <c r="P13" s="167" t="s">
        <v>136</v>
      </c>
      <c r="Q13" s="167" t="s">
        <v>137</v>
      </c>
      <c r="R13" s="167" t="s">
        <v>138</v>
      </c>
      <c r="S13" s="167" t="s">
        <v>139</v>
      </c>
      <c r="T13" s="167" t="s">
        <v>140</v>
      </c>
      <c r="U13" s="167" t="s">
        <v>141</v>
      </c>
      <c r="V13" s="167" t="s">
        <v>142</v>
      </c>
      <c r="W13" s="167" t="s">
        <v>143</v>
      </c>
      <c r="X13" s="167" t="s">
        <v>144</v>
      </c>
      <c r="Y13" s="167" t="s">
        <v>145</v>
      </c>
    </row>
    <row r="14" spans="1:27" ht="11.25" customHeight="1" x14ac:dyDescent="0.2">
      <c r="A14" s="171"/>
      <c r="B14" s="179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81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</row>
    <row r="15" spans="1:27" ht="18.75" customHeight="1" x14ac:dyDescent="0.2">
      <c r="A15" s="79">
        <f>АТС!A41</f>
        <v>42675</v>
      </c>
      <c r="B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833.99874</v>
      </c>
      <c r="C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784.56874000000005</v>
      </c>
      <c r="D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754.45874000000003</v>
      </c>
      <c r="E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741.98874000000001</v>
      </c>
      <c r="F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748.13873999999998</v>
      </c>
      <c r="G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788.31874000000005</v>
      </c>
      <c r="H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830.40873999999997</v>
      </c>
      <c r="I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844.09873999999991</v>
      </c>
      <c r="J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762.55874000000006</v>
      </c>
      <c r="K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768.29873999999995</v>
      </c>
      <c r="L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801.74874</v>
      </c>
      <c r="M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892.32874000000004</v>
      </c>
      <c r="N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875.64874000000009</v>
      </c>
      <c r="O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856.03873999999996</v>
      </c>
      <c r="P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799.23874000000001</v>
      </c>
      <c r="Q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799.09874000000002</v>
      </c>
      <c r="R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753.84874000000002</v>
      </c>
      <c r="S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892.89873999999998</v>
      </c>
      <c r="T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952.56874000000005</v>
      </c>
      <c r="U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945.26874000000009</v>
      </c>
      <c r="V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920.64873999999998</v>
      </c>
      <c r="W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943.53873999999996</v>
      </c>
      <c r="X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1110.70874</v>
      </c>
      <c r="Y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972.85874000000001</v>
      </c>
      <c r="AA15" s="80"/>
    </row>
    <row r="16" spans="1:27" x14ac:dyDescent="0.2">
      <c r="A16" s="79">
        <f>A15+1</f>
        <v>42676</v>
      </c>
      <c r="B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802.33874000000003</v>
      </c>
      <c r="C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746.99874000000011</v>
      </c>
      <c r="D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773.32873999999993</v>
      </c>
      <c r="E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773.33873999999992</v>
      </c>
      <c r="F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773.29873999999995</v>
      </c>
      <c r="G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762.65873999999997</v>
      </c>
      <c r="H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787.09874000000002</v>
      </c>
      <c r="I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900.40873999999997</v>
      </c>
      <c r="J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786.69873999999993</v>
      </c>
      <c r="K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809.77873999999997</v>
      </c>
      <c r="L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775.25873999999999</v>
      </c>
      <c r="M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858.90874000000008</v>
      </c>
      <c r="N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744.93874000000005</v>
      </c>
      <c r="O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744.64873999999998</v>
      </c>
      <c r="P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763.16873999999996</v>
      </c>
      <c r="Q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763.63873999999998</v>
      </c>
      <c r="R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781.26873999999998</v>
      </c>
      <c r="S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877.96874000000003</v>
      </c>
      <c r="T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950.07874000000004</v>
      </c>
      <c r="U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946.08873999999992</v>
      </c>
      <c r="V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892.08873999999992</v>
      </c>
      <c r="W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912.11874</v>
      </c>
      <c r="X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1083.7987400000002</v>
      </c>
      <c r="Y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946.16873999999996</v>
      </c>
    </row>
    <row r="17" spans="1:25" x14ac:dyDescent="0.2">
      <c r="A17" s="79">
        <f t="shared" ref="A17:A45" si="0">A16+1</f>
        <v>42677</v>
      </c>
      <c r="B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785.22874000000002</v>
      </c>
      <c r="C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763.62873999999999</v>
      </c>
      <c r="D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774.16873999999996</v>
      </c>
      <c r="E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796.74874</v>
      </c>
      <c r="F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796.82874000000004</v>
      </c>
      <c r="G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774.59874000000002</v>
      </c>
      <c r="H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769.21874000000003</v>
      </c>
      <c r="I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922.03873999999996</v>
      </c>
      <c r="J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813.90873999999997</v>
      </c>
      <c r="K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841.54873999999995</v>
      </c>
      <c r="L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775.11874</v>
      </c>
      <c r="M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813.18874000000005</v>
      </c>
      <c r="N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806.91873999999996</v>
      </c>
      <c r="O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807.75873999999999</v>
      </c>
      <c r="P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808.21873999999991</v>
      </c>
      <c r="Q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794.69873999999993</v>
      </c>
      <c r="R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753.17874000000006</v>
      </c>
      <c r="S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832.41874000000007</v>
      </c>
      <c r="T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890.28873999999996</v>
      </c>
      <c r="U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881.71874000000003</v>
      </c>
      <c r="V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805.40873999999997</v>
      </c>
      <c r="W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846.00873999999999</v>
      </c>
      <c r="X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1042.2787400000002</v>
      </c>
      <c r="Y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921.50873999999999</v>
      </c>
    </row>
    <row r="18" spans="1:25" x14ac:dyDescent="0.2">
      <c r="A18" s="79">
        <f t="shared" si="0"/>
        <v>42678</v>
      </c>
      <c r="B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748.00873999999999</v>
      </c>
      <c r="C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810.94874000000004</v>
      </c>
      <c r="D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824.50873999999999</v>
      </c>
      <c r="E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868.50873999999999</v>
      </c>
      <c r="F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868.30874000000006</v>
      </c>
      <c r="G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868.47874000000002</v>
      </c>
      <c r="H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797.69874000000004</v>
      </c>
      <c r="I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798.16873999999996</v>
      </c>
      <c r="J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780.04873999999995</v>
      </c>
      <c r="K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947.32874000000004</v>
      </c>
      <c r="L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869.10874000000001</v>
      </c>
      <c r="M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869.07873999999993</v>
      </c>
      <c r="N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834.28873999999996</v>
      </c>
      <c r="O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833.5087400000001</v>
      </c>
      <c r="P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833.68874000000005</v>
      </c>
      <c r="Q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834.09874000000002</v>
      </c>
      <c r="R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803.09874000000002</v>
      </c>
      <c r="S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849.16874000000007</v>
      </c>
      <c r="T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953.22874000000002</v>
      </c>
      <c r="U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922.50873999999999</v>
      </c>
      <c r="V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878.78873999999996</v>
      </c>
      <c r="W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787.14873999999998</v>
      </c>
      <c r="X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1029.1387400000001</v>
      </c>
      <c r="Y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905.07873999999993</v>
      </c>
    </row>
    <row r="19" spans="1:25" x14ac:dyDescent="0.2">
      <c r="A19" s="79">
        <f t="shared" si="0"/>
        <v>42679</v>
      </c>
      <c r="B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747.69874000000004</v>
      </c>
      <c r="C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811.05874000000006</v>
      </c>
      <c r="D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824.62873999999999</v>
      </c>
      <c r="E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868.69874000000004</v>
      </c>
      <c r="F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868.56874000000005</v>
      </c>
      <c r="G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868.86874</v>
      </c>
      <c r="H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798.35874000000001</v>
      </c>
      <c r="I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798.94874000000004</v>
      </c>
      <c r="J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780.88873999999998</v>
      </c>
      <c r="K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949.44873999999993</v>
      </c>
      <c r="L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870.58874000000003</v>
      </c>
      <c r="M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870.13873999999998</v>
      </c>
      <c r="N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834.82874000000004</v>
      </c>
      <c r="O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835.02873999999997</v>
      </c>
      <c r="P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834.95874000000003</v>
      </c>
      <c r="Q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834.91874000000007</v>
      </c>
      <c r="R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804.50873999999999</v>
      </c>
      <c r="S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845.75873999999999</v>
      </c>
      <c r="T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955.90873999999997</v>
      </c>
      <c r="U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919.48874000000001</v>
      </c>
      <c r="V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868.90873999999997</v>
      </c>
      <c r="W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786.21874000000003</v>
      </c>
      <c r="X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1031.6487400000001</v>
      </c>
      <c r="Y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906.45873999999992</v>
      </c>
    </row>
    <row r="20" spans="1:25" x14ac:dyDescent="0.2">
      <c r="A20" s="79">
        <f t="shared" si="0"/>
        <v>42680</v>
      </c>
      <c r="B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747.95873999999992</v>
      </c>
      <c r="C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810.91874000000007</v>
      </c>
      <c r="D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824.37873999999999</v>
      </c>
      <c r="E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868.21873999999991</v>
      </c>
      <c r="F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868.12873999999999</v>
      </c>
      <c r="G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868.17873999999995</v>
      </c>
      <c r="H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824.53873999999996</v>
      </c>
      <c r="I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824.70874000000003</v>
      </c>
      <c r="J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773.51874000000009</v>
      </c>
      <c r="K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1021.5687399999999</v>
      </c>
      <c r="L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947.60874000000001</v>
      </c>
      <c r="M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906.57874000000004</v>
      </c>
      <c r="N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906.15873999999997</v>
      </c>
      <c r="O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906.18873999999994</v>
      </c>
      <c r="P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906.33873999999992</v>
      </c>
      <c r="Q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906.73874000000001</v>
      </c>
      <c r="R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870.94874000000004</v>
      </c>
      <c r="S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808.03873999999996</v>
      </c>
      <c r="T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909.83874000000003</v>
      </c>
      <c r="U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894.96874000000003</v>
      </c>
      <c r="V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869.96874000000003</v>
      </c>
      <c r="W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782.65873999999997</v>
      </c>
      <c r="X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1020.8087400000001</v>
      </c>
      <c r="Y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901.67873999999995</v>
      </c>
    </row>
    <row r="21" spans="1:25" x14ac:dyDescent="0.2">
      <c r="A21" s="79">
        <f t="shared" si="0"/>
        <v>42681</v>
      </c>
      <c r="B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770.79873999999995</v>
      </c>
      <c r="C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773.78874000000008</v>
      </c>
      <c r="D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784.77873999999997</v>
      </c>
      <c r="E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820.26874000000009</v>
      </c>
      <c r="F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820.18873999999994</v>
      </c>
      <c r="G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802.67874000000006</v>
      </c>
      <c r="H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753.42874000000006</v>
      </c>
      <c r="I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963.87873999999999</v>
      </c>
      <c r="J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870.28873999999996</v>
      </c>
      <c r="K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911.84874000000002</v>
      </c>
      <c r="L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875.32874000000004</v>
      </c>
      <c r="M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763.82874000000004</v>
      </c>
      <c r="N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763.43873999999994</v>
      </c>
      <c r="O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763.24874</v>
      </c>
      <c r="P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763.10874000000001</v>
      </c>
      <c r="Q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754.03873999999996</v>
      </c>
      <c r="R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798.39873999999998</v>
      </c>
      <c r="S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825.08874000000003</v>
      </c>
      <c r="T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966.53874000000008</v>
      </c>
      <c r="U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899.51874000000009</v>
      </c>
      <c r="V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821.26873999999998</v>
      </c>
      <c r="W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843.19874000000004</v>
      </c>
      <c r="X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1026.1887400000001</v>
      </c>
      <c r="Y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909.87873999999999</v>
      </c>
    </row>
    <row r="22" spans="1:25" x14ac:dyDescent="0.2">
      <c r="A22" s="79">
        <f t="shared" si="0"/>
        <v>42682</v>
      </c>
      <c r="B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768.05874000000006</v>
      </c>
      <c r="C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773.81874000000005</v>
      </c>
      <c r="D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784.60874000000001</v>
      </c>
      <c r="E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801.84874000000002</v>
      </c>
      <c r="F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802.04873999999995</v>
      </c>
      <c r="G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802.46874000000003</v>
      </c>
      <c r="H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753.21874000000003</v>
      </c>
      <c r="I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948.34874000000002</v>
      </c>
      <c r="J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869.39873999999998</v>
      </c>
      <c r="K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950.02874000000008</v>
      </c>
      <c r="L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873.95873999999992</v>
      </c>
      <c r="M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763.03874000000008</v>
      </c>
      <c r="N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762.80874000000006</v>
      </c>
      <c r="O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762.62873999999999</v>
      </c>
      <c r="P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762.51874000000009</v>
      </c>
      <c r="Q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771.96874000000003</v>
      </c>
      <c r="R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840.30873999999994</v>
      </c>
      <c r="S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800.77873999999997</v>
      </c>
      <c r="T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823.13873999999998</v>
      </c>
      <c r="U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816.33874000000003</v>
      </c>
      <c r="V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786.57874000000004</v>
      </c>
      <c r="W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829.95874000000003</v>
      </c>
      <c r="X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1009.03874</v>
      </c>
      <c r="Y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902.80873999999994</v>
      </c>
    </row>
    <row r="23" spans="1:25" x14ac:dyDescent="0.2">
      <c r="A23" s="79">
        <f t="shared" si="0"/>
        <v>42683</v>
      </c>
      <c r="B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741.93873999999994</v>
      </c>
      <c r="C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762.73874000000001</v>
      </c>
      <c r="D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801.68873999999994</v>
      </c>
      <c r="E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813.68873999999994</v>
      </c>
      <c r="F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813.75873999999999</v>
      </c>
      <c r="G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802.23873999999989</v>
      </c>
      <c r="H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763.59874000000002</v>
      </c>
      <c r="I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1010.28874</v>
      </c>
      <c r="J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934.37873999999999</v>
      </c>
      <c r="K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965.70874000000003</v>
      </c>
      <c r="L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992.57874000000004</v>
      </c>
      <c r="M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840.00873999999999</v>
      </c>
      <c r="N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869.15873999999997</v>
      </c>
      <c r="O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868.78873999999996</v>
      </c>
      <c r="P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868.60874000000001</v>
      </c>
      <c r="Q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868.91873999999996</v>
      </c>
      <c r="R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950.38873999999998</v>
      </c>
      <c r="S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781.11874</v>
      </c>
      <c r="T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801.75873999999999</v>
      </c>
      <c r="U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796.28874000000008</v>
      </c>
      <c r="V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756.33874000000003</v>
      </c>
      <c r="W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800.40873999999997</v>
      </c>
      <c r="X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984.67873999999995</v>
      </c>
      <c r="Y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861.63873999999998</v>
      </c>
    </row>
    <row r="24" spans="1:25" x14ac:dyDescent="0.2">
      <c r="A24" s="79">
        <f t="shared" si="0"/>
        <v>42684</v>
      </c>
      <c r="B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741.92873999999995</v>
      </c>
      <c r="C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762.51874000000009</v>
      </c>
      <c r="D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801.87873999999999</v>
      </c>
      <c r="E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795.94873999999993</v>
      </c>
      <c r="F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795.94873999999993</v>
      </c>
      <c r="G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784.44874000000004</v>
      </c>
      <c r="H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772.19873999999993</v>
      </c>
      <c r="I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919.47874000000002</v>
      </c>
      <c r="J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838.86874</v>
      </c>
      <c r="K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931.14873999999998</v>
      </c>
      <c r="L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914.77873999999997</v>
      </c>
      <c r="M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800.32874000000004</v>
      </c>
      <c r="N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837.60874000000001</v>
      </c>
      <c r="O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854.88873999999998</v>
      </c>
      <c r="P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855.46874000000003</v>
      </c>
      <c r="Q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821.6387400000001</v>
      </c>
      <c r="R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902.62873999999999</v>
      </c>
      <c r="S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744.30873999999994</v>
      </c>
      <c r="T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806.41873999999996</v>
      </c>
      <c r="U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799.98874000000001</v>
      </c>
      <c r="V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757.01873999999998</v>
      </c>
      <c r="W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804.49874</v>
      </c>
      <c r="X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995.54874000000007</v>
      </c>
      <c r="Y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872.56873999999993</v>
      </c>
    </row>
    <row r="25" spans="1:25" x14ac:dyDescent="0.2">
      <c r="A25" s="79">
        <f t="shared" si="0"/>
        <v>42685</v>
      </c>
      <c r="B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751.67873999999995</v>
      </c>
      <c r="C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773.18873999999994</v>
      </c>
      <c r="D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807.27874000000008</v>
      </c>
      <c r="E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807.35874000000001</v>
      </c>
      <c r="F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807.44874000000004</v>
      </c>
      <c r="G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762.34874000000002</v>
      </c>
      <c r="H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772.91873999999996</v>
      </c>
      <c r="I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905.78874000000008</v>
      </c>
      <c r="J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839.00873999999999</v>
      </c>
      <c r="K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908.49874</v>
      </c>
      <c r="L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915.67873999999995</v>
      </c>
      <c r="M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811.47874000000002</v>
      </c>
      <c r="N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844.26874000000009</v>
      </c>
      <c r="O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867.80873999999994</v>
      </c>
      <c r="P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868.07873999999993</v>
      </c>
      <c r="Q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868.30874000000006</v>
      </c>
      <c r="R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949.74874000000011</v>
      </c>
      <c r="S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754.88873999999998</v>
      </c>
      <c r="T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762.52874000000008</v>
      </c>
      <c r="U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763.77874000000008</v>
      </c>
      <c r="V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763.77874000000008</v>
      </c>
      <c r="W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766.10874000000001</v>
      </c>
      <c r="X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936.22874000000002</v>
      </c>
      <c r="Y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817.35874000000001</v>
      </c>
    </row>
    <row r="26" spans="1:25" x14ac:dyDescent="0.2">
      <c r="A26" s="79">
        <f t="shared" si="0"/>
        <v>42686</v>
      </c>
      <c r="B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829.93874000000005</v>
      </c>
      <c r="C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851.81874000000005</v>
      </c>
      <c r="D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882.58874000000003</v>
      </c>
      <c r="E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898.68874000000005</v>
      </c>
      <c r="F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898.41874000000007</v>
      </c>
      <c r="G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866.65873999999997</v>
      </c>
      <c r="H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796.59874000000002</v>
      </c>
      <c r="I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775.21874000000003</v>
      </c>
      <c r="J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850.68874000000005</v>
      </c>
      <c r="K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989.76873999999998</v>
      </c>
      <c r="L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1038.3787400000001</v>
      </c>
      <c r="M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1038.44874</v>
      </c>
      <c r="N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1093.0487400000002</v>
      </c>
      <c r="O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1093.3387400000001</v>
      </c>
      <c r="P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1092.7687400000002</v>
      </c>
      <c r="Q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1093.6887400000001</v>
      </c>
      <c r="R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992.58874000000003</v>
      </c>
      <c r="S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747.64873999999998</v>
      </c>
      <c r="T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806.41873999999996</v>
      </c>
      <c r="U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788.84873999999991</v>
      </c>
      <c r="V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771.23874000000001</v>
      </c>
      <c r="W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773.56874000000005</v>
      </c>
      <c r="X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915.34874000000002</v>
      </c>
      <c r="Y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779.31874000000005</v>
      </c>
    </row>
    <row r="27" spans="1:25" x14ac:dyDescent="0.2">
      <c r="A27" s="79">
        <f t="shared" si="0"/>
        <v>42687</v>
      </c>
      <c r="B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830.83873999999992</v>
      </c>
      <c r="C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852.27873999999997</v>
      </c>
      <c r="D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882.92874000000006</v>
      </c>
      <c r="E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899.15873999999997</v>
      </c>
      <c r="F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899.32874000000004</v>
      </c>
      <c r="G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867.35874000000001</v>
      </c>
      <c r="H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797.07873999999993</v>
      </c>
      <c r="I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769.28873999999996</v>
      </c>
      <c r="J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842.73874000000001</v>
      </c>
      <c r="K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990.09874000000002</v>
      </c>
      <c r="L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1038.5487400000002</v>
      </c>
      <c r="M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1038.1487400000001</v>
      </c>
      <c r="N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1091.9187400000001</v>
      </c>
      <c r="O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1092.0587400000002</v>
      </c>
      <c r="P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1092.2187400000003</v>
      </c>
      <c r="Q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1092.6087400000001</v>
      </c>
      <c r="R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991.99874</v>
      </c>
      <c r="S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747.46874000000003</v>
      </c>
      <c r="T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803.06873999999993</v>
      </c>
      <c r="U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787.30873999999994</v>
      </c>
      <c r="V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770.32874000000004</v>
      </c>
      <c r="W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773.55874000000006</v>
      </c>
      <c r="X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910.06873999999993</v>
      </c>
      <c r="Y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793.83874000000003</v>
      </c>
    </row>
    <row r="28" spans="1:25" x14ac:dyDescent="0.2">
      <c r="A28" s="79">
        <f t="shared" si="0"/>
        <v>42688</v>
      </c>
      <c r="B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751.45874000000003</v>
      </c>
      <c r="C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772.88873999999998</v>
      </c>
      <c r="D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801.28874000000008</v>
      </c>
      <c r="E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801.21874000000003</v>
      </c>
      <c r="F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801.07874000000004</v>
      </c>
      <c r="G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783.65873999999997</v>
      </c>
      <c r="H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774.48874000000001</v>
      </c>
      <c r="I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879.65873999999997</v>
      </c>
      <c r="J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811.23874000000001</v>
      </c>
      <c r="K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857.71874000000003</v>
      </c>
      <c r="L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858.05873999999994</v>
      </c>
      <c r="M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761.59874000000002</v>
      </c>
      <c r="N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785.02873999999997</v>
      </c>
      <c r="O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810.71874000000003</v>
      </c>
      <c r="P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811.06874000000005</v>
      </c>
      <c r="Q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810.96874000000003</v>
      </c>
      <c r="R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887.14873999999998</v>
      </c>
      <c r="S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791.57874000000004</v>
      </c>
      <c r="T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809.86874</v>
      </c>
      <c r="U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810.97874000000002</v>
      </c>
      <c r="V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795.21874000000003</v>
      </c>
      <c r="W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782.55873999999994</v>
      </c>
      <c r="X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1002.3387399999999</v>
      </c>
      <c r="Y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849.53873999999996</v>
      </c>
    </row>
    <row r="29" spans="1:25" x14ac:dyDescent="0.2">
      <c r="A29" s="79">
        <f t="shared" si="0"/>
        <v>42689</v>
      </c>
      <c r="B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752.36874</v>
      </c>
      <c r="C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773.33873999999992</v>
      </c>
      <c r="D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801.40873999999997</v>
      </c>
      <c r="E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801.43874000000005</v>
      </c>
      <c r="F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801.45874000000003</v>
      </c>
      <c r="G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784.36874</v>
      </c>
      <c r="H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777.63873999999998</v>
      </c>
      <c r="I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880.31874000000005</v>
      </c>
      <c r="J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811.79874000000007</v>
      </c>
      <c r="K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859.24874</v>
      </c>
      <c r="L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859.50873999999999</v>
      </c>
      <c r="M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753.25873999999999</v>
      </c>
      <c r="N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771.47874000000002</v>
      </c>
      <c r="O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786.18873999999994</v>
      </c>
      <c r="P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786.45873999999992</v>
      </c>
      <c r="Q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786.74874</v>
      </c>
      <c r="R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840.48874000000001</v>
      </c>
      <c r="S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802.55874000000006</v>
      </c>
      <c r="T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875.75873999999999</v>
      </c>
      <c r="U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875.24874</v>
      </c>
      <c r="V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809.21873999999991</v>
      </c>
      <c r="W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803.4787399999999</v>
      </c>
      <c r="X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1011.6887400000001</v>
      </c>
      <c r="Y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853.74874000000011</v>
      </c>
    </row>
    <row r="30" spans="1:25" x14ac:dyDescent="0.2">
      <c r="A30" s="79">
        <f t="shared" si="0"/>
        <v>42690</v>
      </c>
      <c r="B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759.13873999999998</v>
      </c>
      <c r="C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746.75873999999999</v>
      </c>
      <c r="D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772.79873999999995</v>
      </c>
      <c r="E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772.85874000000001</v>
      </c>
      <c r="F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772.94874000000004</v>
      </c>
      <c r="G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773.22874000000002</v>
      </c>
      <c r="H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797.14873999999998</v>
      </c>
      <c r="I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880.61874</v>
      </c>
      <c r="J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812.79873999999995</v>
      </c>
      <c r="K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840.94874000000004</v>
      </c>
      <c r="L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841.06874000000005</v>
      </c>
      <c r="M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744.30873999999994</v>
      </c>
      <c r="N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745.89873999999998</v>
      </c>
      <c r="O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745.76874000000009</v>
      </c>
      <c r="P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745.7287399999999</v>
      </c>
      <c r="Q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795.10874000000001</v>
      </c>
      <c r="R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782.33874000000003</v>
      </c>
      <c r="S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802.86874</v>
      </c>
      <c r="T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877.93874000000005</v>
      </c>
      <c r="U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875.77874000000008</v>
      </c>
      <c r="V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834.74874</v>
      </c>
      <c r="W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823.07874000000004</v>
      </c>
      <c r="X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1035.2787400000002</v>
      </c>
      <c r="Y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889.35874000000001</v>
      </c>
    </row>
    <row r="31" spans="1:25" x14ac:dyDescent="0.2">
      <c r="A31" s="79">
        <f t="shared" si="0"/>
        <v>42691</v>
      </c>
      <c r="B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763.44873999999993</v>
      </c>
      <c r="C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802.20873999999992</v>
      </c>
      <c r="D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801.95873999999992</v>
      </c>
      <c r="E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832.44874000000004</v>
      </c>
      <c r="F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832.50873999999999</v>
      </c>
      <c r="G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801.90873999999997</v>
      </c>
      <c r="H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756.10874000000001</v>
      </c>
      <c r="I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900.76874000000009</v>
      </c>
      <c r="J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787.99874</v>
      </c>
      <c r="K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781.74874000000011</v>
      </c>
      <c r="L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755.05873999999994</v>
      </c>
      <c r="M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850.62873999999999</v>
      </c>
      <c r="N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795.03874000000008</v>
      </c>
      <c r="O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795.11874</v>
      </c>
      <c r="P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793.06874000000005</v>
      </c>
      <c r="Q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843.54873999999995</v>
      </c>
      <c r="R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795.45874000000003</v>
      </c>
      <c r="S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885.92873999999995</v>
      </c>
      <c r="T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892.88873999999998</v>
      </c>
      <c r="U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894.62873999999999</v>
      </c>
      <c r="V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843.94873999999993</v>
      </c>
      <c r="W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912.89874000000009</v>
      </c>
      <c r="X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1082.7187400000003</v>
      </c>
      <c r="Y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948.33874000000003</v>
      </c>
    </row>
    <row r="32" spans="1:25" x14ac:dyDescent="0.2">
      <c r="A32" s="79">
        <f t="shared" si="0"/>
        <v>42692</v>
      </c>
      <c r="B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747.80873999999994</v>
      </c>
      <c r="C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747.42874000000006</v>
      </c>
      <c r="D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762.83874000000003</v>
      </c>
      <c r="E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773.4787399999999</v>
      </c>
      <c r="F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773.48873999999989</v>
      </c>
      <c r="G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747.35874000000001</v>
      </c>
      <c r="H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786.92874000000006</v>
      </c>
      <c r="I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857.60874000000001</v>
      </c>
      <c r="J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742.82874000000004</v>
      </c>
      <c r="K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754.45874000000003</v>
      </c>
      <c r="L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754.87873999999999</v>
      </c>
      <c r="M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871.68873999999994</v>
      </c>
      <c r="N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846.57874000000004</v>
      </c>
      <c r="O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847.41873999999996</v>
      </c>
      <c r="P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845.07873999999993</v>
      </c>
      <c r="Q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843.06874000000005</v>
      </c>
      <c r="R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797.72874000000002</v>
      </c>
      <c r="S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906.86874</v>
      </c>
      <c r="T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916.40874000000008</v>
      </c>
      <c r="U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911.48873999999989</v>
      </c>
      <c r="V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875.04873999999995</v>
      </c>
      <c r="W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879.01874000000009</v>
      </c>
      <c r="X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1072.3087400000002</v>
      </c>
      <c r="Y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941.70874000000003</v>
      </c>
    </row>
    <row r="33" spans="1:25" x14ac:dyDescent="0.2">
      <c r="A33" s="79">
        <f t="shared" si="0"/>
        <v>42693</v>
      </c>
      <c r="B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775.11874</v>
      </c>
      <c r="C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775.06874000000005</v>
      </c>
      <c r="D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765.65873999999997</v>
      </c>
      <c r="E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796.65873999999997</v>
      </c>
      <c r="F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796.85874000000001</v>
      </c>
      <c r="G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765.92873999999995</v>
      </c>
      <c r="H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757.50873999999999</v>
      </c>
      <c r="I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900.81874000000005</v>
      </c>
      <c r="J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998.31874000000005</v>
      </c>
      <c r="K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784.33874000000003</v>
      </c>
      <c r="L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784.73874000000001</v>
      </c>
      <c r="M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785.05873999999994</v>
      </c>
      <c r="N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889.24874</v>
      </c>
      <c r="O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888.57874000000004</v>
      </c>
      <c r="P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889.06874000000005</v>
      </c>
      <c r="Q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955.37873999999999</v>
      </c>
      <c r="R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1017.71874</v>
      </c>
      <c r="S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1138.51874</v>
      </c>
      <c r="T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1209.3787400000001</v>
      </c>
      <c r="U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1183.0387400000002</v>
      </c>
      <c r="V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1115.8087400000002</v>
      </c>
      <c r="W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1064.6787400000001</v>
      </c>
      <c r="X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1211.6387400000001</v>
      </c>
      <c r="Y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1128.6787400000001</v>
      </c>
    </row>
    <row r="34" spans="1:25" x14ac:dyDescent="0.2">
      <c r="A34" s="79">
        <f t="shared" si="0"/>
        <v>42694</v>
      </c>
      <c r="B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772.56874000000005</v>
      </c>
      <c r="C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767.34874000000002</v>
      </c>
      <c r="D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798.06874000000005</v>
      </c>
      <c r="E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811.24874</v>
      </c>
      <c r="F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798.17873999999995</v>
      </c>
      <c r="G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766.75873999999999</v>
      </c>
      <c r="H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764.36874</v>
      </c>
      <c r="I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881.09874000000002</v>
      </c>
      <c r="J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933.45874000000003</v>
      </c>
      <c r="K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747.49874</v>
      </c>
      <c r="L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781.94874000000004</v>
      </c>
      <c r="M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782.30874000000006</v>
      </c>
      <c r="N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782.34874000000002</v>
      </c>
      <c r="O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782.40873999999997</v>
      </c>
      <c r="P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782.46874000000003</v>
      </c>
      <c r="Q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781.7587400000001</v>
      </c>
      <c r="R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777.33874000000003</v>
      </c>
      <c r="S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879.95873999999992</v>
      </c>
      <c r="T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988.72874000000002</v>
      </c>
      <c r="U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989.98874000000001</v>
      </c>
      <c r="V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935.51874000000009</v>
      </c>
      <c r="W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862.20873999999992</v>
      </c>
      <c r="X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1061.3687400000001</v>
      </c>
      <c r="Y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949.30873999999994</v>
      </c>
    </row>
    <row r="35" spans="1:25" x14ac:dyDescent="0.2">
      <c r="A35" s="79">
        <f t="shared" si="0"/>
        <v>42695</v>
      </c>
      <c r="B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748.27874000000008</v>
      </c>
      <c r="C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747.92873999999995</v>
      </c>
      <c r="D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763.59874000000002</v>
      </c>
      <c r="E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774.21874000000003</v>
      </c>
      <c r="F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774.25873999999999</v>
      </c>
      <c r="G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748.51873999999998</v>
      </c>
      <c r="H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784.31874000000005</v>
      </c>
      <c r="I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857.78874000000008</v>
      </c>
      <c r="J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743.03873999999996</v>
      </c>
      <c r="K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755.76873999999998</v>
      </c>
      <c r="L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788.51873999999998</v>
      </c>
      <c r="M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912.39873999999998</v>
      </c>
      <c r="N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885.87873999999999</v>
      </c>
      <c r="O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886.01873999999998</v>
      </c>
      <c r="P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884.10874000000001</v>
      </c>
      <c r="Q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882.95874000000003</v>
      </c>
      <c r="R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840.20874000000003</v>
      </c>
      <c r="S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953.61874</v>
      </c>
      <c r="T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957.53873999999996</v>
      </c>
      <c r="U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920.93873999999994</v>
      </c>
      <c r="V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881.45873999999992</v>
      </c>
      <c r="W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977.38873999999998</v>
      </c>
      <c r="X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1079.5487400000002</v>
      </c>
      <c r="Y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962.29874000000007</v>
      </c>
    </row>
    <row r="36" spans="1:25" x14ac:dyDescent="0.2">
      <c r="A36" s="79">
        <f t="shared" si="0"/>
        <v>42696</v>
      </c>
      <c r="B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786.16873999999996</v>
      </c>
      <c r="C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771.32874000000004</v>
      </c>
      <c r="D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748.06873999999993</v>
      </c>
      <c r="E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763.69873999999993</v>
      </c>
      <c r="F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774.68873999999994</v>
      </c>
      <c r="G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749.41873999999996</v>
      </c>
      <c r="H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784.90873999999997</v>
      </c>
      <c r="I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843.16874000000007</v>
      </c>
      <c r="J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743.14873999999998</v>
      </c>
      <c r="K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757.04874000000007</v>
      </c>
      <c r="L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785.41873999999996</v>
      </c>
      <c r="M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901.39873999999998</v>
      </c>
      <c r="N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882.48874000000001</v>
      </c>
      <c r="O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882.78874000000008</v>
      </c>
      <c r="P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864.23874000000001</v>
      </c>
      <c r="Q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883.52873999999997</v>
      </c>
      <c r="R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870.23874000000001</v>
      </c>
      <c r="S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958.29874000000007</v>
      </c>
      <c r="T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967.01873999999998</v>
      </c>
      <c r="U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939.24874</v>
      </c>
      <c r="V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910.10874000000001</v>
      </c>
      <c r="W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928.28874000000008</v>
      </c>
      <c r="X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1103.6087400000001</v>
      </c>
      <c r="Y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981.50873999999999</v>
      </c>
    </row>
    <row r="37" spans="1:25" x14ac:dyDescent="0.2">
      <c r="A37" s="79">
        <f t="shared" si="0"/>
        <v>42697</v>
      </c>
      <c r="B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831.30874000000006</v>
      </c>
      <c r="C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787.51873999999998</v>
      </c>
      <c r="D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747.89873999999998</v>
      </c>
      <c r="E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763.90873999999997</v>
      </c>
      <c r="F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753.43874000000005</v>
      </c>
      <c r="G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772.67874000000006</v>
      </c>
      <c r="H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802.19873999999993</v>
      </c>
      <c r="I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842.27873999999997</v>
      </c>
      <c r="J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742.75873999999999</v>
      </c>
      <c r="K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757.00873999999999</v>
      </c>
      <c r="L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741.88873999999998</v>
      </c>
      <c r="M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913.32874000000004</v>
      </c>
      <c r="N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892.06873999999993</v>
      </c>
      <c r="O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891.67873999999995</v>
      </c>
      <c r="P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892.43874000000005</v>
      </c>
      <c r="Q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912.11874</v>
      </c>
      <c r="R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881.19873999999993</v>
      </c>
      <c r="S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975.60874000000001</v>
      </c>
      <c r="T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980.88873999999998</v>
      </c>
      <c r="U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942.33873999999992</v>
      </c>
      <c r="V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913.93874000000005</v>
      </c>
      <c r="W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931.88873999999998</v>
      </c>
      <c r="X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1128.3187400000002</v>
      </c>
      <c r="Y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1009.19874</v>
      </c>
    </row>
    <row r="38" spans="1:25" x14ac:dyDescent="0.2">
      <c r="A38" s="79">
        <f t="shared" si="0"/>
        <v>42698</v>
      </c>
      <c r="B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859.58873999999992</v>
      </c>
      <c r="C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801.42874000000006</v>
      </c>
      <c r="D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786.07874000000004</v>
      </c>
      <c r="E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773.40873999999997</v>
      </c>
      <c r="F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789.1387400000001</v>
      </c>
      <c r="G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847.73874000000001</v>
      </c>
      <c r="H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896.64873999999998</v>
      </c>
      <c r="I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773.32873999999993</v>
      </c>
      <c r="J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798.59874000000002</v>
      </c>
      <c r="K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810.40873999999997</v>
      </c>
      <c r="L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810.71874000000003</v>
      </c>
      <c r="M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916.52874000000008</v>
      </c>
      <c r="N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860.40873999999997</v>
      </c>
      <c r="O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860.01874000000009</v>
      </c>
      <c r="P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875.14873999999998</v>
      </c>
      <c r="Q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859.90873999999997</v>
      </c>
      <c r="R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868.80874000000006</v>
      </c>
      <c r="S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1018.2687400000001</v>
      </c>
      <c r="T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1022.0487400000001</v>
      </c>
      <c r="U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992.74874</v>
      </c>
      <c r="V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959.21873999999991</v>
      </c>
      <c r="W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997.61874</v>
      </c>
      <c r="X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1163.8787400000001</v>
      </c>
      <c r="Y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1039.21874</v>
      </c>
    </row>
    <row r="39" spans="1:25" x14ac:dyDescent="0.2">
      <c r="A39" s="79">
        <f t="shared" si="0"/>
        <v>42699</v>
      </c>
      <c r="B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804.76874000000009</v>
      </c>
      <c r="C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767.70874000000003</v>
      </c>
      <c r="D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759.95873999999992</v>
      </c>
      <c r="E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755.61874</v>
      </c>
      <c r="F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762.77874000000008</v>
      </c>
      <c r="G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824.24874</v>
      </c>
      <c r="H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940.17873999999995</v>
      </c>
      <c r="I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781.81874000000005</v>
      </c>
      <c r="J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821.15873999999997</v>
      </c>
      <c r="K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833.71874000000003</v>
      </c>
      <c r="L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832.43874000000005</v>
      </c>
      <c r="M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960.08874000000003</v>
      </c>
      <c r="N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888.52873999999997</v>
      </c>
      <c r="O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889.38873999999998</v>
      </c>
      <c r="P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911.17873999999995</v>
      </c>
      <c r="Q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902.42873999999995</v>
      </c>
      <c r="R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857.95874000000003</v>
      </c>
      <c r="S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1135.8187400000002</v>
      </c>
      <c r="T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1136.7187400000003</v>
      </c>
      <c r="U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1066.3687400000001</v>
      </c>
      <c r="V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1022.25874</v>
      </c>
      <c r="W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1077.8487400000001</v>
      </c>
      <c r="X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1120.6787400000001</v>
      </c>
      <c r="Y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1007.84874</v>
      </c>
    </row>
    <row r="40" spans="1:25" x14ac:dyDescent="0.2">
      <c r="A40" s="79">
        <f t="shared" si="0"/>
        <v>42700</v>
      </c>
      <c r="B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885.65873999999997</v>
      </c>
      <c r="C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779.27873999999997</v>
      </c>
      <c r="D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765.60874000000001</v>
      </c>
      <c r="E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762.08874000000003</v>
      </c>
      <c r="F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762.01873999999998</v>
      </c>
      <c r="G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762.18873999999994</v>
      </c>
      <c r="H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857.04873999999995</v>
      </c>
      <c r="I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1055.3287400000002</v>
      </c>
      <c r="J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1192.6787400000001</v>
      </c>
      <c r="K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801.49874</v>
      </c>
      <c r="L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801.65873999999997</v>
      </c>
      <c r="M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801.32874000000004</v>
      </c>
      <c r="N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801.93873999999994</v>
      </c>
      <c r="O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802.26874000000009</v>
      </c>
      <c r="P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802.04873999999995</v>
      </c>
      <c r="Q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801.79873999999995</v>
      </c>
      <c r="R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815.02873999999997</v>
      </c>
      <c r="S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1126.0687400000002</v>
      </c>
      <c r="T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1127.6587400000001</v>
      </c>
      <c r="U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1115.9287400000001</v>
      </c>
      <c r="V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1133.21874</v>
      </c>
      <c r="W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977.87873999999999</v>
      </c>
      <c r="X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1199.2087400000003</v>
      </c>
      <c r="Y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1067.3187400000002</v>
      </c>
    </row>
    <row r="41" spans="1:25" x14ac:dyDescent="0.2">
      <c r="A41" s="79">
        <f t="shared" si="0"/>
        <v>42701</v>
      </c>
      <c r="B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904.62873999999999</v>
      </c>
      <c r="C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792.21874000000003</v>
      </c>
      <c r="D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774.18873999999994</v>
      </c>
      <c r="E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777.64873999999998</v>
      </c>
      <c r="F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764.76873999999998</v>
      </c>
      <c r="G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787.64873999999998</v>
      </c>
      <c r="H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861.16874000000007</v>
      </c>
      <c r="I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998.20874000000003</v>
      </c>
      <c r="J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931.42873999999995</v>
      </c>
      <c r="K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803.90873999999997</v>
      </c>
      <c r="L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746.83873999999992</v>
      </c>
      <c r="M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746.83873999999992</v>
      </c>
      <c r="N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746.52873999999997</v>
      </c>
      <c r="O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746.78873999999996</v>
      </c>
      <c r="P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746.43874000000005</v>
      </c>
      <c r="Q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748.29874000000007</v>
      </c>
      <c r="R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785.08874000000003</v>
      </c>
      <c r="S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952.36874</v>
      </c>
      <c r="T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1043.5187400000002</v>
      </c>
      <c r="U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1036.6587400000001</v>
      </c>
      <c r="V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1048.2687400000002</v>
      </c>
      <c r="W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919.56873999999993</v>
      </c>
      <c r="X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1152.7987400000002</v>
      </c>
      <c r="Y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1011.25874</v>
      </c>
    </row>
    <row r="42" spans="1:25" x14ac:dyDescent="0.2">
      <c r="A42" s="79">
        <f t="shared" si="0"/>
        <v>42702</v>
      </c>
      <c r="B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877.02873999999997</v>
      </c>
      <c r="C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808.23873999999989</v>
      </c>
      <c r="D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760.50873999999999</v>
      </c>
      <c r="E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759.95873999999992</v>
      </c>
      <c r="F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760.37873999999999</v>
      </c>
      <c r="G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763.77874000000008</v>
      </c>
      <c r="H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880.53874000000008</v>
      </c>
      <c r="I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781.83874000000003</v>
      </c>
      <c r="J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779.58874000000003</v>
      </c>
      <c r="K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798.08874000000003</v>
      </c>
      <c r="L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798.33873999999992</v>
      </c>
      <c r="M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793.43873999999994</v>
      </c>
      <c r="N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793.04874000000007</v>
      </c>
      <c r="O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792.52873999999997</v>
      </c>
      <c r="P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792.49874</v>
      </c>
      <c r="Q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791.42873999999995</v>
      </c>
      <c r="R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796.76873999999998</v>
      </c>
      <c r="S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982.65873999999997</v>
      </c>
      <c r="T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998.48874000000001</v>
      </c>
      <c r="U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978.19874000000004</v>
      </c>
      <c r="V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941.10874000000001</v>
      </c>
      <c r="W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987.82873999999993</v>
      </c>
      <c r="X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1122.2187400000003</v>
      </c>
      <c r="Y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1010.06874</v>
      </c>
    </row>
    <row r="43" spans="1:25" x14ac:dyDescent="0.2">
      <c r="A43" s="79">
        <f t="shared" si="0"/>
        <v>42703</v>
      </c>
      <c r="B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905.24874</v>
      </c>
      <c r="C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847.18874000000005</v>
      </c>
      <c r="D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809.37873999999999</v>
      </c>
      <c r="E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792.83874000000003</v>
      </c>
      <c r="F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793.89873999999998</v>
      </c>
      <c r="G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792.34874000000002</v>
      </c>
      <c r="H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881.36874</v>
      </c>
      <c r="I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802.27874000000008</v>
      </c>
      <c r="J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744.20874000000003</v>
      </c>
      <c r="K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753.76873999999998</v>
      </c>
      <c r="L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753.98874000000001</v>
      </c>
      <c r="M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811.32874000000004</v>
      </c>
      <c r="N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797.08874000000003</v>
      </c>
      <c r="O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781.48874000000001</v>
      </c>
      <c r="P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782.20874000000003</v>
      </c>
      <c r="Q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796.52874000000008</v>
      </c>
      <c r="R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786.20874000000003</v>
      </c>
      <c r="S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961.83874000000003</v>
      </c>
      <c r="T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965.84874000000002</v>
      </c>
      <c r="U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967.48874000000001</v>
      </c>
      <c r="V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929.35874000000001</v>
      </c>
      <c r="W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977.08874000000003</v>
      </c>
      <c r="X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1134.3087400000002</v>
      </c>
      <c r="Y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1018.77874</v>
      </c>
    </row>
    <row r="44" spans="1:25" x14ac:dyDescent="0.2">
      <c r="A44" s="79">
        <f t="shared" si="0"/>
        <v>42704</v>
      </c>
      <c r="B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907.03874000000008</v>
      </c>
      <c r="C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847.04874000000007</v>
      </c>
      <c r="D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810.52874000000008</v>
      </c>
      <c r="E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795.57874000000004</v>
      </c>
      <c r="F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796.00873999999999</v>
      </c>
      <c r="G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796.48874000000001</v>
      </c>
      <c r="H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910.44874000000004</v>
      </c>
      <c r="I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801.44874000000004</v>
      </c>
      <c r="J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746.51873999999998</v>
      </c>
      <c r="K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753.38873999999998</v>
      </c>
      <c r="L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813.69874000000004</v>
      </c>
      <c r="M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901.88873999999998</v>
      </c>
      <c r="N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903.25873999999999</v>
      </c>
      <c r="O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903.13873999999998</v>
      </c>
      <c r="P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900.95874000000003</v>
      </c>
      <c r="Q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895.78874000000008</v>
      </c>
      <c r="R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809.22874000000002</v>
      </c>
      <c r="S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1089.4087400000001</v>
      </c>
      <c r="T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1083.94874</v>
      </c>
      <c r="U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1050.4287400000001</v>
      </c>
      <c r="V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1000.44874</v>
      </c>
      <c r="W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992.33874000000003</v>
      </c>
      <c r="X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1177.8987400000001</v>
      </c>
      <c r="Y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1054.5587400000002</v>
      </c>
    </row>
    <row r="45" spans="1:25" hidden="1" x14ac:dyDescent="0.2">
      <c r="A45" s="79">
        <f t="shared" si="0"/>
        <v>42705</v>
      </c>
      <c r="B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C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D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E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F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G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H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I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J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K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L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M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N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O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P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Q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R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S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T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U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V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W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X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  <c r="Y45" s="14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40.868739999999995</v>
      </c>
    </row>
    <row r="47" spans="1:25" x14ac:dyDescent="0.25">
      <c r="A47" s="87" t="s">
        <v>150</v>
      </c>
    </row>
    <row r="48" spans="1:25" ht="12.75" x14ac:dyDescent="0.2">
      <c r="A48" s="169" t="s">
        <v>48</v>
      </c>
      <c r="B48" s="172" t="s">
        <v>121</v>
      </c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4"/>
    </row>
    <row r="49" spans="1:27" ht="12.75" x14ac:dyDescent="0.2">
      <c r="A49" s="170"/>
      <c r="B49" s="175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7"/>
    </row>
    <row r="50" spans="1:27" ht="12.75" customHeight="1" x14ac:dyDescent="0.2">
      <c r="A50" s="170"/>
      <c r="B50" s="178" t="s">
        <v>122</v>
      </c>
      <c r="C50" s="167" t="s">
        <v>123</v>
      </c>
      <c r="D50" s="167" t="s">
        <v>124</v>
      </c>
      <c r="E50" s="167" t="s">
        <v>125</v>
      </c>
      <c r="F50" s="167" t="s">
        <v>126</v>
      </c>
      <c r="G50" s="167" t="s">
        <v>127</v>
      </c>
      <c r="H50" s="167" t="s">
        <v>128</v>
      </c>
      <c r="I50" s="167" t="s">
        <v>129</v>
      </c>
      <c r="J50" s="167" t="s">
        <v>130</v>
      </c>
      <c r="K50" s="167" t="s">
        <v>131</v>
      </c>
      <c r="L50" s="167" t="s">
        <v>132</v>
      </c>
      <c r="M50" s="167" t="s">
        <v>133</v>
      </c>
      <c r="N50" s="180" t="s">
        <v>134</v>
      </c>
      <c r="O50" s="167" t="s">
        <v>135</v>
      </c>
      <c r="P50" s="167" t="s">
        <v>136</v>
      </c>
      <c r="Q50" s="167" t="s">
        <v>137</v>
      </c>
      <c r="R50" s="167" t="s">
        <v>138</v>
      </c>
      <c r="S50" s="167" t="s">
        <v>139</v>
      </c>
      <c r="T50" s="167" t="s">
        <v>140</v>
      </c>
      <c r="U50" s="167" t="s">
        <v>141</v>
      </c>
      <c r="V50" s="167" t="s">
        <v>142</v>
      </c>
      <c r="W50" s="167" t="s">
        <v>143</v>
      </c>
      <c r="X50" s="167" t="s">
        <v>144</v>
      </c>
      <c r="Y50" s="167" t="s">
        <v>145</v>
      </c>
    </row>
    <row r="51" spans="1:27" ht="11.25" customHeight="1" x14ac:dyDescent="0.2">
      <c r="A51" s="171"/>
      <c r="B51" s="179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81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</row>
    <row r="52" spans="1:27" ht="18.75" customHeight="1" x14ac:dyDescent="0.2">
      <c r="A52" s="79">
        <f t="shared" ref="A52:A82" si="1">A15</f>
        <v>42675</v>
      </c>
      <c r="B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827.30874000000006</v>
      </c>
      <c r="C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778.28874000000008</v>
      </c>
      <c r="D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748.42873999999995</v>
      </c>
      <c r="E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736.06874000000005</v>
      </c>
      <c r="F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742.16874000000007</v>
      </c>
      <c r="G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782.00873999999999</v>
      </c>
      <c r="H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823.73874000000001</v>
      </c>
      <c r="I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837.31873999999993</v>
      </c>
      <c r="J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756.46874000000003</v>
      </c>
      <c r="K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762.15873999999997</v>
      </c>
      <c r="L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795.32874000000004</v>
      </c>
      <c r="M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885.13873999999998</v>
      </c>
      <c r="N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868.59874000000002</v>
      </c>
      <c r="O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849.14873999999998</v>
      </c>
      <c r="P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792.83874000000003</v>
      </c>
      <c r="Q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792.68874000000005</v>
      </c>
      <c r="R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747.82874000000004</v>
      </c>
      <c r="S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885.69873999999993</v>
      </c>
      <c r="T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944.87873999999999</v>
      </c>
      <c r="U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937.6387400000001</v>
      </c>
      <c r="V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913.21874000000003</v>
      </c>
      <c r="W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935.91873999999996</v>
      </c>
      <c r="X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1101.6687400000001</v>
      </c>
      <c r="Y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964.98874000000001</v>
      </c>
      <c r="AA52" s="80"/>
    </row>
    <row r="53" spans="1:27" x14ac:dyDescent="0.2">
      <c r="A53" s="79">
        <f t="shared" si="1"/>
        <v>42676</v>
      </c>
      <c r="B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795.90873999999997</v>
      </c>
      <c r="C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741.03874000000008</v>
      </c>
      <c r="D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767.14873999999998</v>
      </c>
      <c r="E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767.15873999999997</v>
      </c>
      <c r="F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767.10874000000001</v>
      </c>
      <c r="G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756.56874000000005</v>
      </c>
      <c r="H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780.79874000000007</v>
      </c>
      <c r="I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893.14873999999998</v>
      </c>
      <c r="J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780.40873999999997</v>
      </c>
      <c r="K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803.28873999999996</v>
      </c>
      <c r="L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769.05873999999994</v>
      </c>
      <c r="M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851.99874000000011</v>
      </c>
      <c r="N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738.99874</v>
      </c>
      <c r="O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738.70874000000003</v>
      </c>
      <c r="P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757.07873999999993</v>
      </c>
      <c r="Q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757.53874000000008</v>
      </c>
      <c r="R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775.01873999999998</v>
      </c>
      <c r="S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870.89873999999998</v>
      </c>
      <c r="T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942.40873999999997</v>
      </c>
      <c r="U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938.44873999999993</v>
      </c>
      <c r="V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884.90873999999997</v>
      </c>
      <c r="W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904.75873999999999</v>
      </c>
      <c r="X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1074.99874</v>
      </c>
      <c r="Y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938.51873999999998</v>
      </c>
    </row>
    <row r="54" spans="1:27" x14ac:dyDescent="0.2">
      <c r="A54" s="79">
        <f t="shared" si="1"/>
        <v>42677</v>
      </c>
      <c r="B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778.94874000000004</v>
      </c>
      <c r="C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757.52874000000008</v>
      </c>
      <c r="D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767.97874000000002</v>
      </c>
      <c r="E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790.36874</v>
      </c>
      <c r="F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790.44874000000004</v>
      </c>
      <c r="G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768.40873999999997</v>
      </c>
      <c r="H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763.06874000000005</v>
      </c>
      <c r="I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914.59874000000002</v>
      </c>
      <c r="J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807.37873999999999</v>
      </c>
      <c r="K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834.78873999999996</v>
      </c>
      <c r="L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768.91873999999996</v>
      </c>
      <c r="M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806.66873999999996</v>
      </c>
      <c r="N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800.44874000000004</v>
      </c>
      <c r="O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801.27873999999997</v>
      </c>
      <c r="P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801.73874000000001</v>
      </c>
      <c r="Q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788.32873999999993</v>
      </c>
      <c r="R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747.16873999999996</v>
      </c>
      <c r="S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825.72874000000002</v>
      </c>
      <c r="T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883.10874000000001</v>
      </c>
      <c r="U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874.61874</v>
      </c>
      <c r="V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798.95873999999992</v>
      </c>
      <c r="W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839.21874000000003</v>
      </c>
      <c r="X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1033.8187400000002</v>
      </c>
      <c r="Y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914.06873999999993</v>
      </c>
    </row>
    <row r="55" spans="1:27" x14ac:dyDescent="0.2">
      <c r="A55" s="79">
        <f t="shared" si="1"/>
        <v>42678</v>
      </c>
      <c r="B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742.03874000000008</v>
      </c>
      <c r="C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804.44874000000004</v>
      </c>
      <c r="D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817.89873999999998</v>
      </c>
      <c r="E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861.51873999999998</v>
      </c>
      <c r="F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861.31874000000005</v>
      </c>
      <c r="G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861.49874</v>
      </c>
      <c r="H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791.30874000000006</v>
      </c>
      <c r="I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791.77873999999997</v>
      </c>
      <c r="J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773.80873999999994</v>
      </c>
      <c r="K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939.66873999999996</v>
      </c>
      <c r="L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862.11874</v>
      </c>
      <c r="M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862.07873999999993</v>
      </c>
      <c r="N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827.58874000000003</v>
      </c>
      <c r="O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826.81874000000005</v>
      </c>
      <c r="P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826.99874</v>
      </c>
      <c r="Q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827.40873999999997</v>
      </c>
      <c r="R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796.66874000000007</v>
      </c>
      <c r="S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842.34874000000002</v>
      </c>
      <c r="T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945.52874000000008</v>
      </c>
      <c r="U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915.06873999999993</v>
      </c>
      <c r="V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871.70874000000003</v>
      </c>
      <c r="W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780.84874000000002</v>
      </c>
      <c r="X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1020.7987400000001</v>
      </c>
      <c r="Y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897.77873999999997</v>
      </c>
    </row>
    <row r="56" spans="1:27" x14ac:dyDescent="0.2">
      <c r="A56" s="79">
        <f t="shared" si="1"/>
        <v>42679</v>
      </c>
      <c r="B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741.72874000000002</v>
      </c>
      <c r="C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804.55874000000006</v>
      </c>
      <c r="D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818.00873999999999</v>
      </c>
      <c r="E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861.70874000000003</v>
      </c>
      <c r="F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861.57874000000004</v>
      </c>
      <c r="G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861.87873999999999</v>
      </c>
      <c r="H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791.95874000000003</v>
      </c>
      <c r="I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792.54874000000007</v>
      </c>
      <c r="J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774.63873999999998</v>
      </c>
      <c r="K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941.77873999999997</v>
      </c>
      <c r="L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863.58874000000003</v>
      </c>
      <c r="M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863.12873999999999</v>
      </c>
      <c r="N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828.11874</v>
      </c>
      <c r="O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828.31873999999993</v>
      </c>
      <c r="P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828.25873999999999</v>
      </c>
      <c r="Q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828.20874000000003</v>
      </c>
      <c r="R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798.05874000000006</v>
      </c>
      <c r="S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838.95873999999992</v>
      </c>
      <c r="T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948.18874000000005</v>
      </c>
      <c r="U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912.06874000000005</v>
      </c>
      <c r="V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861.91873999999996</v>
      </c>
      <c r="W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779.92874000000006</v>
      </c>
      <c r="X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1023.2887400000001</v>
      </c>
      <c r="Y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899.14873999999998</v>
      </c>
    </row>
    <row r="57" spans="1:27" x14ac:dyDescent="0.2">
      <c r="A57" s="79">
        <f t="shared" si="1"/>
        <v>42680</v>
      </c>
      <c r="B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741.98873999999989</v>
      </c>
      <c r="C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804.41874000000007</v>
      </c>
      <c r="D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817.75873999999999</v>
      </c>
      <c r="E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861.22874000000002</v>
      </c>
      <c r="F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861.13873999999998</v>
      </c>
      <c r="G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861.19874000000004</v>
      </c>
      <c r="H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817.91873999999996</v>
      </c>
      <c r="I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818.09874000000002</v>
      </c>
      <c r="J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767.33874000000003</v>
      </c>
      <c r="K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1013.28874</v>
      </c>
      <c r="L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939.94873999999993</v>
      </c>
      <c r="M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899.26873999999998</v>
      </c>
      <c r="N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898.84874000000002</v>
      </c>
      <c r="O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898.88873999999998</v>
      </c>
      <c r="P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899.02873999999997</v>
      </c>
      <c r="Q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899.42873999999995</v>
      </c>
      <c r="R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863.93874000000005</v>
      </c>
      <c r="S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801.55874000000006</v>
      </c>
      <c r="T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902.5087400000001</v>
      </c>
      <c r="U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887.75873999999999</v>
      </c>
      <c r="V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862.96874000000003</v>
      </c>
      <c r="W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776.39873999999998</v>
      </c>
      <c r="X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1012.5387400000001</v>
      </c>
      <c r="Y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894.40873999999997</v>
      </c>
    </row>
    <row r="58" spans="1:27" x14ac:dyDescent="0.2">
      <c r="A58" s="79">
        <f t="shared" si="1"/>
        <v>42681</v>
      </c>
      <c r="B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764.63873999999998</v>
      </c>
      <c r="C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767.59874000000002</v>
      </c>
      <c r="D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778.49874</v>
      </c>
      <c r="E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813.68874000000005</v>
      </c>
      <c r="F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813.60874000000001</v>
      </c>
      <c r="G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796.24874000000011</v>
      </c>
      <c r="H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747.40874000000008</v>
      </c>
      <c r="I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956.08874000000003</v>
      </c>
      <c r="J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863.28873999999996</v>
      </c>
      <c r="K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904.49874</v>
      </c>
      <c r="L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868.27873999999997</v>
      </c>
      <c r="M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757.72874000000002</v>
      </c>
      <c r="N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757.33873999999992</v>
      </c>
      <c r="O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757.14873999999998</v>
      </c>
      <c r="P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757.00873999999999</v>
      </c>
      <c r="Q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748.01873999999998</v>
      </c>
      <c r="R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792.00873999999999</v>
      </c>
      <c r="S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818.46873999999991</v>
      </c>
      <c r="T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958.71874000000003</v>
      </c>
      <c r="U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892.26874000000009</v>
      </c>
      <c r="V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814.67874000000006</v>
      </c>
      <c r="W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836.42873999999995</v>
      </c>
      <c r="X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1017.86874</v>
      </c>
      <c r="Y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902.53874000000008</v>
      </c>
    </row>
    <row r="59" spans="1:27" x14ac:dyDescent="0.2">
      <c r="A59" s="79">
        <f t="shared" si="1"/>
        <v>42682</v>
      </c>
      <c r="B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761.91874000000007</v>
      </c>
      <c r="C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767.62873999999999</v>
      </c>
      <c r="D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778.32874000000004</v>
      </c>
      <c r="E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795.42874000000006</v>
      </c>
      <c r="F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795.62873999999999</v>
      </c>
      <c r="G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796.03873999999996</v>
      </c>
      <c r="H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747.19873999999993</v>
      </c>
      <c r="I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940.68874000000005</v>
      </c>
      <c r="J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862.39873999999998</v>
      </c>
      <c r="K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942.34874000000002</v>
      </c>
      <c r="L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866.92873999999995</v>
      </c>
      <c r="M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756.93874000000005</v>
      </c>
      <c r="N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756.70874000000003</v>
      </c>
      <c r="O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756.52874000000008</v>
      </c>
      <c r="P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756.41874000000007</v>
      </c>
      <c r="Q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765.79874000000007</v>
      </c>
      <c r="R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833.55873999999994</v>
      </c>
      <c r="S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794.36874</v>
      </c>
      <c r="T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816.53873999999996</v>
      </c>
      <c r="U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809.78874000000008</v>
      </c>
      <c r="V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780.28873999999996</v>
      </c>
      <c r="W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823.29873999999995</v>
      </c>
      <c r="X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1000.85874</v>
      </c>
      <c r="Y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895.52873999999997</v>
      </c>
    </row>
    <row r="60" spans="1:27" x14ac:dyDescent="0.2">
      <c r="A60" s="79">
        <f t="shared" si="1"/>
        <v>42683</v>
      </c>
      <c r="B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736.01873999999998</v>
      </c>
      <c r="C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756.63873999999998</v>
      </c>
      <c r="D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795.25873999999999</v>
      </c>
      <c r="E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807.15873999999997</v>
      </c>
      <c r="F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807.23874000000001</v>
      </c>
      <c r="G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795.81873999999993</v>
      </c>
      <c r="H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757.49874000000011</v>
      </c>
      <c r="I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1002.0987399999999</v>
      </c>
      <c r="J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926.82873999999993</v>
      </c>
      <c r="K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957.89873999999998</v>
      </c>
      <c r="L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984.54874000000007</v>
      </c>
      <c r="M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833.25873999999999</v>
      </c>
      <c r="N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862.16873999999996</v>
      </c>
      <c r="O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861.79873999999995</v>
      </c>
      <c r="P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861.61874</v>
      </c>
      <c r="Q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861.92873999999995</v>
      </c>
      <c r="R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942.70873999999992</v>
      </c>
      <c r="S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774.86874</v>
      </c>
      <c r="T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795.33874000000003</v>
      </c>
      <c r="U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789.91873999999996</v>
      </c>
      <c r="V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750.29874000000007</v>
      </c>
      <c r="W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793.99874</v>
      </c>
      <c r="X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976.70874000000003</v>
      </c>
      <c r="Y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854.70873999999992</v>
      </c>
    </row>
    <row r="61" spans="1:27" x14ac:dyDescent="0.2">
      <c r="A61" s="79">
        <f t="shared" si="1"/>
        <v>42684</v>
      </c>
      <c r="B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736.00873999999999</v>
      </c>
      <c r="C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756.41874000000007</v>
      </c>
      <c r="D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795.44874000000004</v>
      </c>
      <c r="E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789.56873999999993</v>
      </c>
      <c r="F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789.56873999999993</v>
      </c>
      <c r="G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778.16873999999996</v>
      </c>
      <c r="H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766.02873999999997</v>
      </c>
      <c r="I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912.05874000000006</v>
      </c>
      <c r="J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832.12873999999999</v>
      </c>
      <c r="K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923.63873999999998</v>
      </c>
      <c r="L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907.39873999999998</v>
      </c>
      <c r="M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793.91874000000007</v>
      </c>
      <c r="N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830.87873999999999</v>
      </c>
      <c r="O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848.00873999999999</v>
      </c>
      <c r="P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848.58874000000003</v>
      </c>
      <c r="Q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815.04874000000007</v>
      </c>
      <c r="R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895.35874000000001</v>
      </c>
      <c r="S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738.36874</v>
      </c>
      <c r="T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799.94873999999993</v>
      </c>
      <c r="U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793.57873999999993</v>
      </c>
      <c r="V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750.9787399999999</v>
      </c>
      <c r="W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798.04874000000007</v>
      </c>
      <c r="X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987.48874000000001</v>
      </c>
      <c r="Y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865.54873999999995</v>
      </c>
    </row>
    <row r="62" spans="1:27" x14ac:dyDescent="0.2">
      <c r="A62" s="79">
        <f t="shared" si="1"/>
        <v>42685</v>
      </c>
      <c r="B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745.66873999999996</v>
      </c>
      <c r="C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766.99874</v>
      </c>
      <c r="D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800.80874000000006</v>
      </c>
      <c r="E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800.87873999999999</v>
      </c>
      <c r="F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800.96874000000003</v>
      </c>
      <c r="G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756.2587400000001</v>
      </c>
      <c r="H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766.73874000000001</v>
      </c>
      <c r="I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898.48874000000001</v>
      </c>
      <c r="J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832.27873999999997</v>
      </c>
      <c r="K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901.17873999999995</v>
      </c>
      <c r="L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908.28873999999996</v>
      </c>
      <c r="M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804.96874000000003</v>
      </c>
      <c r="N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837.48874000000001</v>
      </c>
      <c r="O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860.82873999999993</v>
      </c>
      <c r="P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861.09874000000002</v>
      </c>
      <c r="Q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861.31874000000005</v>
      </c>
      <c r="R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942.07874000000004</v>
      </c>
      <c r="S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748.85874000000001</v>
      </c>
      <c r="T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756.42874000000006</v>
      </c>
      <c r="U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757.66874000000007</v>
      </c>
      <c r="V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757.66874000000007</v>
      </c>
      <c r="W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759.98874000000012</v>
      </c>
      <c r="X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928.66874000000007</v>
      </c>
      <c r="Y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810.79874000000007</v>
      </c>
    </row>
    <row r="63" spans="1:27" x14ac:dyDescent="0.2">
      <c r="A63" s="79">
        <f t="shared" si="1"/>
        <v>42686</v>
      </c>
      <c r="B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823.27873999999997</v>
      </c>
      <c r="C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844.96874000000003</v>
      </c>
      <c r="D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875.48874000000001</v>
      </c>
      <c r="E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891.44874000000004</v>
      </c>
      <c r="F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891.17874000000006</v>
      </c>
      <c r="G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859.68873999999994</v>
      </c>
      <c r="H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790.20874000000003</v>
      </c>
      <c r="I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769.01873999999998</v>
      </c>
      <c r="J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843.84874000000002</v>
      </c>
      <c r="K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981.75873999999999</v>
      </c>
      <c r="L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1029.95874</v>
      </c>
      <c r="M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1030.02874</v>
      </c>
      <c r="N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1084.1587400000001</v>
      </c>
      <c r="O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1084.44874</v>
      </c>
      <c r="P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1083.8887400000001</v>
      </c>
      <c r="Q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1084.8087400000002</v>
      </c>
      <c r="R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984.55874000000006</v>
      </c>
      <c r="S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741.67873999999995</v>
      </c>
      <c r="T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799.94873999999993</v>
      </c>
      <c r="U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782.52873999999997</v>
      </c>
      <c r="V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765.07873999999993</v>
      </c>
      <c r="W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767.37873999999999</v>
      </c>
      <c r="X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907.95874000000003</v>
      </c>
      <c r="Y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773.07874000000004</v>
      </c>
    </row>
    <row r="64" spans="1:27" x14ac:dyDescent="0.2">
      <c r="A64" s="79">
        <f t="shared" si="1"/>
        <v>42687</v>
      </c>
      <c r="B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824.16873999999996</v>
      </c>
      <c r="C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845.41873999999996</v>
      </c>
      <c r="D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875.81874000000005</v>
      </c>
      <c r="E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891.90873999999997</v>
      </c>
      <c r="F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892.07874000000004</v>
      </c>
      <c r="G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860.37873999999999</v>
      </c>
      <c r="H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790.68873999999994</v>
      </c>
      <c r="I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763.13873999999998</v>
      </c>
      <c r="J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835.96874000000003</v>
      </c>
      <c r="K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982.08874000000003</v>
      </c>
      <c r="L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1030.1287400000001</v>
      </c>
      <c r="M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1029.72874</v>
      </c>
      <c r="N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1083.04874</v>
      </c>
      <c r="O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1083.1887400000003</v>
      </c>
      <c r="P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1083.3387400000001</v>
      </c>
      <c r="Q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1083.72874</v>
      </c>
      <c r="R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983.96873999999991</v>
      </c>
      <c r="S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741.49874</v>
      </c>
      <c r="T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796.62873999999999</v>
      </c>
      <c r="U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781.00873999999999</v>
      </c>
      <c r="V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764.16874000000007</v>
      </c>
      <c r="W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767.36874</v>
      </c>
      <c r="X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902.72874000000002</v>
      </c>
      <c r="Y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787.47874000000002</v>
      </c>
    </row>
    <row r="65" spans="1:25" x14ac:dyDescent="0.2">
      <c r="A65" s="79">
        <f t="shared" si="1"/>
        <v>42688</v>
      </c>
      <c r="B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745.45874000000003</v>
      </c>
      <c r="C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766.69873999999993</v>
      </c>
      <c r="D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794.86874</v>
      </c>
      <c r="E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794.79873999999995</v>
      </c>
      <c r="F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794.65873999999997</v>
      </c>
      <c r="G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777.38873999999998</v>
      </c>
      <c r="H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768.29874000000007</v>
      </c>
      <c r="I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872.57873999999993</v>
      </c>
      <c r="J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804.73874000000001</v>
      </c>
      <c r="K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850.82874000000004</v>
      </c>
      <c r="L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851.15873999999997</v>
      </c>
      <c r="M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755.50873999999999</v>
      </c>
      <c r="N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778.74874</v>
      </c>
      <c r="O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804.21874000000003</v>
      </c>
      <c r="P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804.56874000000005</v>
      </c>
      <c r="Q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804.46874000000003</v>
      </c>
      <c r="R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879.99874</v>
      </c>
      <c r="S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785.23874000000001</v>
      </c>
      <c r="T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803.37873999999999</v>
      </c>
      <c r="U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804.47874000000002</v>
      </c>
      <c r="V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788.84874000000002</v>
      </c>
      <c r="W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776.29873999999995</v>
      </c>
      <c r="X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994.21873999999991</v>
      </c>
      <c r="Y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842.70873999999992</v>
      </c>
    </row>
    <row r="66" spans="1:25" x14ac:dyDescent="0.2">
      <c r="A66" s="79">
        <f t="shared" si="1"/>
        <v>42689</v>
      </c>
      <c r="B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746.35874000000001</v>
      </c>
      <c r="C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767.15873999999997</v>
      </c>
      <c r="D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794.98873999999989</v>
      </c>
      <c r="E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795.01874000000009</v>
      </c>
      <c r="F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795.03874000000008</v>
      </c>
      <c r="G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778.08873999999992</v>
      </c>
      <c r="H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771.41873999999996</v>
      </c>
      <c r="I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873.22874000000002</v>
      </c>
      <c r="J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805.28873999999996</v>
      </c>
      <c r="K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852.33874000000003</v>
      </c>
      <c r="L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852.59874000000002</v>
      </c>
      <c r="M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747.24874</v>
      </c>
      <c r="N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765.30874000000006</v>
      </c>
      <c r="O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779.89873999999998</v>
      </c>
      <c r="P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780.15873999999997</v>
      </c>
      <c r="Q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780.44873999999993</v>
      </c>
      <c r="R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833.73874000000001</v>
      </c>
      <c r="S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796.12873999999999</v>
      </c>
      <c r="T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868.70873999999992</v>
      </c>
      <c r="U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868.19874000000004</v>
      </c>
      <c r="V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802.7287399999999</v>
      </c>
      <c r="W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797.03873999999996</v>
      </c>
      <c r="X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1003.4987400000001</v>
      </c>
      <c r="Y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846.88873999999998</v>
      </c>
    </row>
    <row r="67" spans="1:25" x14ac:dyDescent="0.2">
      <c r="A67" s="79">
        <f t="shared" si="1"/>
        <v>42690</v>
      </c>
      <c r="B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753.07874000000004</v>
      </c>
      <c r="C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740.79874000000007</v>
      </c>
      <c r="D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766.61874</v>
      </c>
      <c r="E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766.67873999999995</v>
      </c>
      <c r="F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766.76874000000009</v>
      </c>
      <c r="G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767.04874000000007</v>
      </c>
      <c r="H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790.76873999999998</v>
      </c>
      <c r="I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873.52873999999997</v>
      </c>
      <c r="J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806.28873999999996</v>
      </c>
      <c r="K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834.18874000000005</v>
      </c>
      <c r="L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834.30874000000006</v>
      </c>
      <c r="M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738.36874</v>
      </c>
      <c r="N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739.94874000000004</v>
      </c>
      <c r="O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739.81874000000005</v>
      </c>
      <c r="P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739.76873999999998</v>
      </c>
      <c r="Q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788.73874000000001</v>
      </c>
      <c r="R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776.07874000000004</v>
      </c>
      <c r="S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796.43874000000005</v>
      </c>
      <c r="T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870.86874</v>
      </c>
      <c r="U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868.73874000000012</v>
      </c>
      <c r="V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828.04873999999995</v>
      </c>
      <c r="W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816.47874000000002</v>
      </c>
      <c r="X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1026.8787400000001</v>
      </c>
      <c r="Y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882.18874000000005</v>
      </c>
    </row>
    <row r="68" spans="1:25" x14ac:dyDescent="0.2">
      <c r="A68" s="79">
        <f t="shared" si="1"/>
        <v>42691</v>
      </c>
      <c r="B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757.34873999999991</v>
      </c>
      <c r="C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795.77873999999997</v>
      </c>
      <c r="D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795.53873999999996</v>
      </c>
      <c r="E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825.76873999999998</v>
      </c>
      <c r="F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825.81873999999993</v>
      </c>
      <c r="G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795.47874000000002</v>
      </c>
      <c r="H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750.06874000000005</v>
      </c>
      <c r="I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893.5087400000001</v>
      </c>
      <c r="J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781.68873999999994</v>
      </c>
      <c r="K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775.48874000000001</v>
      </c>
      <c r="L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749.02873999999997</v>
      </c>
      <c r="M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843.79873999999995</v>
      </c>
      <c r="N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788.67874000000006</v>
      </c>
      <c r="O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788.74874</v>
      </c>
      <c r="P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786.71874000000003</v>
      </c>
      <c r="Q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836.76873999999998</v>
      </c>
      <c r="R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789.08874000000003</v>
      </c>
      <c r="S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878.79873999999995</v>
      </c>
      <c r="T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885.68873999999994</v>
      </c>
      <c r="U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887.41874000000007</v>
      </c>
      <c r="V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837.16873999999996</v>
      </c>
      <c r="W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905.53874000000008</v>
      </c>
      <c r="X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1073.9287400000001</v>
      </c>
      <c r="Y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940.67874000000006</v>
      </c>
    </row>
    <row r="69" spans="1:25" x14ac:dyDescent="0.2">
      <c r="A69" s="79">
        <f t="shared" si="1"/>
        <v>42692</v>
      </c>
      <c r="B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741.83873999999992</v>
      </c>
      <c r="C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741.46874000000003</v>
      </c>
      <c r="D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756.73874000000001</v>
      </c>
      <c r="E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767.28873999999996</v>
      </c>
      <c r="F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767.29873999999995</v>
      </c>
      <c r="G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741.38873999999998</v>
      </c>
      <c r="H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780.62873999999999</v>
      </c>
      <c r="I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850.71873999999991</v>
      </c>
      <c r="J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736.90874000000008</v>
      </c>
      <c r="K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748.42873999999995</v>
      </c>
      <c r="L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748.84874000000002</v>
      </c>
      <c r="M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864.66873999999996</v>
      </c>
      <c r="N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839.77873999999997</v>
      </c>
      <c r="O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840.60874000000001</v>
      </c>
      <c r="P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838.28873999999996</v>
      </c>
      <c r="Q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836.28873999999996</v>
      </c>
      <c r="R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791.33874000000003</v>
      </c>
      <c r="S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899.55873999999994</v>
      </c>
      <c r="T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909.0087400000001</v>
      </c>
      <c r="U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904.13873999999998</v>
      </c>
      <c r="V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867.99874</v>
      </c>
      <c r="W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871.94874000000004</v>
      </c>
      <c r="X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1063.5987400000001</v>
      </c>
      <c r="Y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934.10874000000001</v>
      </c>
    </row>
    <row r="70" spans="1:25" x14ac:dyDescent="0.2">
      <c r="A70" s="79">
        <f t="shared" si="1"/>
        <v>42693</v>
      </c>
      <c r="B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768.91873999999996</v>
      </c>
      <c r="C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768.86874</v>
      </c>
      <c r="D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759.53873999999996</v>
      </c>
      <c r="E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790.27873999999997</v>
      </c>
      <c r="F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790.47874000000002</v>
      </c>
      <c r="G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759.80873999999994</v>
      </c>
      <c r="H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751.45874000000003</v>
      </c>
      <c r="I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893.55874000000006</v>
      </c>
      <c r="J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990.23874000000001</v>
      </c>
      <c r="K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778.05873999999994</v>
      </c>
      <c r="L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778.45874000000003</v>
      </c>
      <c r="M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778.77873999999997</v>
      </c>
      <c r="N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882.07874000000004</v>
      </c>
      <c r="O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881.41873999999996</v>
      </c>
      <c r="P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881.90874000000008</v>
      </c>
      <c r="Q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947.64873999999998</v>
      </c>
      <c r="R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1009.46874</v>
      </c>
      <c r="S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1129.25874</v>
      </c>
      <c r="T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1199.50874</v>
      </c>
      <c r="U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1173.3987400000001</v>
      </c>
      <c r="V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1106.7287400000002</v>
      </c>
      <c r="W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1056.03874</v>
      </c>
      <c r="X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1201.75874</v>
      </c>
      <c r="Y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1119.48874</v>
      </c>
    </row>
    <row r="71" spans="1:25" x14ac:dyDescent="0.2">
      <c r="A71" s="79">
        <f t="shared" si="1"/>
        <v>42694</v>
      </c>
      <c r="B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766.38873999999998</v>
      </c>
      <c r="C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761.20873999999992</v>
      </c>
      <c r="D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791.67874000000006</v>
      </c>
      <c r="E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804.74874</v>
      </c>
      <c r="F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791.78873999999996</v>
      </c>
      <c r="G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760.62873999999999</v>
      </c>
      <c r="H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758.25873999999999</v>
      </c>
      <c r="I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873.99874000000011</v>
      </c>
      <c r="J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925.92874000000006</v>
      </c>
      <c r="K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741.52873999999997</v>
      </c>
      <c r="L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775.68873999999994</v>
      </c>
      <c r="M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776.04874000000007</v>
      </c>
      <c r="N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776.08874000000003</v>
      </c>
      <c r="O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776.14873999999998</v>
      </c>
      <c r="P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776.20874000000003</v>
      </c>
      <c r="Q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775.49874</v>
      </c>
      <c r="R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771.11874</v>
      </c>
      <c r="S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872.86874</v>
      </c>
      <c r="T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980.72874000000002</v>
      </c>
      <c r="U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981.97874000000002</v>
      </c>
      <c r="V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927.95874000000003</v>
      </c>
      <c r="W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855.27873999999997</v>
      </c>
      <c r="X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1052.7487400000002</v>
      </c>
      <c r="Y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941.63873999999998</v>
      </c>
    </row>
    <row r="72" spans="1:25" x14ac:dyDescent="0.2">
      <c r="A72" s="79">
        <f t="shared" si="1"/>
        <v>42695</v>
      </c>
      <c r="B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742.30874000000006</v>
      </c>
      <c r="C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741.95873999999992</v>
      </c>
      <c r="D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757.49874000000011</v>
      </c>
      <c r="E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768.02874000000008</v>
      </c>
      <c r="F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768.06874000000005</v>
      </c>
      <c r="G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742.53873999999996</v>
      </c>
      <c r="H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778.03873999999996</v>
      </c>
      <c r="I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850.8887400000001</v>
      </c>
      <c r="J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737.10874000000001</v>
      </c>
      <c r="K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749.73873999999989</v>
      </c>
      <c r="L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782.20873999999992</v>
      </c>
      <c r="M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905.03874000000008</v>
      </c>
      <c r="N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878.73874000000001</v>
      </c>
      <c r="O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878.88873999999998</v>
      </c>
      <c r="P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876.98874000000001</v>
      </c>
      <c r="Q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875.84874000000002</v>
      </c>
      <c r="R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833.45874000000003</v>
      </c>
      <c r="S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945.91873999999996</v>
      </c>
      <c r="T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949.79873999999995</v>
      </c>
      <c r="U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913.50873999999999</v>
      </c>
      <c r="V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874.35874000000001</v>
      </c>
      <c r="W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969.47874000000002</v>
      </c>
      <c r="X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1070.7787400000002</v>
      </c>
      <c r="Y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954.51874000000009</v>
      </c>
    </row>
    <row r="73" spans="1:25" x14ac:dyDescent="0.2">
      <c r="A73" s="79">
        <f t="shared" si="1"/>
        <v>42696</v>
      </c>
      <c r="B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779.87873999999999</v>
      </c>
      <c r="C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765.16873999999996</v>
      </c>
      <c r="D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742.09874000000002</v>
      </c>
      <c r="E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757.59874000000002</v>
      </c>
      <c r="F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768.49874</v>
      </c>
      <c r="G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743.43874000000005</v>
      </c>
      <c r="H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778.62873999999999</v>
      </c>
      <c r="I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836.38873999999998</v>
      </c>
      <c r="J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737.21874000000003</v>
      </c>
      <c r="K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750.99874000000011</v>
      </c>
      <c r="L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779.12873999999999</v>
      </c>
      <c r="M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894.13873999999998</v>
      </c>
      <c r="N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875.38873999999998</v>
      </c>
      <c r="O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875.68874000000005</v>
      </c>
      <c r="P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857.28874000000008</v>
      </c>
      <c r="Q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876.41873999999996</v>
      </c>
      <c r="R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863.22874000000002</v>
      </c>
      <c r="S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950.54874000000007</v>
      </c>
      <c r="T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959.19873999999993</v>
      </c>
      <c r="U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931.65873999999997</v>
      </c>
      <c r="V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902.76874000000009</v>
      </c>
      <c r="W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920.79874000000007</v>
      </c>
      <c r="X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1094.6287400000001</v>
      </c>
      <c r="Y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973.56873999999993</v>
      </c>
    </row>
    <row r="74" spans="1:25" x14ac:dyDescent="0.2">
      <c r="A74" s="79">
        <f t="shared" si="1"/>
        <v>42697</v>
      </c>
      <c r="B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824.63873999999998</v>
      </c>
      <c r="C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781.21874000000003</v>
      </c>
      <c r="D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741.92873999999995</v>
      </c>
      <c r="E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757.80874000000006</v>
      </c>
      <c r="F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747.41874000000007</v>
      </c>
      <c r="G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766.5087400000001</v>
      </c>
      <c r="H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795.76873999999998</v>
      </c>
      <c r="I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835.51873999999998</v>
      </c>
      <c r="J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736.82874000000004</v>
      </c>
      <c r="K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750.96873999999991</v>
      </c>
      <c r="L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735.96874000000003</v>
      </c>
      <c r="M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905.95874000000003</v>
      </c>
      <c r="N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884.87873999999999</v>
      </c>
      <c r="O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884.49874</v>
      </c>
      <c r="P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885.24874</v>
      </c>
      <c r="Q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904.75873999999999</v>
      </c>
      <c r="R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874.09874000000002</v>
      </c>
      <c r="S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967.71874000000003</v>
      </c>
      <c r="T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972.95874000000003</v>
      </c>
      <c r="U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934.7287399999999</v>
      </c>
      <c r="V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906.56874000000005</v>
      </c>
      <c r="W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924.36874</v>
      </c>
      <c r="X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1119.1387400000001</v>
      </c>
      <c r="Y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1001.0287400000001</v>
      </c>
    </row>
    <row r="75" spans="1:25" x14ac:dyDescent="0.2">
      <c r="A75" s="79">
        <f t="shared" si="1"/>
        <v>42698</v>
      </c>
      <c r="B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852.66873999999996</v>
      </c>
      <c r="C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795.0087400000001</v>
      </c>
      <c r="D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779.78874000000008</v>
      </c>
      <c r="E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767.22874000000002</v>
      </c>
      <c r="F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782.81874000000005</v>
      </c>
      <c r="G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840.92874000000006</v>
      </c>
      <c r="H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889.41873999999996</v>
      </c>
      <c r="I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767.14873999999998</v>
      </c>
      <c r="J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792.20873999999992</v>
      </c>
      <c r="K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803.91873999999996</v>
      </c>
      <c r="L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804.21874000000003</v>
      </c>
      <c r="M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909.1387400000001</v>
      </c>
      <c r="N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853.48874000000001</v>
      </c>
      <c r="O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853.10874000000001</v>
      </c>
      <c r="P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868.09874000000002</v>
      </c>
      <c r="Q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852.99874</v>
      </c>
      <c r="R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861.81874000000005</v>
      </c>
      <c r="S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1010.0187400000001</v>
      </c>
      <c r="T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1013.7687400000001</v>
      </c>
      <c r="U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984.70874000000003</v>
      </c>
      <c r="V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951.45873999999992</v>
      </c>
      <c r="W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989.53874000000008</v>
      </c>
      <c r="X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1154.3887400000001</v>
      </c>
      <c r="Y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1030.7887400000002</v>
      </c>
    </row>
    <row r="76" spans="1:25" x14ac:dyDescent="0.2">
      <c r="A76" s="79">
        <f t="shared" si="1"/>
        <v>42699</v>
      </c>
      <c r="B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798.31874000000005</v>
      </c>
      <c r="C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761.56874000000005</v>
      </c>
      <c r="D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753.88873999999998</v>
      </c>
      <c r="E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749.57873999999993</v>
      </c>
      <c r="F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756.68874000000005</v>
      </c>
      <c r="G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817.62873999999999</v>
      </c>
      <c r="H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932.58874000000003</v>
      </c>
      <c r="I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775.55874000000006</v>
      </c>
      <c r="J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814.57874000000004</v>
      </c>
      <c r="K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827.02873999999997</v>
      </c>
      <c r="L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825.75873999999999</v>
      </c>
      <c r="M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952.32874000000004</v>
      </c>
      <c r="N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881.37873999999999</v>
      </c>
      <c r="O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882.22874000000002</v>
      </c>
      <c r="P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903.82874000000004</v>
      </c>
      <c r="Q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895.15873999999997</v>
      </c>
      <c r="R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851.05874000000006</v>
      </c>
      <c r="S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1126.5787400000002</v>
      </c>
      <c r="T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1127.4587400000003</v>
      </c>
      <c r="U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1057.70874</v>
      </c>
      <c r="V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1013.97874</v>
      </c>
      <c r="W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1069.0987400000001</v>
      </c>
      <c r="X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1111.5587400000002</v>
      </c>
      <c r="Y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999.68873999999994</v>
      </c>
    </row>
    <row r="77" spans="1:25" x14ac:dyDescent="0.2">
      <c r="A77" s="79">
        <f t="shared" si="1"/>
        <v>42700</v>
      </c>
      <c r="B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878.52873999999997</v>
      </c>
      <c r="C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773.04874000000007</v>
      </c>
      <c r="D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759.48874000000001</v>
      </c>
      <c r="E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755.99874</v>
      </c>
      <c r="F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755.93873999999994</v>
      </c>
      <c r="G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756.09873999999991</v>
      </c>
      <c r="H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850.15873999999997</v>
      </c>
      <c r="I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1046.75874</v>
      </c>
      <c r="J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1182.94874</v>
      </c>
      <c r="K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795.06874000000005</v>
      </c>
      <c r="L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795.23874000000001</v>
      </c>
      <c r="M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794.90873999999997</v>
      </c>
      <c r="N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795.51873999999998</v>
      </c>
      <c r="O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795.83874000000003</v>
      </c>
      <c r="P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795.62873999999999</v>
      </c>
      <c r="Q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795.36874</v>
      </c>
      <c r="R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808.48874000000001</v>
      </c>
      <c r="S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1116.8987400000001</v>
      </c>
      <c r="T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1118.4887400000002</v>
      </c>
      <c r="U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1106.8487400000001</v>
      </c>
      <c r="V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1123.99874</v>
      </c>
      <c r="W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969.96874000000003</v>
      </c>
      <c r="X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1189.4287400000003</v>
      </c>
      <c r="Y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1058.6487400000001</v>
      </c>
    </row>
    <row r="78" spans="1:25" x14ac:dyDescent="0.2">
      <c r="A78" s="79">
        <f t="shared" si="1"/>
        <v>42701</v>
      </c>
      <c r="B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897.33874000000003</v>
      </c>
      <c r="C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785.87873999999999</v>
      </c>
      <c r="D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767.99874</v>
      </c>
      <c r="E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771.42873999999995</v>
      </c>
      <c r="F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758.65873999999997</v>
      </c>
      <c r="G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781.34874000000002</v>
      </c>
      <c r="H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854.24874</v>
      </c>
      <c r="I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990.11874</v>
      </c>
      <c r="J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923.90873999999997</v>
      </c>
      <c r="K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797.45873999999992</v>
      </c>
      <c r="L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740.87873999999999</v>
      </c>
      <c r="M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740.87873999999999</v>
      </c>
      <c r="N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740.56873999999993</v>
      </c>
      <c r="O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740.82874000000004</v>
      </c>
      <c r="P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740.47874000000002</v>
      </c>
      <c r="Q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742.32874000000004</v>
      </c>
      <c r="R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778.79874000000007</v>
      </c>
      <c r="S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944.67873999999995</v>
      </c>
      <c r="T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1035.0487400000002</v>
      </c>
      <c r="U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1028.25874</v>
      </c>
      <c r="V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1039.7687400000002</v>
      </c>
      <c r="W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912.14873999999998</v>
      </c>
      <c r="X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1143.4087400000001</v>
      </c>
      <c r="Y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1003.0587399999999</v>
      </c>
    </row>
    <row r="79" spans="1:25" x14ac:dyDescent="0.2">
      <c r="A79" s="79">
        <f t="shared" si="1"/>
        <v>42702</v>
      </c>
      <c r="B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869.9787399999999</v>
      </c>
      <c r="C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801.75873999999999</v>
      </c>
      <c r="D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754.42873999999995</v>
      </c>
      <c r="E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753.88873999999998</v>
      </c>
      <c r="F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754.30873999999994</v>
      </c>
      <c r="G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757.66874000000007</v>
      </c>
      <c r="H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873.44874000000004</v>
      </c>
      <c r="I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775.57874000000004</v>
      </c>
      <c r="J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773.35874000000001</v>
      </c>
      <c r="K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791.69874000000004</v>
      </c>
      <c r="L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791.93873999999994</v>
      </c>
      <c r="M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787.07873999999993</v>
      </c>
      <c r="N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786.68874000000005</v>
      </c>
      <c r="O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786.18874000000005</v>
      </c>
      <c r="P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786.14874000000009</v>
      </c>
      <c r="Q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785.08874000000003</v>
      </c>
      <c r="R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790.38873999999998</v>
      </c>
      <c r="S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974.70873999999992</v>
      </c>
      <c r="T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990.39873999999998</v>
      </c>
      <c r="U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970.28874000000008</v>
      </c>
      <c r="V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933.5087400000001</v>
      </c>
      <c r="W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979.82873999999993</v>
      </c>
      <c r="X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1113.0887400000001</v>
      </c>
      <c r="Y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1001.88874</v>
      </c>
    </row>
    <row r="80" spans="1:25" x14ac:dyDescent="0.2">
      <c r="A80" s="79">
        <f t="shared" si="1"/>
        <v>42703</v>
      </c>
      <c r="B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897.95874000000003</v>
      </c>
      <c r="C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840.37873999999999</v>
      </c>
      <c r="D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802.88873999999998</v>
      </c>
      <c r="E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786.49874</v>
      </c>
      <c r="F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787.54874000000007</v>
      </c>
      <c r="G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786.0087400000001</v>
      </c>
      <c r="H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874.26874000000009</v>
      </c>
      <c r="I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795.84874000000002</v>
      </c>
      <c r="J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738.26874000000009</v>
      </c>
      <c r="K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747.75873999999999</v>
      </c>
      <c r="L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747.96874000000003</v>
      </c>
      <c r="M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804.82874000000004</v>
      </c>
      <c r="N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790.69874000000004</v>
      </c>
      <c r="O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775.23874000000001</v>
      </c>
      <c r="P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775.94874000000004</v>
      </c>
      <c r="Q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790.14874000000009</v>
      </c>
      <c r="R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779.91874000000007</v>
      </c>
      <c r="S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954.05873999999994</v>
      </c>
      <c r="T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958.03873999999996</v>
      </c>
      <c r="U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959.65874000000008</v>
      </c>
      <c r="V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921.84873999999991</v>
      </c>
      <c r="W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969.17874000000006</v>
      </c>
      <c r="X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1125.0687400000002</v>
      </c>
      <c r="Y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1010.51874</v>
      </c>
    </row>
    <row r="81" spans="1:27" x14ac:dyDescent="0.2">
      <c r="A81" s="79">
        <f t="shared" si="1"/>
        <v>42704</v>
      </c>
      <c r="B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899.72874000000002</v>
      </c>
      <c r="C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840.23874000000001</v>
      </c>
      <c r="D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804.02874000000008</v>
      </c>
      <c r="E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789.20874000000003</v>
      </c>
      <c r="F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789.63873999999998</v>
      </c>
      <c r="G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790.11874</v>
      </c>
      <c r="H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903.09874000000002</v>
      </c>
      <c r="I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795.02874000000008</v>
      </c>
      <c r="J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740.55873999999994</v>
      </c>
      <c r="K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747.37873999999999</v>
      </c>
      <c r="L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807.16874000000007</v>
      </c>
      <c r="M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894.61874</v>
      </c>
      <c r="N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895.9787399999999</v>
      </c>
      <c r="O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895.85874000000001</v>
      </c>
      <c r="P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893.69874000000004</v>
      </c>
      <c r="Q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888.56874000000005</v>
      </c>
      <c r="R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802.73874000000001</v>
      </c>
      <c r="S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1080.5587400000002</v>
      </c>
      <c r="T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1075.1387400000001</v>
      </c>
      <c r="U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1041.8987400000001</v>
      </c>
      <c r="V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992.34874000000002</v>
      </c>
      <c r="W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984.29874000000007</v>
      </c>
      <c r="X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1168.2987400000002</v>
      </c>
      <c r="Y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1045.99874</v>
      </c>
    </row>
    <row r="82" spans="1:27" hidden="1" x14ac:dyDescent="0.2">
      <c r="A82" s="79">
        <f t="shared" si="1"/>
        <v>42705</v>
      </c>
      <c r="B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C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D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E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F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G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H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I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J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K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L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M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N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O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P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Q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R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S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T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U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V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W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X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  <c r="Y82" s="14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40.868739999999995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151</v>
      </c>
    </row>
    <row r="85" spans="1:27" ht="12.75" x14ac:dyDescent="0.2">
      <c r="A85" s="169" t="s">
        <v>48</v>
      </c>
      <c r="B85" s="172" t="s">
        <v>121</v>
      </c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4"/>
    </row>
    <row r="86" spans="1:27" ht="12.75" x14ac:dyDescent="0.2">
      <c r="A86" s="170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7"/>
    </row>
    <row r="87" spans="1:27" ht="12.75" customHeight="1" x14ac:dyDescent="0.2">
      <c r="A87" s="170"/>
      <c r="B87" s="178" t="s">
        <v>122</v>
      </c>
      <c r="C87" s="167" t="s">
        <v>123</v>
      </c>
      <c r="D87" s="167" t="s">
        <v>124</v>
      </c>
      <c r="E87" s="167" t="s">
        <v>125</v>
      </c>
      <c r="F87" s="167" t="s">
        <v>126</v>
      </c>
      <c r="G87" s="167" t="s">
        <v>127</v>
      </c>
      <c r="H87" s="167" t="s">
        <v>128</v>
      </c>
      <c r="I87" s="167" t="s">
        <v>129</v>
      </c>
      <c r="J87" s="167" t="s">
        <v>130</v>
      </c>
      <c r="K87" s="167" t="s">
        <v>131</v>
      </c>
      <c r="L87" s="167" t="s">
        <v>132</v>
      </c>
      <c r="M87" s="167" t="s">
        <v>133</v>
      </c>
      <c r="N87" s="180" t="s">
        <v>134</v>
      </c>
      <c r="O87" s="167" t="s">
        <v>135</v>
      </c>
      <c r="P87" s="167" t="s">
        <v>136</v>
      </c>
      <c r="Q87" s="167" t="s">
        <v>137</v>
      </c>
      <c r="R87" s="167" t="s">
        <v>138</v>
      </c>
      <c r="S87" s="167" t="s">
        <v>139</v>
      </c>
      <c r="T87" s="167" t="s">
        <v>140</v>
      </c>
      <c r="U87" s="167" t="s">
        <v>141</v>
      </c>
      <c r="V87" s="167" t="s">
        <v>142</v>
      </c>
      <c r="W87" s="167" t="s">
        <v>143</v>
      </c>
      <c r="X87" s="167" t="s">
        <v>144</v>
      </c>
      <c r="Y87" s="167" t="s">
        <v>145</v>
      </c>
    </row>
    <row r="88" spans="1:27" ht="11.25" customHeight="1" x14ac:dyDescent="0.2">
      <c r="A88" s="171"/>
      <c r="B88" s="179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81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</row>
    <row r="89" spans="1:27" ht="16.5" customHeight="1" x14ac:dyDescent="0.2">
      <c r="A89" s="79">
        <f t="shared" ref="A89:A117" si="2">A52</f>
        <v>42675</v>
      </c>
      <c r="B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803.07874000000004</v>
      </c>
      <c r="C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755.57874000000004</v>
      </c>
      <c r="D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726.63873999999998</v>
      </c>
      <c r="E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714.64874000000009</v>
      </c>
      <c r="F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720.55874000000006</v>
      </c>
      <c r="G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759.17874000000006</v>
      </c>
      <c r="H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799.62873999999999</v>
      </c>
      <c r="I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812.78873999999996</v>
      </c>
      <c r="J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734.41873999999996</v>
      </c>
      <c r="K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739.93873999999994</v>
      </c>
      <c r="L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772.08874000000003</v>
      </c>
      <c r="M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859.12873999999999</v>
      </c>
      <c r="N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843.10874000000001</v>
      </c>
      <c r="O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824.25873999999999</v>
      </c>
      <c r="P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769.66873999999996</v>
      </c>
      <c r="Q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769.52873999999997</v>
      </c>
      <c r="R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726.05874000000006</v>
      </c>
      <c r="S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859.67873999999995</v>
      </c>
      <c r="T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917.02873999999997</v>
      </c>
      <c r="U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910.0087400000001</v>
      </c>
      <c r="V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886.34874000000002</v>
      </c>
      <c r="W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908.34874000000002</v>
      </c>
      <c r="X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1068.99874</v>
      </c>
      <c r="Y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936.51873999999998</v>
      </c>
      <c r="AA89" s="80"/>
    </row>
    <row r="90" spans="1:27" x14ac:dyDescent="0.2">
      <c r="A90" s="79">
        <f t="shared" si="2"/>
        <v>42676</v>
      </c>
      <c r="B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772.65873999999997</v>
      </c>
      <c r="C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719.46874000000003</v>
      </c>
      <c r="D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744.77873999999997</v>
      </c>
      <c r="E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744.78873999999996</v>
      </c>
      <c r="F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744.73874000000001</v>
      </c>
      <c r="G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734.51873999999998</v>
      </c>
      <c r="H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757.99874</v>
      </c>
      <c r="I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866.89873999999998</v>
      </c>
      <c r="J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757.62873999999999</v>
      </c>
      <c r="K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779.79873999999995</v>
      </c>
      <c r="L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746.62873999999999</v>
      </c>
      <c r="M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827.0087400000001</v>
      </c>
      <c r="N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717.49874</v>
      </c>
      <c r="O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717.21874000000003</v>
      </c>
      <c r="P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735.00873999999999</v>
      </c>
      <c r="Q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735.45874000000003</v>
      </c>
      <c r="R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752.39873999999998</v>
      </c>
      <c r="S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845.33874000000003</v>
      </c>
      <c r="T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914.63873999999998</v>
      </c>
      <c r="U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910.79873999999995</v>
      </c>
      <c r="V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858.90873999999997</v>
      </c>
      <c r="W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878.14873999999998</v>
      </c>
      <c r="X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1043.1387400000001</v>
      </c>
      <c r="Y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910.86874</v>
      </c>
    </row>
    <row r="91" spans="1:27" x14ac:dyDescent="0.2">
      <c r="A91" s="79">
        <f t="shared" si="2"/>
        <v>42677</v>
      </c>
      <c r="B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756.20874000000003</v>
      </c>
      <c r="C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735.44874000000004</v>
      </c>
      <c r="D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745.57873999999993</v>
      </c>
      <c r="E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767.27873999999997</v>
      </c>
      <c r="F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767.35874000000001</v>
      </c>
      <c r="G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745.99874</v>
      </c>
      <c r="H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740.82874000000004</v>
      </c>
      <c r="I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887.68873999999994</v>
      </c>
      <c r="J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783.76873999999998</v>
      </c>
      <c r="K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810.32874000000004</v>
      </c>
      <c r="L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746.48874000000001</v>
      </c>
      <c r="M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783.07874000000004</v>
      </c>
      <c r="N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777.04873999999995</v>
      </c>
      <c r="O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777.85874000000001</v>
      </c>
      <c r="P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778.29873999999995</v>
      </c>
      <c r="Q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765.30873999999994</v>
      </c>
      <c r="R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725.40873999999997</v>
      </c>
      <c r="S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801.55874000000006</v>
      </c>
      <c r="T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857.16873999999996</v>
      </c>
      <c r="U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848.93873999999994</v>
      </c>
      <c r="V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775.60874000000001</v>
      </c>
      <c r="W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814.61874</v>
      </c>
      <c r="X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1003.23874</v>
      </c>
      <c r="Y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887.16873999999996</v>
      </c>
    </row>
    <row r="92" spans="1:27" x14ac:dyDescent="0.2">
      <c r="A92" s="79">
        <f t="shared" si="2"/>
        <v>42678</v>
      </c>
      <c r="B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720.44874000000004</v>
      </c>
      <c r="C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780.92874000000006</v>
      </c>
      <c r="D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793.95874000000003</v>
      </c>
      <c r="E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836.23874000000001</v>
      </c>
      <c r="F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836.04874000000007</v>
      </c>
      <c r="G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836.21874000000003</v>
      </c>
      <c r="H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768.18874000000005</v>
      </c>
      <c r="I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768.63873999999998</v>
      </c>
      <c r="J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751.2287399999999</v>
      </c>
      <c r="K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911.98874000000001</v>
      </c>
      <c r="L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836.81874000000005</v>
      </c>
      <c r="M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836.78873999999996</v>
      </c>
      <c r="N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803.35874000000001</v>
      </c>
      <c r="O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802.60874000000001</v>
      </c>
      <c r="P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802.77873999999997</v>
      </c>
      <c r="Q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803.17874000000006</v>
      </c>
      <c r="R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773.38873999999998</v>
      </c>
      <c r="S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817.65873999999997</v>
      </c>
      <c r="T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917.65874000000008</v>
      </c>
      <c r="U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888.13873999999998</v>
      </c>
      <c r="V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846.11874</v>
      </c>
      <c r="W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758.05873999999994</v>
      </c>
      <c r="X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990.60874000000001</v>
      </c>
      <c r="Y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871.37873999999999</v>
      </c>
    </row>
    <row r="93" spans="1:27" x14ac:dyDescent="0.2">
      <c r="A93" s="79">
        <f t="shared" si="2"/>
        <v>42679</v>
      </c>
      <c r="B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720.1387400000001</v>
      </c>
      <c r="C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781.02874000000008</v>
      </c>
      <c r="D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794.06874000000005</v>
      </c>
      <c r="E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836.41874000000007</v>
      </c>
      <c r="F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836.29874000000007</v>
      </c>
      <c r="G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836.58874000000003</v>
      </c>
      <c r="H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768.82874000000004</v>
      </c>
      <c r="I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769.39873999999998</v>
      </c>
      <c r="J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752.03873999999996</v>
      </c>
      <c r="K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914.02873999999997</v>
      </c>
      <c r="L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838.24874</v>
      </c>
      <c r="M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837.80874000000006</v>
      </c>
      <c r="N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803.86874</v>
      </c>
      <c r="O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804.06873999999993</v>
      </c>
      <c r="P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803.99874</v>
      </c>
      <c r="Q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803.95874000000003</v>
      </c>
      <c r="R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774.73874000000001</v>
      </c>
      <c r="S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814.37873999999999</v>
      </c>
      <c r="T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920.23874000000001</v>
      </c>
      <c r="U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885.22874000000002</v>
      </c>
      <c r="V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836.62873999999999</v>
      </c>
      <c r="W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757.16874000000007</v>
      </c>
      <c r="X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993.01874000000009</v>
      </c>
      <c r="Y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872.70873999999992</v>
      </c>
    </row>
    <row r="94" spans="1:27" x14ac:dyDescent="0.2">
      <c r="A94" s="79">
        <f t="shared" si="2"/>
        <v>42680</v>
      </c>
      <c r="B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720.38873999999998</v>
      </c>
      <c r="C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780.89874000000009</v>
      </c>
      <c r="D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793.82874000000004</v>
      </c>
      <c r="E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835.95873999999992</v>
      </c>
      <c r="F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835.86874</v>
      </c>
      <c r="G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835.92873999999995</v>
      </c>
      <c r="H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793.97874000000002</v>
      </c>
      <c r="I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794.14874000000009</v>
      </c>
      <c r="J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744.95874000000003</v>
      </c>
      <c r="K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983.33873999999992</v>
      </c>
      <c r="L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912.25873999999999</v>
      </c>
      <c r="M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872.82873999999993</v>
      </c>
      <c r="N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872.41873999999996</v>
      </c>
      <c r="O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872.45873999999992</v>
      </c>
      <c r="P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872.59873999999991</v>
      </c>
      <c r="Q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872.9787399999999</v>
      </c>
      <c r="R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838.58874000000003</v>
      </c>
      <c r="S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778.12873999999999</v>
      </c>
      <c r="T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875.95874000000003</v>
      </c>
      <c r="U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861.66873999999996</v>
      </c>
      <c r="V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837.63873999999998</v>
      </c>
      <c r="W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753.73874000000001</v>
      </c>
      <c r="X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982.60874000000001</v>
      </c>
      <c r="Y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868.11874</v>
      </c>
    </row>
    <row r="95" spans="1:27" x14ac:dyDescent="0.2">
      <c r="A95" s="79">
        <f t="shared" si="2"/>
        <v>42681</v>
      </c>
      <c r="B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742.33874000000003</v>
      </c>
      <c r="C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745.21874000000003</v>
      </c>
      <c r="D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755.77873999999997</v>
      </c>
      <c r="E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789.88873999999998</v>
      </c>
      <c r="F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789.80873999999994</v>
      </c>
      <c r="G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772.97874000000002</v>
      </c>
      <c r="H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725.64874000000009</v>
      </c>
      <c r="I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927.89873999999998</v>
      </c>
      <c r="J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837.95874000000003</v>
      </c>
      <c r="K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877.88873999999998</v>
      </c>
      <c r="L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842.78873999999996</v>
      </c>
      <c r="M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735.64873999999998</v>
      </c>
      <c r="N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735.26873999999998</v>
      </c>
      <c r="O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735.08874000000003</v>
      </c>
      <c r="P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734.94874000000004</v>
      </c>
      <c r="Q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726.23874000000001</v>
      </c>
      <c r="R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768.86874</v>
      </c>
      <c r="S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794.51873999999998</v>
      </c>
      <c r="T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930.44874000000004</v>
      </c>
      <c r="U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866.03874000000008</v>
      </c>
      <c r="V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790.83874000000003</v>
      </c>
      <c r="W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811.91873999999996</v>
      </c>
      <c r="X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987.77873999999997</v>
      </c>
      <c r="Y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875.99874</v>
      </c>
    </row>
    <row r="96" spans="1:27" x14ac:dyDescent="0.2">
      <c r="A96" s="79">
        <f t="shared" si="2"/>
        <v>42682</v>
      </c>
      <c r="B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739.70874000000003</v>
      </c>
      <c r="C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745.24874</v>
      </c>
      <c r="D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755.60874000000001</v>
      </c>
      <c r="E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772.17874000000006</v>
      </c>
      <c r="F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772.37873999999999</v>
      </c>
      <c r="G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772.76873999999998</v>
      </c>
      <c r="H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725.43873999999994</v>
      </c>
      <c r="I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912.96874000000003</v>
      </c>
      <c r="J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837.09874000000002</v>
      </c>
      <c r="K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914.57874000000004</v>
      </c>
      <c r="L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841.48873999999989</v>
      </c>
      <c r="M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734.87874000000011</v>
      </c>
      <c r="N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734.65873999999997</v>
      </c>
      <c r="O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734.48874000000001</v>
      </c>
      <c r="P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734.37873999999999</v>
      </c>
      <c r="Q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743.46874000000003</v>
      </c>
      <c r="R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809.13873999999998</v>
      </c>
      <c r="S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771.14873999999998</v>
      </c>
      <c r="T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792.63873999999998</v>
      </c>
      <c r="U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786.10874000000001</v>
      </c>
      <c r="V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757.50873999999999</v>
      </c>
      <c r="W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799.19873999999993</v>
      </c>
      <c r="X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971.28873999999996</v>
      </c>
      <c r="Y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869.20873999999992</v>
      </c>
    </row>
    <row r="97" spans="1:25" x14ac:dyDescent="0.2">
      <c r="A97" s="79">
        <f t="shared" si="2"/>
        <v>42683</v>
      </c>
      <c r="B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714.60874000000001</v>
      </c>
      <c r="C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734.58873999999992</v>
      </c>
      <c r="D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772.01873999999998</v>
      </c>
      <c r="E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783.55873999999994</v>
      </c>
      <c r="F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783.62873999999999</v>
      </c>
      <c r="G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772.55873999999994</v>
      </c>
      <c r="H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735.41874000000007</v>
      </c>
      <c r="I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972.48873999999989</v>
      </c>
      <c r="J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899.53873999999996</v>
      </c>
      <c r="K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929.65873999999997</v>
      </c>
      <c r="L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955.47874000000002</v>
      </c>
      <c r="M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808.84874000000002</v>
      </c>
      <c r="N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836.86874</v>
      </c>
      <c r="O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836.50873999999999</v>
      </c>
      <c r="P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836.33874000000003</v>
      </c>
      <c r="Q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836.63873999999998</v>
      </c>
      <c r="R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914.92873999999995</v>
      </c>
      <c r="S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752.25873999999999</v>
      </c>
      <c r="T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772.09874000000002</v>
      </c>
      <c r="U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766.83874000000003</v>
      </c>
      <c r="V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728.44874000000004</v>
      </c>
      <c r="W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770.79873999999995</v>
      </c>
      <c r="X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947.87873999999999</v>
      </c>
      <c r="Y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829.63873999999998</v>
      </c>
    </row>
    <row r="98" spans="1:25" x14ac:dyDescent="0.2">
      <c r="A98" s="79">
        <f t="shared" si="2"/>
        <v>42684</v>
      </c>
      <c r="B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714.59874000000002</v>
      </c>
      <c r="C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734.37873999999999</v>
      </c>
      <c r="D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772.20874000000003</v>
      </c>
      <c r="E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766.50873999999999</v>
      </c>
      <c r="F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766.50873999999999</v>
      </c>
      <c r="G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755.45874000000003</v>
      </c>
      <c r="H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743.68873999999994</v>
      </c>
      <c r="I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885.21874000000003</v>
      </c>
      <c r="J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807.75873999999999</v>
      </c>
      <c r="K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896.43873999999994</v>
      </c>
      <c r="L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880.70874000000003</v>
      </c>
      <c r="M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770.72874000000002</v>
      </c>
      <c r="N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806.54874000000007</v>
      </c>
      <c r="O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823.14873999999998</v>
      </c>
      <c r="P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823.70874000000003</v>
      </c>
      <c r="Q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791.19874000000004</v>
      </c>
      <c r="R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869.02873999999997</v>
      </c>
      <c r="S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716.87873999999999</v>
      </c>
      <c r="T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776.56873999999993</v>
      </c>
      <c r="U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770.38873999999998</v>
      </c>
      <c r="V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729.09873999999991</v>
      </c>
      <c r="W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774.72874000000002</v>
      </c>
      <c r="X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958.32874000000004</v>
      </c>
      <c r="Y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840.13873999999998</v>
      </c>
    </row>
    <row r="99" spans="1:25" x14ac:dyDescent="0.2">
      <c r="A99" s="79">
        <f t="shared" si="2"/>
        <v>42685</v>
      </c>
      <c r="B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723.95874000000003</v>
      </c>
      <c r="C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744.63873999999998</v>
      </c>
      <c r="D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777.39874000000009</v>
      </c>
      <c r="E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777.46874000000003</v>
      </c>
      <c r="F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777.55874000000006</v>
      </c>
      <c r="G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734.21874000000003</v>
      </c>
      <c r="H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744.37873999999999</v>
      </c>
      <c r="I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872.06874000000005</v>
      </c>
      <c r="J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807.89873999999998</v>
      </c>
      <c r="K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874.67873999999995</v>
      </c>
      <c r="L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881.56873999999993</v>
      </c>
      <c r="M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781.42874000000006</v>
      </c>
      <c r="N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812.94874000000004</v>
      </c>
      <c r="O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835.56873999999993</v>
      </c>
      <c r="P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835.82873999999993</v>
      </c>
      <c r="Q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836.04874000000007</v>
      </c>
      <c r="R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914.31874000000005</v>
      </c>
      <c r="S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727.04873999999995</v>
      </c>
      <c r="T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734.38873999999998</v>
      </c>
      <c r="U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735.58874000000003</v>
      </c>
      <c r="V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735.58874000000003</v>
      </c>
      <c r="W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737.82874000000004</v>
      </c>
      <c r="X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901.31874000000005</v>
      </c>
      <c r="Y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787.08874000000003</v>
      </c>
    </row>
    <row r="100" spans="1:25" x14ac:dyDescent="0.2">
      <c r="A100" s="79">
        <f t="shared" si="2"/>
        <v>42686</v>
      </c>
      <c r="B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799.17873999999995</v>
      </c>
      <c r="C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820.19874000000004</v>
      </c>
      <c r="D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849.77873999999997</v>
      </c>
      <c r="E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865.24874</v>
      </c>
      <c r="F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864.98874000000001</v>
      </c>
      <c r="G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834.46874000000003</v>
      </c>
      <c r="H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767.12873999999999</v>
      </c>
      <c r="I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746.58874000000003</v>
      </c>
      <c r="J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819.11874</v>
      </c>
      <c r="K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952.76873999999998</v>
      </c>
      <c r="L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999.48874000000001</v>
      </c>
      <c r="M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999.55873999999994</v>
      </c>
      <c r="N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1052.0287400000002</v>
      </c>
      <c r="O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1052.3087400000002</v>
      </c>
      <c r="P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1051.7587400000002</v>
      </c>
      <c r="Q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1052.6487400000001</v>
      </c>
      <c r="R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955.48874000000001</v>
      </c>
      <c r="S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720.08874000000003</v>
      </c>
      <c r="T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776.56873999999993</v>
      </c>
      <c r="U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759.68873999999994</v>
      </c>
      <c r="V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742.76873999999998</v>
      </c>
      <c r="W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744.99874</v>
      </c>
      <c r="X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881.24874</v>
      </c>
      <c r="Y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750.52873999999997</v>
      </c>
    </row>
    <row r="101" spans="1:25" x14ac:dyDescent="0.2">
      <c r="A101" s="79">
        <f t="shared" si="2"/>
        <v>42687</v>
      </c>
      <c r="B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800.03873999999996</v>
      </c>
      <c r="C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820.63873999999998</v>
      </c>
      <c r="D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850.09874000000002</v>
      </c>
      <c r="E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865.69874000000004</v>
      </c>
      <c r="F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865.85874000000001</v>
      </c>
      <c r="G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835.12873999999999</v>
      </c>
      <c r="H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767.58873999999992</v>
      </c>
      <c r="I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740.88873999999998</v>
      </c>
      <c r="J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811.47874000000002</v>
      </c>
      <c r="K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953.09874000000002</v>
      </c>
      <c r="L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999.64873999999998</v>
      </c>
      <c r="M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999.26873999999998</v>
      </c>
      <c r="N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1050.9387400000001</v>
      </c>
      <c r="O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1051.0787400000002</v>
      </c>
      <c r="P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1051.22874</v>
      </c>
      <c r="Q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1051.6087400000001</v>
      </c>
      <c r="R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954.91873999999996</v>
      </c>
      <c r="S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719.91873999999996</v>
      </c>
      <c r="T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773.34873999999991</v>
      </c>
      <c r="U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758.20873999999992</v>
      </c>
      <c r="V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741.88873999999998</v>
      </c>
      <c r="W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744.98874000000001</v>
      </c>
      <c r="X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876.17873999999995</v>
      </c>
      <c r="Y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764.47874000000002</v>
      </c>
    </row>
    <row r="102" spans="1:25" x14ac:dyDescent="0.2">
      <c r="A102" s="79">
        <f t="shared" si="2"/>
        <v>42688</v>
      </c>
      <c r="B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723.7587400000001</v>
      </c>
      <c r="C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744.34874000000002</v>
      </c>
      <c r="D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771.64874000000009</v>
      </c>
      <c r="E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771.56874000000005</v>
      </c>
      <c r="F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771.43873999999994</v>
      </c>
      <c r="G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754.69873999999993</v>
      </c>
      <c r="H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745.8887400000001</v>
      </c>
      <c r="I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846.95873999999992</v>
      </c>
      <c r="J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781.20874000000003</v>
      </c>
      <c r="K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825.87873999999999</v>
      </c>
      <c r="L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826.19873999999993</v>
      </c>
      <c r="M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733.49874</v>
      </c>
      <c r="N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756.01873999999998</v>
      </c>
      <c r="O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780.69873999999993</v>
      </c>
      <c r="P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781.04874000000007</v>
      </c>
      <c r="Q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780.94874000000004</v>
      </c>
      <c r="R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854.14873999999998</v>
      </c>
      <c r="S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762.31874000000005</v>
      </c>
      <c r="T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779.88873999999998</v>
      </c>
      <c r="U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780.95874000000003</v>
      </c>
      <c r="V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765.80873999999994</v>
      </c>
      <c r="W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753.64873999999998</v>
      </c>
      <c r="X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964.84873999999991</v>
      </c>
      <c r="Y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818.00873999999999</v>
      </c>
    </row>
    <row r="103" spans="1:25" x14ac:dyDescent="0.2">
      <c r="A103" s="79">
        <f t="shared" si="2"/>
        <v>42689</v>
      </c>
      <c r="B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724.62873999999999</v>
      </c>
      <c r="C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744.78873999999996</v>
      </c>
      <c r="D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771.75873999999999</v>
      </c>
      <c r="E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771.78874000000008</v>
      </c>
      <c r="F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771.80874000000006</v>
      </c>
      <c r="G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755.38873999999998</v>
      </c>
      <c r="H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748.91873999999996</v>
      </c>
      <c r="I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847.58874000000003</v>
      </c>
      <c r="J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781.73874000000001</v>
      </c>
      <c r="K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827.34874000000002</v>
      </c>
      <c r="L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827.58874000000003</v>
      </c>
      <c r="M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725.48873999999989</v>
      </c>
      <c r="N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742.98874000000001</v>
      </c>
      <c r="O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757.12873999999999</v>
      </c>
      <c r="P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757.38873999999998</v>
      </c>
      <c r="Q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757.66873999999996</v>
      </c>
      <c r="R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809.30874000000006</v>
      </c>
      <c r="S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772.85874000000001</v>
      </c>
      <c r="T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843.20873999999992</v>
      </c>
      <c r="U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842.71874000000003</v>
      </c>
      <c r="V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779.25873999999999</v>
      </c>
      <c r="W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773.74874</v>
      </c>
      <c r="X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973.83874000000003</v>
      </c>
      <c r="Y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822.05874000000006</v>
      </c>
    </row>
    <row r="104" spans="1:25" x14ac:dyDescent="0.2">
      <c r="A104" s="79">
        <f t="shared" si="2"/>
        <v>42690</v>
      </c>
      <c r="B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731.1387400000001</v>
      </c>
      <c r="C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719.23874000000001</v>
      </c>
      <c r="D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744.25873999999999</v>
      </c>
      <c r="E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744.31874000000005</v>
      </c>
      <c r="F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744.40874000000008</v>
      </c>
      <c r="G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744.67874000000006</v>
      </c>
      <c r="H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767.66873999999996</v>
      </c>
      <c r="I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847.87873999999999</v>
      </c>
      <c r="J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782.70874000000003</v>
      </c>
      <c r="K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809.74874</v>
      </c>
      <c r="L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809.86874</v>
      </c>
      <c r="M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716.87873999999999</v>
      </c>
      <c r="N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718.41874000000007</v>
      </c>
      <c r="O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718.28874000000008</v>
      </c>
      <c r="P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718.24874</v>
      </c>
      <c r="Q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765.70873999999992</v>
      </c>
      <c r="R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753.42874000000006</v>
      </c>
      <c r="S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773.15873999999997</v>
      </c>
      <c r="T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845.29874000000007</v>
      </c>
      <c r="U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843.22874000000002</v>
      </c>
      <c r="V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803.79873999999995</v>
      </c>
      <c r="W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792.58874000000003</v>
      </c>
      <c r="X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996.5087400000001</v>
      </c>
      <c r="Y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856.27874000000008</v>
      </c>
    </row>
    <row r="105" spans="1:25" x14ac:dyDescent="0.2">
      <c r="A105" s="79">
        <f t="shared" si="2"/>
        <v>42691</v>
      </c>
      <c r="B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735.27873999999997</v>
      </c>
      <c r="C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772.52873999999997</v>
      </c>
      <c r="D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772.28873999999996</v>
      </c>
      <c r="E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801.58874000000003</v>
      </c>
      <c r="F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801.63873999999998</v>
      </c>
      <c r="G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772.23874000000001</v>
      </c>
      <c r="H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728.21874000000003</v>
      </c>
      <c r="I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867.23874000000001</v>
      </c>
      <c r="J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758.86874</v>
      </c>
      <c r="K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752.85874000000001</v>
      </c>
      <c r="L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727.20873999999992</v>
      </c>
      <c r="M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819.05873999999994</v>
      </c>
      <c r="N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765.63873999999998</v>
      </c>
      <c r="O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765.71873999999991</v>
      </c>
      <c r="P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763.73874000000001</v>
      </c>
      <c r="Q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812.24874</v>
      </c>
      <c r="R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766.03874000000008</v>
      </c>
      <c r="S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852.98874000000001</v>
      </c>
      <c r="T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859.66873999999996</v>
      </c>
      <c r="U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861.33874000000003</v>
      </c>
      <c r="V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812.63873999999998</v>
      </c>
      <c r="W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878.89874000000009</v>
      </c>
      <c r="X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1042.0987400000001</v>
      </c>
      <c r="Y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912.95874000000003</v>
      </c>
    </row>
    <row r="106" spans="1:25" x14ac:dyDescent="0.2">
      <c r="A106" s="79">
        <f t="shared" si="2"/>
        <v>42692</v>
      </c>
      <c r="B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720.24874</v>
      </c>
      <c r="C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719.88873999999998</v>
      </c>
      <c r="D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734.68873999999994</v>
      </c>
      <c r="E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744.90873999999997</v>
      </c>
      <c r="F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744.92873999999995</v>
      </c>
      <c r="G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719.80873999999994</v>
      </c>
      <c r="H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757.83874000000003</v>
      </c>
      <c r="I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825.76873999999998</v>
      </c>
      <c r="J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715.46874000000003</v>
      </c>
      <c r="K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726.63873999999998</v>
      </c>
      <c r="L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727.03873999999996</v>
      </c>
      <c r="M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839.29873999999995</v>
      </c>
      <c r="N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815.16873999999996</v>
      </c>
      <c r="O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815.96874000000003</v>
      </c>
      <c r="P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813.71873999999991</v>
      </c>
      <c r="Q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811.78873999999996</v>
      </c>
      <c r="R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768.22874000000002</v>
      </c>
      <c r="S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873.10874000000001</v>
      </c>
      <c r="T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882.26874000000009</v>
      </c>
      <c r="U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877.54873999999995</v>
      </c>
      <c r="V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842.52873999999997</v>
      </c>
      <c r="W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846.33874000000003</v>
      </c>
      <c r="X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1032.0887400000001</v>
      </c>
      <c r="Y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906.58874000000003</v>
      </c>
    </row>
    <row r="107" spans="1:25" x14ac:dyDescent="0.2">
      <c r="A107" s="79">
        <f t="shared" si="2"/>
        <v>42693</v>
      </c>
      <c r="B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746.48874000000001</v>
      </c>
      <c r="C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746.44874000000004</v>
      </c>
      <c r="D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737.40873999999997</v>
      </c>
      <c r="E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767.19873999999993</v>
      </c>
      <c r="F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767.38873999999998</v>
      </c>
      <c r="G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737.65873999999997</v>
      </c>
      <c r="H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729.56874000000005</v>
      </c>
      <c r="I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867.29874000000007</v>
      </c>
      <c r="J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960.98874000000001</v>
      </c>
      <c r="K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755.34874000000002</v>
      </c>
      <c r="L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755.73874000000001</v>
      </c>
      <c r="M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756.04873999999995</v>
      </c>
      <c r="N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856.16873999999996</v>
      </c>
      <c r="O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855.52873999999997</v>
      </c>
      <c r="P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855.99874</v>
      </c>
      <c r="Q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919.71874000000003</v>
      </c>
      <c r="R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979.63873999999998</v>
      </c>
      <c r="S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1095.72874</v>
      </c>
      <c r="T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1163.8187400000002</v>
      </c>
      <c r="U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1138.5087400000002</v>
      </c>
      <c r="V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1073.8987400000001</v>
      </c>
      <c r="W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1024.76874</v>
      </c>
      <c r="X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1165.99874</v>
      </c>
      <c r="Y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1086.2687400000002</v>
      </c>
    </row>
    <row r="108" spans="1:25" x14ac:dyDescent="0.2">
      <c r="A108" s="79">
        <f t="shared" si="2"/>
        <v>42694</v>
      </c>
      <c r="B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744.04874000000007</v>
      </c>
      <c r="C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739.02873999999997</v>
      </c>
      <c r="D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768.54874000000007</v>
      </c>
      <c r="E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781.21874000000003</v>
      </c>
      <c r="F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768.65873999999997</v>
      </c>
      <c r="G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738.45874000000003</v>
      </c>
      <c r="H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736.15873999999997</v>
      </c>
      <c r="I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848.33874000000003</v>
      </c>
      <c r="J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898.65873999999997</v>
      </c>
      <c r="K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719.94873999999993</v>
      </c>
      <c r="L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753.05874000000006</v>
      </c>
      <c r="M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753.39874000000009</v>
      </c>
      <c r="N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753.43874000000005</v>
      </c>
      <c r="O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753.49874</v>
      </c>
      <c r="P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753.55874000000006</v>
      </c>
      <c r="Q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752.86874</v>
      </c>
      <c r="R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748.62873999999999</v>
      </c>
      <c r="S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847.24874</v>
      </c>
      <c r="T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951.77873999999997</v>
      </c>
      <c r="U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952.98874000000001</v>
      </c>
      <c r="V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900.6387400000001</v>
      </c>
      <c r="W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830.18873999999994</v>
      </c>
      <c r="X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1021.57874</v>
      </c>
      <c r="Y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913.89873999999998</v>
      </c>
    </row>
    <row r="109" spans="1:25" x14ac:dyDescent="0.2">
      <c r="A109" s="79">
        <f t="shared" si="2"/>
        <v>42695</v>
      </c>
      <c r="B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720.69874000000004</v>
      </c>
      <c r="C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720.35874000000001</v>
      </c>
      <c r="D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735.41874000000007</v>
      </c>
      <c r="E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745.62873999999999</v>
      </c>
      <c r="F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745.66873999999996</v>
      </c>
      <c r="G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720.92873999999995</v>
      </c>
      <c r="H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755.32874000000004</v>
      </c>
      <c r="I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825.93874000000005</v>
      </c>
      <c r="J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715.65873999999997</v>
      </c>
      <c r="K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727.89873999999998</v>
      </c>
      <c r="L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759.37873999999999</v>
      </c>
      <c r="M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878.41873999999996</v>
      </c>
      <c r="N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852.92874000000006</v>
      </c>
      <c r="O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853.06874000000005</v>
      </c>
      <c r="P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851.23874000000001</v>
      </c>
      <c r="Q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850.12873999999999</v>
      </c>
      <c r="R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809.03874000000008</v>
      </c>
      <c r="S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918.03873999999996</v>
      </c>
      <c r="T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921.79873999999995</v>
      </c>
      <c r="U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886.62873999999999</v>
      </c>
      <c r="V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848.67873999999995</v>
      </c>
      <c r="W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940.87873999999999</v>
      </c>
      <c r="X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1039.0587400000002</v>
      </c>
      <c r="Y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926.36874</v>
      </c>
    </row>
    <row r="110" spans="1:25" x14ac:dyDescent="0.2">
      <c r="A110" s="79">
        <f t="shared" si="2"/>
        <v>42696</v>
      </c>
      <c r="B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757.10874000000001</v>
      </c>
      <c r="C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742.85874000000001</v>
      </c>
      <c r="D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720.49874</v>
      </c>
      <c r="E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735.51873999999998</v>
      </c>
      <c r="F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746.07874000000004</v>
      </c>
      <c r="G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721.79874000000007</v>
      </c>
      <c r="H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755.89873999999998</v>
      </c>
      <c r="I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811.88873999999998</v>
      </c>
      <c r="J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715.76873999999998</v>
      </c>
      <c r="K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729.11874</v>
      </c>
      <c r="L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756.38873999999998</v>
      </c>
      <c r="M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867.84874000000002</v>
      </c>
      <c r="N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849.67874000000006</v>
      </c>
      <c r="O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849.96874000000003</v>
      </c>
      <c r="P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832.13873999999998</v>
      </c>
      <c r="Q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850.67873999999995</v>
      </c>
      <c r="R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837.89873999999998</v>
      </c>
      <c r="S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922.52873999999997</v>
      </c>
      <c r="T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930.90873999999997</v>
      </c>
      <c r="U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904.21873999999991</v>
      </c>
      <c r="V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876.21874000000003</v>
      </c>
      <c r="W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893.69874000000004</v>
      </c>
      <c r="X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1062.1687400000001</v>
      </c>
      <c r="Y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944.83874000000003</v>
      </c>
    </row>
    <row r="111" spans="1:25" x14ac:dyDescent="0.2">
      <c r="A111" s="79">
        <f t="shared" si="2"/>
        <v>42697</v>
      </c>
      <c r="B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800.48874000000001</v>
      </c>
      <c r="C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758.40873999999997</v>
      </c>
      <c r="D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720.33874000000003</v>
      </c>
      <c r="E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735.71874000000003</v>
      </c>
      <c r="F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725.65874000000008</v>
      </c>
      <c r="G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744.14874000000009</v>
      </c>
      <c r="H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772.51873999999998</v>
      </c>
      <c r="I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811.03873999999996</v>
      </c>
      <c r="J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715.38873999999998</v>
      </c>
      <c r="K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729.08873999999992</v>
      </c>
      <c r="L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714.55874000000006</v>
      </c>
      <c r="M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879.30874000000006</v>
      </c>
      <c r="N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858.88873999999998</v>
      </c>
      <c r="O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858.50873999999999</v>
      </c>
      <c r="P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859.23874000000001</v>
      </c>
      <c r="Q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878.14873999999998</v>
      </c>
      <c r="R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848.43873999999994</v>
      </c>
      <c r="S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939.16873999999996</v>
      </c>
      <c r="T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944.24874</v>
      </c>
      <c r="U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907.18873999999994</v>
      </c>
      <c r="V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879.89873999999998</v>
      </c>
      <c r="W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897.14874000000009</v>
      </c>
      <c r="X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1085.9287400000001</v>
      </c>
      <c r="Y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971.44874000000004</v>
      </c>
    </row>
    <row r="112" spans="1:25" x14ac:dyDescent="0.2">
      <c r="A112" s="79">
        <f t="shared" si="2"/>
        <v>42698</v>
      </c>
      <c r="B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827.66873999999996</v>
      </c>
      <c r="C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771.77874000000008</v>
      </c>
      <c r="D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757.02874000000008</v>
      </c>
      <c r="E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744.84874000000002</v>
      </c>
      <c r="F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759.96874000000003</v>
      </c>
      <c r="G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816.28874000000008</v>
      </c>
      <c r="H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863.27873999999997</v>
      </c>
      <c r="I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744.77873999999997</v>
      </c>
      <c r="J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769.05873999999994</v>
      </c>
      <c r="K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780.40873999999997</v>
      </c>
      <c r="L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780.69873999999993</v>
      </c>
      <c r="M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882.3887400000001</v>
      </c>
      <c r="N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828.45873999999992</v>
      </c>
      <c r="O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828.08874000000003</v>
      </c>
      <c r="P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842.61874</v>
      </c>
      <c r="Q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827.97874000000002</v>
      </c>
      <c r="R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836.52874000000008</v>
      </c>
      <c r="S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980.15874000000008</v>
      </c>
      <c r="T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983.79874000000007</v>
      </c>
      <c r="U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955.63873999999998</v>
      </c>
      <c r="V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923.40873999999997</v>
      </c>
      <c r="W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960.31874000000005</v>
      </c>
      <c r="X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1120.0887400000001</v>
      </c>
      <c r="Y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1000.2987400000001</v>
      </c>
    </row>
    <row r="113" spans="1:27" x14ac:dyDescent="0.2">
      <c r="A113" s="79">
        <f t="shared" si="2"/>
        <v>42699</v>
      </c>
      <c r="B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774.97874000000002</v>
      </c>
      <c r="C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739.36874</v>
      </c>
      <c r="D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731.91873999999996</v>
      </c>
      <c r="E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727.74874</v>
      </c>
      <c r="F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734.63873999999998</v>
      </c>
      <c r="G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793.69873999999993</v>
      </c>
      <c r="H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905.11874</v>
      </c>
      <c r="I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752.92873999999995</v>
      </c>
      <c r="J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790.73874000000001</v>
      </c>
      <c r="K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802.80873999999994</v>
      </c>
      <c r="L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801.57874000000004</v>
      </c>
      <c r="M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924.24874</v>
      </c>
      <c r="N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855.47874000000002</v>
      </c>
      <c r="O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856.30874000000006</v>
      </c>
      <c r="P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877.24874</v>
      </c>
      <c r="Q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868.83873999999992</v>
      </c>
      <c r="R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826.09874000000002</v>
      </c>
      <c r="S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1093.1287400000001</v>
      </c>
      <c r="T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1093.9887400000002</v>
      </c>
      <c r="U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1026.3887400000001</v>
      </c>
      <c r="V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983.99874</v>
      </c>
      <c r="W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1037.4287400000001</v>
      </c>
      <c r="X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1078.5787400000002</v>
      </c>
      <c r="Y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970.14873999999998</v>
      </c>
    </row>
    <row r="114" spans="1:27" x14ac:dyDescent="0.2">
      <c r="A114" s="79">
        <f t="shared" si="2"/>
        <v>42700</v>
      </c>
      <c r="B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852.72874000000002</v>
      </c>
      <c r="C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750.48874000000001</v>
      </c>
      <c r="D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737.34874000000002</v>
      </c>
      <c r="E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733.96874000000003</v>
      </c>
      <c r="F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733.90873999999997</v>
      </c>
      <c r="G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734.06873999999993</v>
      </c>
      <c r="H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825.22874000000002</v>
      </c>
      <c r="I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1015.77874</v>
      </c>
      <c r="J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1147.76874</v>
      </c>
      <c r="K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771.83874000000003</v>
      </c>
      <c r="L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771.99874</v>
      </c>
      <c r="M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771.67874000000006</v>
      </c>
      <c r="N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772.26873999999998</v>
      </c>
      <c r="O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772.57874000000004</v>
      </c>
      <c r="P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772.37873999999999</v>
      </c>
      <c r="Q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772.12873999999999</v>
      </c>
      <c r="R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784.83874000000003</v>
      </c>
      <c r="S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1083.75874</v>
      </c>
      <c r="T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1085.2887400000002</v>
      </c>
      <c r="U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1074.0187400000002</v>
      </c>
      <c r="V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1090.6287400000001</v>
      </c>
      <c r="W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941.34874000000002</v>
      </c>
      <c r="X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1154.0487400000002</v>
      </c>
      <c r="Y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1027.29874</v>
      </c>
    </row>
    <row r="115" spans="1:27" x14ac:dyDescent="0.2">
      <c r="A115" s="79">
        <f t="shared" si="2"/>
        <v>42701</v>
      </c>
      <c r="B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870.94873999999993</v>
      </c>
      <c r="C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762.92874000000006</v>
      </c>
      <c r="D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745.59873999999991</v>
      </c>
      <c r="E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748.92873999999995</v>
      </c>
      <c r="F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736.54874000000007</v>
      </c>
      <c r="G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758.53873999999996</v>
      </c>
      <c r="H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829.18874000000005</v>
      </c>
      <c r="I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960.87873999999999</v>
      </c>
      <c r="J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896.70873999999992</v>
      </c>
      <c r="K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774.15873999999997</v>
      </c>
      <c r="L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719.31873999999993</v>
      </c>
      <c r="M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719.31873999999993</v>
      </c>
      <c r="N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719.01873999999998</v>
      </c>
      <c r="O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719.26873999999998</v>
      </c>
      <c r="P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718.92874000000006</v>
      </c>
      <c r="Q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720.71874000000003</v>
      </c>
      <c r="R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756.06874000000005</v>
      </c>
      <c r="S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916.83873999999992</v>
      </c>
      <c r="T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1004.4287400000001</v>
      </c>
      <c r="U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997.83873999999992</v>
      </c>
      <c r="V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1008.99874</v>
      </c>
      <c r="W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885.30873999999994</v>
      </c>
      <c r="X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1109.44874</v>
      </c>
      <c r="Y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973.41873999999996</v>
      </c>
    </row>
    <row r="116" spans="1:27" x14ac:dyDescent="0.2">
      <c r="A116" s="79">
        <f t="shared" si="2"/>
        <v>42702</v>
      </c>
      <c r="B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844.43873999999994</v>
      </c>
      <c r="C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778.31873999999993</v>
      </c>
      <c r="D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732.44873999999993</v>
      </c>
      <c r="E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731.91873999999996</v>
      </c>
      <c r="F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732.32873999999993</v>
      </c>
      <c r="G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735.58874000000003</v>
      </c>
      <c r="H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847.79874000000007</v>
      </c>
      <c r="I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752.94873999999993</v>
      </c>
      <c r="J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750.78873999999996</v>
      </c>
      <c r="K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768.56874000000005</v>
      </c>
      <c r="L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768.80873999999994</v>
      </c>
      <c r="M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764.09874000000002</v>
      </c>
      <c r="N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763.71874000000003</v>
      </c>
      <c r="O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763.22874000000002</v>
      </c>
      <c r="P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763.18874000000005</v>
      </c>
      <c r="Q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762.16873999999996</v>
      </c>
      <c r="R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767.29873999999995</v>
      </c>
      <c r="S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945.93873999999994</v>
      </c>
      <c r="T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961.14873999999998</v>
      </c>
      <c r="U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941.65874000000008</v>
      </c>
      <c r="V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906.00873999999999</v>
      </c>
      <c r="W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950.90873999999997</v>
      </c>
      <c r="X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1080.0587400000002</v>
      </c>
      <c r="Y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972.28873999999996</v>
      </c>
    </row>
    <row r="117" spans="1:27" x14ac:dyDescent="0.2">
      <c r="A117" s="79">
        <f t="shared" si="2"/>
        <v>42703</v>
      </c>
      <c r="B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871.54874000000007</v>
      </c>
      <c r="C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815.74874000000011</v>
      </c>
      <c r="D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779.41874000000007</v>
      </c>
      <c r="E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763.52873999999997</v>
      </c>
      <c r="F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764.54874000000007</v>
      </c>
      <c r="G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763.05874000000006</v>
      </c>
      <c r="H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848.59874000000002</v>
      </c>
      <c r="I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772.58874000000003</v>
      </c>
      <c r="J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716.78874000000008</v>
      </c>
      <c r="K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725.97874000000002</v>
      </c>
      <c r="L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726.17874000000006</v>
      </c>
      <c r="M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781.28874000000008</v>
      </c>
      <c r="N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767.59874000000002</v>
      </c>
      <c r="O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752.61874</v>
      </c>
      <c r="P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753.29874000000007</v>
      </c>
      <c r="Q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767.06874000000005</v>
      </c>
      <c r="R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757.15874000000008</v>
      </c>
      <c r="S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925.92873999999995</v>
      </c>
      <c r="T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929.77873999999997</v>
      </c>
      <c r="U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931.35874000000001</v>
      </c>
      <c r="V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894.71873999999991</v>
      </c>
      <c r="W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940.58874000000003</v>
      </c>
      <c r="X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1091.6787400000001</v>
      </c>
      <c r="Y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980.65873999999997</v>
      </c>
    </row>
    <row r="118" spans="1:27" x14ac:dyDescent="0.2">
      <c r="A118" s="79">
        <f t="shared" ref="A118:A119" si="3">A81</f>
        <v>42704</v>
      </c>
      <c r="B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873.26874000000009</v>
      </c>
      <c r="C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815.61874</v>
      </c>
      <c r="D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780.51873999999998</v>
      </c>
      <c r="E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766.15874000000008</v>
      </c>
      <c r="F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766.56874000000005</v>
      </c>
      <c r="G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767.03873999999996</v>
      </c>
      <c r="H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876.53873999999996</v>
      </c>
      <c r="I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771.79874000000007</v>
      </c>
      <c r="J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719.00873999999999</v>
      </c>
      <c r="K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725.61874</v>
      </c>
      <c r="L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783.56874000000005</v>
      </c>
      <c r="M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868.32874000000004</v>
      </c>
      <c r="N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869.62873999999999</v>
      </c>
      <c r="O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869.52874000000008</v>
      </c>
      <c r="P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867.41873999999996</v>
      </c>
      <c r="Q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862.45874000000003</v>
      </c>
      <c r="R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779.27874000000008</v>
      </c>
      <c r="S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1048.52874</v>
      </c>
      <c r="T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1043.27874</v>
      </c>
      <c r="U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1011.06874</v>
      </c>
      <c r="V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963.03873999999996</v>
      </c>
      <c r="W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955.23874000000001</v>
      </c>
      <c r="X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1133.5687400000002</v>
      </c>
      <c r="Y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1015.0387400000001</v>
      </c>
    </row>
    <row r="119" spans="1:27" hidden="1" x14ac:dyDescent="0.2">
      <c r="A119" s="79">
        <f t="shared" si="3"/>
        <v>42705</v>
      </c>
      <c r="B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C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D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E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F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G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H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I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J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K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L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M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N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O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P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Q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R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S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T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U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V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W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X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  <c r="Y119" s="14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40.868739999999995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152</v>
      </c>
    </row>
    <row r="122" spans="1:27" ht="12.75" x14ac:dyDescent="0.2">
      <c r="A122" s="169" t="s">
        <v>48</v>
      </c>
      <c r="B122" s="172" t="s">
        <v>121</v>
      </c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4"/>
    </row>
    <row r="123" spans="1:27" ht="12.75" x14ac:dyDescent="0.2">
      <c r="A123" s="170"/>
      <c r="B123" s="175"/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7"/>
    </row>
    <row r="124" spans="1:27" ht="12.75" customHeight="1" x14ac:dyDescent="0.2">
      <c r="A124" s="170"/>
      <c r="B124" s="178" t="s">
        <v>122</v>
      </c>
      <c r="C124" s="167" t="s">
        <v>123</v>
      </c>
      <c r="D124" s="167" t="s">
        <v>124</v>
      </c>
      <c r="E124" s="167" t="s">
        <v>125</v>
      </c>
      <c r="F124" s="167" t="s">
        <v>126</v>
      </c>
      <c r="G124" s="167" t="s">
        <v>127</v>
      </c>
      <c r="H124" s="167" t="s">
        <v>128</v>
      </c>
      <c r="I124" s="167" t="s">
        <v>129</v>
      </c>
      <c r="J124" s="167" t="s">
        <v>130</v>
      </c>
      <c r="K124" s="167" t="s">
        <v>131</v>
      </c>
      <c r="L124" s="167" t="s">
        <v>132</v>
      </c>
      <c r="M124" s="167" t="s">
        <v>133</v>
      </c>
      <c r="N124" s="180" t="s">
        <v>134</v>
      </c>
      <c r="O124" s="167" t="s">
        <v>135</v>
      </c>
      <c r="P124" s="167" t="s">
        <v>136</v>
      </c>
      <c r="Q124" s="167" t="s">
        <v>137</v>
      </c>
      <c r="R124" s="167" t="s">
        <v>138</v>
      </c>
      <c r="S124" s="167" t="s">
        <v>139</v>
      </c>
      <c r="T124" s="167" t="s">
        <v>140</v>
      </c>
      <c r="U124" s="167" t="s">
        <v>141</v>
      </c>
      <c r="V124" s="167" t="s">
        <v>142</v>
      </c>
      <c r="W124" s="167" t="s">
        <v>143</v>
      </c>
      <c r="X124" s="167" t="s">
        <v>144</v>
      </c>
      <c r="Y124" s="167" t="s">
        <v>145</v>
      </c>
    </row>
    <row r="125" spans="1:27" ht="11.25" customHeight="1" x14ac:dyDescent="0.2">
      <c r="A125" s="171"/>
      <c r="B125" s="179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81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</row>
    <row r="126" spans="1:27" ht="15.75" customHeight="1" x14ac:dyDescent="0.2">
      <c r="A126" s="79">
        <f t="shared" ref="A126:A154" si="4">A89</f>
        <v>42675</v>
      </c>
      <c r="B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781.64873999999998</v>
      </c>
      <c r="C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735.47874000000002</v>
      </c>
      <c r="D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707.34874000000002</v>
      </c>
      <c r="E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695.69874000000004</v>
      </c>
      <c r="F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701.44874000000004</v>
      </c>
      <c r="G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738.97874000000002</v>
      </c>
      <c r="H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778.28873999999996</v>
      </c>
      <c r="I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791.07873999999993</v>
      </c>
      <c r="J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714.91873999999996</v>
      </c>
      <c r="K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720.27873999999997</v>
      </c>
      <c r="L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751.51873999999998</v>
      </c>
      <c r="M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836.11874</v>
      </c>
      <c r="N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820.53874000000008</v>
      </c>
      <c r="O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802.22874000000002</v>
      </c>
      <c r="P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749.17874000000006</v>
      </c>
      <c r="Q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749.03873999999996</v>
      </c>
      <c r="R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706.78874000000008</v>
      </c>
      <c r="S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836.64873999999998</v>
      </c>
      <c r="T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892.38873999999998</v>
      </c>
      <c r="U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885.56874000000005</v>
      </c>
      <c r="V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862.56874000000005</v>
      </c>
      <c r="W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883.95874000000003</v>
      </c>
      <c r="X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1040.0787400000002</v>
      </c>
      <c r="Y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911.32874000000004</v>
      </c>
      <c r="AA126" s="80"/>
    </row>
    <row r="127" spans="1:27" x14ac:dyDescent="0.2">
      <c r="A127" s="79">
        <f t="shared" si="4"/>
        <v>42676</v>
      </c>
      <c r="B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752.07873999999993</v>
      </c>
      <c r="C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700.3887400000001</v>
      </c>
      <c r="D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724.97874000000002</v>
      </c>
      <c r="E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724.98874000000001</v>
      </c>
      <c r="F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724.94874000000004</v>
      </c>
      <c r="G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715.00873999999999</v>
      </c>
      <c r="H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737.83874000000003</v>
      </c>
      <c r="I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843.66873999999996</v>
      </c>
      <c r="J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737.46874000000003</v>
      </c>
      <c r="K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759.01873999999998</v>
      </c>
      <c r="L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726.77873999999997</v>
      </c>
      <c r="M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804.90874000000008</v>
      </c>
      <c r="N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698.46874000000003</v>
      </c>
      <c r="O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698.19874000000004</v>
      </c>
      <c r="P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715.48873999999989</v>
      </c>
      <c r="Q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715.92874000000006</v>
      </c>
      <c r="R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732.38873999999998</v>
      </c>
      <c r="S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822.70874000000003</v>
      </c>
      <c r="T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890.05874000000006</v>
      </c>
      <c r="U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886.32873999999993</v>
      </c>
      <c r="V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835.89873999999998</v>
      </c>
      <c r="W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854.60874000000001</v>
      </c>
      <c r="X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1014.9587399999999</v>
      </c>
      <c r="Y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886.40873999999997</v>
      </c>
    </row>
    <row r="128" spans="1:27" x14ac:dyDescent="0.2">
      <c r="A128" s="79">
        <f t="shared" si="4"/>
        <v>42677</v>
      </c>
      <c r="B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736.08874000000003</v>
      </c>
      <c r="C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715.91874000000007</v>
      </c>
      <c r="D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725.75873999999999</v>
      </c>
      <c r="E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746.84874000000002</v>
      </c>
      <c r="F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746.92874000000006</v>
      </c>
      <c r="G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726.16873999999996</v>
      </c>
      <c r="H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721.13873999999998</v>
      </c>
      <c r="I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863.86874</v>
      </c>
      <c r="J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762.87873999999999</v>
      </c>
      <c r="K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788.68873999999994</v>
      </c>
      <c r="L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726.64873999999998</v>
      </c>
      <c r="M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762.20874000000003</v>
      </c>
      <c r="N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756.34874000000002</v>
      </c>
      <c r="O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757.12873999999999</v>
      </c>
      <c r="P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757.55873999999994</v>
      </c>
      <c r="Q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744.93873999999994</v>
      </c>
      <c r="R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706.15873999999997</v>
      </c>
      <c r="S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780.15874000000008</v>
      </c>
      <c r="T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834.20873999999992</v>
      </c>
      <c r="U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826.21874000000003</v>
      </c>
      <c r="V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754.93873999999994</v>
      </c>
      <c r="W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792.85874000000001</v>
      </c>
      <c r="X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976.16874000000007</v>
      </c>
      <c r="Y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863.36874</v>
      </c>
    </row>
    <row r="129" spans="1:25" x14ac:dyDescent="0.2">
      <c r="A129" s="79">
        <f t="shared" si="4"/>
        <v>42678</v>
      </c>
      <c r="B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701.32874000000004</v>
      </c>
      <c r="C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760.11874</v>
      </c>
      <c r="D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772.77873999999997</v>
      </c>
      <c r="E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813.86874</v>
      </c>
      <c r="F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813.67874000000006</v>
      </c>
      <c r="G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813.84874000000002</v>
      </c>
      <c r="H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747.73874000000001</v>
      </c>
      <c r="I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748.17873999999995</v>
      </c>
      <c r="J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731.25873999999999</v>
      </c>
      <c r="K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887.48874000000001</v>
      </c>
      <c r="L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814.42874000000006</v>
      </c>
      <c r="M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814.39873999999998</v>
      </c>
      <c r="N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781.91873999999996</v>
      </c>
      <c r="O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781.18874000000005</v>
      </c>
      <c r="P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781.34874000000002</v>
      </c>
      <c r="Q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781.73874000000001</v>
      </c>
      <c r="R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752.78874000000008</v>
      </c>
      <c r="S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795.80874000000006</v>
      </c>
      <c r="T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892.99874000000011</v>
      </c>
      <c r="U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864.30873999999994</v>
      </c>
      <c r="V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823.46874000000003</v>
      </c>
      <c r="W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737.88873999999998</v>
      </c>
      <c r="X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963.89874000000009</v>
      </c>
      <c r="Y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848.02873999999997</v>
      </c>
    </row>
    <row r="130" spans="1:25" x14ac:dyDescent="0.2">
      <c r="A130" s="79">
        <f t="shared" si="4"/>
        <v>42679</v>
      </c>
      <c r="B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701.03874000000008</v>
      </c>
      <c r="C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760.21874000000003</v>
      </c>
      <c r="D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772.88873999999998</v>
      </c>
      <c r="E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814.04874000000007</v>
      </c>
      <c r="F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813.92874000000006</v>
      </c>
      <c r="G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814.21874000000003</v>
      </c>
      <c r="H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748.35874000000001</v>
      </c>
      <c r="I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748.90873999999997</v>
      </c>
      <c r="J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732.03873999999996</v>
      </c>
      <c r="K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889.46873999999991</v>
      </c>
      <c r="L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815.81873999999993</v>
      </c>
      <c r="M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815.38873999999998</v>
      </c>
      <c r="N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782.41873999999996</v>
      </c>
      <c r="O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782.59873999999991</v>
      </c>
      <c r="P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782.53873999999996</v>
      </c>
      <c r="Q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782.49874</v>
      </c>
      <c r="R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754.09874000000002</v>
      </c>
      <c r="S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792.61874</v>
      </c>
      <c r="T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895.50873999999999</v>
      </c>
      <c r="U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861.48874000000001</v>
      </c>
      <c r="V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814.24874</v>
      </c>
      <c r="W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737.01874000000009</v>
      </c>
      <c r="X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966.24874000000011</v>
      </c>
      <c r="Y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849.31873999999993</v>
      </c>
    </row>
    <row r="131" spans="1:25" x14ac:dyDescent="0.2">
      <c r="A131" s="79">
        <f t="shared" si="4"/>
        <v>42680</v>
      </c>
      <c r="B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701.27873999999997</v>
      </c>
      <c r="C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760.07874000000004</v>
      </c>
      <c r="D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772.65873999999997</v>
      </c>
      <c r="E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813.59874000000002</v>
      </c>
      <c r="F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813.51874000000009</v>
      </c>
      <c r="G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813.56874000000005</v>
      </c>
      <c r="H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772.79873999999995</v>
      </c>
      <c r="I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772.96874000000003</v>
      </c>
      <c r="J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725.15874000000008</v>
      </c>
      <c r="K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956.82873999999993</v>
      </c>
      <c r="L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887.74874</v>
      </c>
      <c r="M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849.42873999999995</v>
      </c>
      <c r="N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849.03873999999996</v>
      </c>
      <c r="O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849.06873999999993</v>
      </c>
      <c r="P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849.20873999999992</v>
      </c>
      <c r="Q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849.57873999999993</v>
      </c>
      <c r="R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816.15873999999997</v>
      </c>
      <c r="S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757.38873999999998</v>
      </c>
      <c r="T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852.47874000000002</v>
      </c>
      <c r="U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838.58874000000003</v>
      </c>
      <c r="V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815.23874000000001</v>
      </c>
      <c r="W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733.69873999999993</v>
      </c>
      <c r="X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956.11874</v>
      </c>
      <c r="Y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844.85874000000001</v>
      </c>
    </row>
    <row r="132" spans="1:25" x14ac:dyDescent="0.2">
      <c r="A132" s="79">
        <f t="shared" si="4"/>
        <v>42681</v>
      </c>
      <c r="B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722.60874000000001</v>
      </c>
      <c r="C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725.40874000000008</v>
      </c>
      <c r="D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735.67873999999995</v>
      </c>
      <c r="E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768.81874000000005</v>
      </c>
      <c r="F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768.74874</v>
      </c>
      <c r="G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752.3887400000001</v>
      </c>
      <c r="H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706.3887400000001</v>
      </c>
      <c r="I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902.94874000000004</v>
      </c>
      <c r="J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815.53873999999996</v>
      </c>
      <c r="K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854.35874000000001</v>
      </c>
      <c r="L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820.23874000000001</v>
      </c>
      <c r="M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716.10874000000001</v>
      </c>
      <c r="N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715.73874000000001</v>
      </c>
      <c r="O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715.56874000000005</v>
      </c>
      <c r="P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715.42873999999995</v>
      </c>
      <c r="Q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706.95874000000003</v>
      </c>
      <c r="R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748.39873999999998</v>
      </c>
      <c r="S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773.32873999999993</v>
      </c>
      <c r="T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905.42874000000006</v>
      </c>
      <c r="U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842.83874000000003</v>
      </c>
      <c r="V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769.74874</v>
      </c>
      <c r="W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790.23874000000001</v>
      </c>
      <c r="X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961.14873999999998</v>
      </c>
      <c r="Y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852.50873999999999</v>
      </c>
    </row>
    <row r="133" spans="1:25" x14ac:dyDescent="0.2">
      <c r="A133" s="79">
        <f t="shared" si="4"/>
        <v>42682</v>
      </c>
      <c r="B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720.05874000000006</v>
      </c>
      <c r="C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725.43874000000005</v>
      </c>
      <c r="D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735.50873999999999</v>
      </c>
      <c r="E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751.61874</v>
      </c>
      <c r="F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751.80873999999994</v>
      </c>
      <c r="G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752.18873999999994</v>
      </c>
      <c r="H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706.18873999999994</v>
      </c>
      <c r="I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888.44874000000004</v>
      </c>
      <c r="J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814.70874000000003</v>
      </c>
      <c r="K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890.0087400000001</v>
      </c>
      <c r="L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818.96873999999991</v>
      </c>
      <c r="M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715.36874</v>
      </c>
      <c r="N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715.14873999999998</v>
      </c>
      <c r="O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714.97874000000002</v>
      </c>
      <c r="P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714.87873999999999</v>
      </c>
      <c r="Q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723.70874000000003</v>
      </c>
      <c r="R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787.53873999999996</v>
      </c>
      <c r="S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750.61874</v>
      </c>
      <c r="T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771.49874</v>
      </c>
      <c r="U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765.14874000000009</v>
      </c>
      <c r="V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737.35874000000001</v>
      </c>
      <c r="W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777.86874</v>
      </c>
      <c r="X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945.11874</v>
      </c>
      <c r="Y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845.90873999999997</v>
      </c>
    </row>
    <row r="134" spans="1:25" x14ac:dyDescent="0.2">
      <c r="A134" s="79">
        <f t="shared" si="4"/>
        <v>42683</v>
      </c>
      <c r="B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695.65873999999997</v>
      </c>
      <c r="C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715.08873999999992</v>
      </c>
      <c r="D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751.45873999999992</v>
      </c>
      <c r="E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762.66873999999996</v>
      </c>
      <c r="F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762.73874000000001</v>
      </c>
      <c r="G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751.9787399999999</v>
      </c>
      <c r="H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715.8887400000001</v>
      </c>
      <c r="I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946.28873999999996</v>
      </c>
      <c r="J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875.39873999999998</v>
      </c>
      <c r="K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904.65873999999997</v>
      </c>
      <c r="L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929.7587400000001</v>
      </c>
      <c r="M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787.24874</v>
      </c>
      <c r="N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814.48874000000001</v>
      </c>
      <c r="O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814.12873999999999</v>
      </c>
      <c r="P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813.96874000000003</v>
      </c>
      <c r="Q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814.25873999999999</v>
      </c>
      <c r="R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890.34874000000002</v>
      </c>
      <c r="S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732.25873999999999</v>
      </c>
      <c r="T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751.52873999999997</v>
      </c>
      <c r="U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746.42874000000006</v>
      </c>
      <c r="V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709.10874000000001</v>
      </c>
      <c r="W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750.26873999999998</v>
      </c>
      <c r="X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922.36874</v>
      </c>
      <c r="Y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807.45874000000003</v>
      </c>
    </row>
    <row r="135" spans="1:25" x14ac:dyDescent="0.2">
      <c r="A135" s="79">
        <f t="shared" si="4"/>
        <v>42684</v>
      </c>
      <c r="B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695.64873999999998</v>
      </c>
      <c r="C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714.87873999999999</v>
      </c>
      <c r="D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751.63873999999998</v>
      </c>
      <c r="E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746.09873999999991</v>
      </c>
      <c r="F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746.09873999999991</v>
      </c>
      <c r="G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735.35874000000001</v>
      </c>
      <c r="H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723.92873999999995</v>
      </c>
      <c r="I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861.47874000000002</v>
      </c>
      <c r="J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786.18874000000005</v>
      </c>
      <c r="K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872.37873999999999</v>
      </c>
      <c r="L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857.08874000000003</v>
      </c>
      <c r="M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750.19874000000004</v>
      </c>
      <c r="N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785.00873999999999</v>
      </c>
      <c r="O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801.14873999999998</v>
      </c>
      <c r="P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801.68874000000005</v>
      </c>
      <c r="Q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770.09874000000002</v>
      </c>
      <c r="R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845.73874000000001</v>
      </c>
      <c r="S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697.86874</v>
      </c>
      <c r="T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755.87873999999999</v>
      </c>
      <c r="U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749.87873999999999</v>
      </c>
      <c r="V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709.74874</v>
      </c>
      <c r="W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754.08874000000003</v>
      </c>
      <c r="X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932.52873999999997</v>
      </c>
      <c r="Y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817.66873999999996</v>
      </c>
    </row>
    <row r="136" spans="1:25" x14ac:dyDescent="0.2">
      <c r="A136" s="79">
        <f t="shared" si="4"/>
        <v>42685</v>
      </c>
      <c r="B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704.74874</v>
      </c>
      <c r="C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724.83874000000003</v>
      </c>
      <c r="D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756.68874000000005</v>
      </c>
      <c r="E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756.75873999999999</v>
      </c>
      <c r="F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756.83874000000003</v>
      </c>
      <c r="G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714.71874000000003</v>
      </c>
      <c r="H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724.58873999999992</v>
      </c>
      <c r="I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848.68874000000005</v>
      </c>
      <c r="J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786.32874000000004</v>
      </c>
      <c r="K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851.22874000000002</v>
      </c>
      <c r="L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857.92873999999995</v>
      </c>
      <c r="M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760.60874000000001</v>
      </c>
      <c r="N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791.23874000000001</v>
      </c>
      <c r="O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813.2287399999999</v>
      </c>
      <c r="P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813.47874000000002</v>
      </c>
      <c r="Q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813.67874000000006</v>
      </c>
      <c r="R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889.74874</v>
      </c>
      <c r="S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707.75873999999999</v>
      </c>
      <c r="T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714.88873999999998</v>
      </c>
      <c r="U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716.05874000000006</v>
      </c>
      <c r="V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716.05874000000006</v>
      </c>
      <c r="W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718.22874000000002</v>
      </c>
      <c r="X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877.12873999999999</v>
      </c>
      <c r="Y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766.09874000000002</v>
      </c>
    </row>
    <row r="137" spans="1:25" x14ac:dyDescent="0.2">
      <c r="A137" s="79">
        <f t="shared" si="4"/>
        <v>42686</v>
      </c>
      <c r="B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777.84874000000002</v>
      </c>
      <c r="C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798.28874000000008</v>
      </c>
      <c r="D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827.02873999999997</v>
      </c>
      <c r="E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842.05874000000006</v>
      </c>
      <c r="F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841.80874000000006</v>
      </c>
      <c r="G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812.14873999999998</v>
      </c>
      <c r="H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746.70874000000003</v>
      </c>
      <c r="I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726.73874000000001</v>
      </c>
      <c r="J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797.22874000000002</v>
      </c>
      <c r="K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927.12873999999999</v>
      </c>
      <c r="L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972.52874000000008</v>
      </c>
      <c r="M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972.59874000000002</v>
      </c>
      <c r="N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1023.58874</v>
      </c>
      <c r="O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1023.85874</v>
      </c>
      <c r="P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1023.32874</v>
      </c>
      <c r="Q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1024.1887400000001</v>
      </c>
      <c r="R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929.76874000000009</v>
      </c>
      <c r="S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700.98874000000001</v>
      </c>
      <c r="T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755.87873999999999</v>
      </c>
      <c r="U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739.46873999999991</v>
      </c>
      <c r="V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723.02873999999997</v>
      </c>
      <c r="W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725.19874000000004</v>
      </c>
      <c r="X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857.61874</v>
      </c>
      <c r="Y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730.56873999999993</v>
      </c>
    </row>
    <row r="138" spans="1:25" x14ac:dyDescent="0.2">
      <c r="A138" s="79">
        <f t="shared" si="4"/>
        <v>42687</v>
      </c>
      <c r="B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778.68873999999994</v>
      </c>
      <c r="C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798.70874000000003</v>
      </c>
      <c r="D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827.33874000000003</v>
      </c>
      <c r="E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842.49874</v>
      </c>
      <c r="F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842.65873999999997</v>
      </c>
      <c r="G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812.79873999999995</v>
      </c>
      <c r="H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747.15873999999997</v>
      </c>
      <c r="I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721.20873999999992</v>
      </c>
      <c r="J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789.80874000000006</v>
      </c>
      <c r="K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927.43874000000005</v>
      </c>
      <c r="L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972.68874000000005</v>
      </c>
      <c r="M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972.31874000000005</v>
      </c>
      <c r="N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1022.53874</v>
      </c>
      <c r="O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1022.6687400000001</v>
      </c>
      <c r="P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1022.81874</v>
      </c>
      <c r="Q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1023.1787399999999</v>
      </c>
      <c r="R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929.20873999999992</v>
      </c>
      <c r="S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700.81874000000005</v>
      </c>
      <c r="T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752.74874</v>
      </c>
      <c r="U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738.02873999999997</v>
      </c>
      <c r="V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722.17874000000006</v>
      </c>
      <c r="W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725.18874000000005</v>
      </c>
      <c r="X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852.68873999999994</v>
      </c>
      <c r="Y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744.12873999999999</v>
      </c>
    </row>
    <row r="139" spans="1:25" x14ac:dyDescent="0.2">
      <c r="A139" s="79">
        <f t="shared" si="4"/>
        <v>42688</v>
      </c>
      <c r="B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704.55874000000006</v>
      </c>
      <c r="C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724.55873999999994</v>
      </c>
      <c r="D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751.09874000000002</v>
      </c>
      <c r="E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751.01873999999998</v>
      </c>
      <c r="F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750.89873999999998</v>
      </c>
      <c r="G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734.61874</v>
      </c>
      <c r="H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726.05874000000006</v>
      </c>
      <c r="I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824.28873999999996</v>
      </c>
      <c r="J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760.38873999999998</v>
      </c>
      <c r="K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803.79873999999995</v>
      </c>
      <c r="L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804.1087399999999</v>
      </c>
      <c r="M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714.01873999999998</v>
      </c>
      <c r="N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735.90873999999997</v>
      </c>
      <c r="O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759.89873999999998</v>
      </c>
      <c r="P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760.22874000000002</v>
      </c>
      <c r="Q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760.13873999999998</v>
      </c>
      <c r="R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831.27873999999997</v>
      </c>
      <c r="S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742.02873999999997</v>
      </c>
      <c r="T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759.09874000000002</v>
      </c>
      <c r="U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760.14873999999998</v>
      </c>
      <c r="V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745.42873999999995</v>
      </c>
      <c r="W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733.59873999999991</v>
      </c>
      <c r="X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938.86874</v>
      </c>
      <c r="Y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796.15873999999997</v>
      </c>
    </row>
    <row r="140" spans="1:25" x14ac:dyDescent="0.2">
      <c r="A140" s="79">
        <f t="shared" si="4"/>
        <v>42689</v>
      </c>
      <c r="B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705.39873999999998</v>
      </c>
      <c r="C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724.98874000000001</v>
      </c>
      <c r="D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751.19873999999993</v>
      </c>
      <c r="E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751.22874000000002</v>
      </c>
      <c r="F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751.24874</v>
      </c>
      <c r="G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735.28873999999996</v>
      </c>
      <c r="H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728.99874</v>
      </c>
      <c r="I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824.89873999999998</v>
      </c>
      <c r="J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760.90873999999997</v>
      </c>
      <c r="K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805.22874000000002</v>
      </c>
      <c r="L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805.46874000000003</v>
      </c>
      <c r="M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706.2287399999999</v>
      </c>
      <c r="N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723.24874</v>
      </c>
      <c r="O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736.98874000000001</v>
      </c>
      <c r="P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737.23874000000001</v>
      </c>
      <c r="Q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737.50873999999999</v>
      </c>
      <c r="R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787.69874000000004</v>
      </c>
      <c r="S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752.27874000000008</v>
      </c>
      <c r="T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820.64873999999998</v>
      </c>
      <c r="U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820.16874000000007</v>
      </c>
      <c r="V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758.49874</v>
      </c>
      <c r="W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753.13873999999998</v>
      </c>
      <c r="X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947.60874000000001</v>
      </c>
      <c r="Y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800.08874000000003</v>
      </c>
    </row>
    <row r="141" spans="1:25" x14ac:dyDescent="0.2">
      <c r="A141" s="79">
        <f t="shared" si="4"/>
        <v>42690</v>
      </c>
      <c r="B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711.72874000000002</v>
      </c>
      <c r="C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700.16874000000007</v>
      </c>
      <c r="D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724.4787399999999</v>
      </c>
      <c r="E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724.53873999999996</v>
      </c>
      <c r="F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724.62874000000011</v>
      </c>
      <c r="G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724.8887400000001</v>
      </c>
      <c r="H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747.22874000000002</v>
      </c>
      <c r="I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825.17873999999995</v>
      </c>
      <c r="J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761.84874000000002</v>
      </c>
      <c r="K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788.12873999999999</v>
      </c>
      <c r="L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788.23874000000001</v>
      </c>
      <c r="M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697.86874</v>
      </c>
      <c r="N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699.35874000000001</v>
      </c>
      <c r="O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699.23874000000001</v>
      </c>
      <c r="P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699.19873999999993</v>
      </c>
      <c r="Q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745.31873999999993</v>
      </c>
      <c r="R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733.38873999999998</v>
      </c>
      <c r="S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752.56874000000005</v>
      </c>
      <c r="T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822.67874000000006</v>
      </c>
      <c r="U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820.66874000000007</v>
      </c>
      <c r="V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782.33873999999992</v>
      </c>
      <c r="W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771.44874000000004</v>
      </c>
      <c r="X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969.6387400000001</v>
      </c>
      <c r="Y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833.34874000000002</v>
      </c>
    </row>
    <row r="142" spans="1:25" x14ac:dyDescent="0.2">
      <c r="A142" s="79">
        <f t="shared" si="4"/>
        <v>42691</v>
      </c>
      <c r="B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715.74874</v>
      </c>
      <c r="C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751.94873999999993</v>
      </c>
      <c r="D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751.71873999999991</v>
      </c>
      <c r="E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780.19874000000004</v>
      </c>
      <c r="F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780.24874</v>
      </c>
      <c r="G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751.66873999999996</v>
      </c>
      <c r="H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708.88873999999998</v>
      </c>
      <c r="I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843.99874000000011</v>
      </c>
      <c r="J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738.67873999999995</v>
      </c>
      <c r="K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732.83874000000003</v>
      </c>
      <c r="L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707.90873999999997</v>
      </c>
      <c r="M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797.17873999999995</v>
      </c>
      <c r="N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745.25873999999999</v>
      </c>
      <c r="O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745.32873999999993</v>
      </c>
      <c r="P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743.40874000000008</v>
      </c>
      <c r="Q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790.55873999999994</v>
      </c>
      <c r="R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745.63873999999998</v>
      </c>
      <c r="S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830.14873999999998</v>
      </c>
      <c r="T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836.63873999999998</v>
      </c>
      <c r="U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838.26874000000009</v>
      </c>
      <c r="V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790.92873999999995</v>
      </c>
      <c r="W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855.33874000000003</v>
      </c>
      <c r="X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1013.94874</v>
      </c>
      <c r="Y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888.43874000000005</v>
      </c>
    </row>
    <row r="143" spans="1:25" x14ac:dyDescent="0.2">
      <c r="A143" s="79">
        <f t="shared" si="4"/>
        <v>42692</v>
      </c>
      <c r="B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701.14873999999998</v>
      </c>
      <c r="C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700.78874000000008</v>
      </c>
      <c r="D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715.17873999999995</v>
      </c>
      <c r="E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725.11874</v>
      </c>
      <c r="F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725.12873999999999</v>
      </c>
      <c r="G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700.71874000000003</v>
      </c>
      <c r="H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737.67874000000006</v>
      </c>
      <c r="I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803.69873999999993</v>
      </c>
      <c r="J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696.49874</v>
      </c>
      <c r="K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707.34874000000002</v>
      </c>
      <c r="L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707.74874</v>
      </c>
      <c r="M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816.83874000000003</v>
      </c>
      <c r="N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793.39873999999998</v>
      </c>
      <c r="O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794.17873999999995</v>
      </c>
      <c r="P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791.98874000000001</v>
      </c>
      <c r="Q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790.10874000000001</v>
      </c>
      <c r="R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747.76873999999998</v>
      </c>
      <c r="S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849.70873999999992</v>
      </c>
      <c r="T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858.60874000000001</v>
      </c>
      <c r="U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854.01873999999998</v>
      </c>
      <c r="V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819.97874000000002</v>
      </c>
      <c r="W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823.68874000000005</v>
      </c>
      <c r="X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1004.21874</v>
      </c>
      <c r="Y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882.24874</v>
      </c>
    </row>
    <row r="144" spans="1:25" x14ac:dyDescent="0.2">
      <c r="A144" s="79">
        <f t="shared" si="4"/>
        <v>42693</v>
      </c>
      <c r="B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726.64873999999998</v>
      </c>
      <c r="C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726.60874000000001</v>
      </c>
      <c r="D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717.81873999999993</v>
      </c>
      <c r="E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746.76873999999998</v>
      </c>
      <c r="F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746.95874000000003</v>
      </c>
      <c r="G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718.06873999999993</v>
      </c>
      <c r="H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710.20874000000003</v>
      </c>
      <c r="I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844.04874000000007</v>
      </c>
      <c r="J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935.11874</v>
      </c>
      <c r="K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735.25873999999999</v>
      </c>
      <c r="L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735.63873999999998</v>
      </c>
      <c r="M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735.93873999999994</v>
      </c>
      <c r="N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833.23874000000001</v>
      </c>
      <c r="O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832.61874</v>
      </c>
      <c r="P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833.07874000000004</v>
      </c>
      <c r="Q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895.00873999999999</v>
      </c>
      <c r="R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953.23874000000001</v>
      </c>
      <c r="S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1066.0687400000002</v>
      </c>
      <c r="T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1132.23874</v>
      </c>
      <c r="U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1107.6387400000001</v>
      </c>
      <c r="V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1044.8487400000001</v>
      </c>
      <c r="W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997.09874000000002</v>
      </c>
      <c r="X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1134.3587400000001</v>
      </c>
      <c r="Y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1056.8687400000001</v>
      </c>
    </row>
    <row r="145" spans="1:25" x14ac:dyDescent="0.2">
      <c r="A145" s="79">
        <f t="shared" si="4"/>
        <v>42694</v>
      </c>
      <c r="B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724.26873999999998</v>
      </c>
      <c r="C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719.38873999999998</v>
      </c>
      <c r="D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748.07874000000004</v>
      </c>
      <c r="E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760.39873999999998</v>
      </c>
      <c r="F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748.18873999999994</v>
      </c>
      <c r="G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718.83874000000003</v>
      </c>
      <c r="H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716.60874000000001</v>
      </c>
      <c r="I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825.62873999999999</v>
      </c>
      <c r="J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874.53874000000008</v>
      </c>
      <c r="K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700.84874000000002</v>
      </c>
      <c r="L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733.02873999999997</v>
      </c>
      <c r="M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733.35874000000001</v>
      </c>
      <c r="N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733.39873999999998</v>
      </c>
      <c r="O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733.45873999999992</v>
      </c>
      <c r="P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733.51873999999998</v>
      </c>
      <c r="Q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732.84874000000002</v>
      </c>
      <c r="R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728.71874000000003</v>
      </c>
      <c r="S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824.56873999999993</v>
      </c>
      <c r="T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926.15873999999997</v>
      </c>
      <c r="U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927.33874000000003</v>
      </c>
      <c r="V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876.45874000000003</v>
      </c>
      <c r="W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807.98874000000001</v>
      </c>
      <c r="X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993.99874000000011</v>
      </c>
      <c r="Y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889.34873999999991</v>
      </c>
    </row>
    <row r="146" spans="1:25" x14ac:dyDescent="0.2">
      <c r="A146" s="79">
        <f t="shared" si="4"/>
        <v>42695</v>
      </c>
      <c r="B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701.57874000000004</v>
      </c>
      <c r="C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701.24874</v>
      </c>
      <c r="D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715.8887400000001</v>
      </c>
      <c r="E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725.80874000000006</v>
      </c>
      <c r="F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725.84874000000002</v>
      </c>
      <c r="G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701.79873999999995</v>
      </c>
      <c r="H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735.23874000000001</v>
      </c>
      <c r="I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803.85874000000001</v>
      </c>
      <c r="J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696.67873999999995</v>
      </c>
      <c r="K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708.57873999999993</v>
      </c>
      <c r="L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739.16873999999996</v>
      </c>
      <c r="M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854.86874</v>
      </c>
      <c r="N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830.08874000000003</v>
      </c>
      <c r="O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830.22874000000002</v>
      </c>
      <c r="P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828.44873999999993</v>
      </c>
      <c r="Q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827.36874</v>
      </c>
      <c r="R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787.43874000000005</v>
      </c>
      <c r="S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893.36874</v>
      </c>
      <c r="T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897.02873999999997</v>
      </c>
      <c r="U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862.83874000000003</v>
      </c>
      <c r="V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825.96874000000003</v>
      </c>
      <c r="W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915.56874000000005</v>
      </c>
      <c r="X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1010.98874</v>
      </c>
      <c r="Y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901.46874000000003</v>
      </c>
    </row>
    <row r="147" spans="1:25" x14ac:dyDescent="0.2">
      <c r="A147" s="79">
        <f t="shared" si="4"/>
        <v>42696</v>
      </c>
      <c r="B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736.96874000000003</v>
      </c>
      <c r="C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723.10874000000001</v>
      </c>
      <c r="D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701.38873999999998</v>
      </c>
      <c r="E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715.97874000000002</v>
      </c>
      <c r="F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726.24874</v>
      </c>
      <c r="G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702.64873999999998</v>
      </c>
      <c r="H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735.78873999999996</v>
      </c>
      <c r="I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790.19874000000004</v>
      </c>
      <c r="J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696.78873999999996</v>
      </c>
      <c r="K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709.76874000000009</v>
      </c>
      <c r="L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736.26873999999998</v>
      </c>
      <c r="M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844.59874000000002</v>
      </c>
      <c r="N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826.93874000000005</v>
      </c>
      <c r="O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827.21874000000003</v>
      </c>
      <c r="P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809.88873999999998</v>
      </c>
      <c r="Q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827.90873999999997</v>
      </c>
      <c r="R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815.48874000000001</v>
      </c>
      <c r="S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897.73874000000001</v>
      </c>
      <c r="T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905.87873999999999</v>
      </c>
      <c r="U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879.93873999999994</v>
      </c>
      <c r="V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852.72874000000002</v>
      </c>
      <c r="W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869.70874000000003</v>
      </c>
      <c r="X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1033.44874</v>
      </c>
      <c r="Y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919.40873999999997</v>
      </c>
    </row>
    <row r="148" spans="1:25" x14ac:dyDescent="0.2">
      <c r="A148" s="79">
        <f t="shared" si="4"/>
        <v>42697</v>
      </c>
      <c r="B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779.12873999999999</v>
      </c>
      <c r="C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738.22874000000002</v>
      </c>
      <c r="D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701.22874000000002</v>
      </c>
      <c r="E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716.17874000000006</v>
      </c>
      <c r="F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706.39874000000009</v>
      </c>
      <c r="G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724.37873999999999</v>
      </c>
      <c r="H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751.93873999999994</v>
      </c>
      <c r="I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789.37873999999999</v>
      </c>
      <c r="J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696.41873999999996</v>
      </c>
      <c r="K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709.73874000000001</v>
      </c>
      <c r="L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695.60874000000001</v>
      </c>
      <c r="M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855.72874000000002</v>
      </c>
      <c r="N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835.87873999999999</v>
      </c>
      <c r="O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835.51873999999998</v>
      </c>
      <c r="P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836.22874000000002</v>
      </c>
      <c r="Q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854.60874000000001</v>
      </c>
      <c r="R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825.72874000000002</v>
      </c>
      <c r="S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913.90873999999997</v>
      </c>
      <c r="T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918.83874000000003</v>
      </c>
      <c r="U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882.82873999999993</v>
      </c>
      <c r="V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856.30874000000006</v>
      </c>
      <c r="W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873.06874000000005</v>
      </c>
      <c r="X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1056.53874</v>
      </c>
      <c r="Y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945.27874000000008</v>
      </c>
    </row>
    <row r="149" spans="1:25" x14ac:dyDescent="0.2">
      <c r="A149" s="79">
        <f t="shared" si="4"/>
        <v>42698</v>
      </c>
      <c r="B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805.53873999999996</v>
      </c>
      <c r="C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751.21874000000003</v>
      </c>
      <c r="D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736.8887400000001</v>
      </c>
      <c r="E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725.04874000000007</v>
      </c>
      <c r="F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739.73874000000001</v>
      </c>
      <c r="G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794.47874000000002</v>
      </c>
      <c r="H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840.15873999999997</v>
      </c>
      <c r="I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724.97874000000002</v>
      </c>
      <c r="J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748.57873999999993</v>
      </c>
      <c r="K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759.61874</v>
      </c>
      <c r="L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759.89873999999998</v>
      </c>
      <c r="M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858.71874000000003</v>
      </c>
      <c r="N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806.30873999999994</v>
      </c>
      <c r="O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805.94874000000004</v>
      </c>
      <c r="P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820.07874000000004</v>
      </c>
      <c r="Q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805.83874000000003</v>
      </c>
      <c r="R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814.14874000000009</v>
      </c>
      <c r="S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953.74874</v>
      </c>
      <c r="T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957.27874000000008</v>
      </c>
      <c r="U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929.90874000000008</v>
      </c>
      <c r="V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898.58873999999992</v>
      </c>
      <c r="W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934.45874000000003</v>
      </c>
      <c r="X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1089.73874</v>
      </c>
      <c r="Y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973.31874000000005</v>
      </c>
    </row>
    <row r="150" spans="1:25" x14ac:dyDescent="0.2">
      <c r="A150" s="79">
        <f t="shared" si="4"/>
        <v>42699</v>
      </c>
      <c r="B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754.33874000000003</v>
      </c>
      <c r="C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719.72874000000002</v>
      </c>
      <c r="D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712.48874000000001</v>
      </c>
      <c r="E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708.42873999999995</v>
      </c>
      <c r="F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715.12873999999999</v>
      </c>
      <c r="G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772.52873999999997</v>
      </c>
      <c r="H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880.81874000000005</v>
      </c>
      <c r="I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732.89873999999998</v>
      </c>
      <c r="J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769.65873999999997</v>
      </c>
      <c r="K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781.37873999999999</v>
      </c>
      <c r="L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780.18874000000005</v>
      </c>
      <c r="M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899.40874000000008</v>
      </c>
      <c r="N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832.57874000000004</v>
      </c>
      <c r="O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833.37873999999999</v>
      </c>
      <c r="P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853.72874000000002</v>
      </c>
      <c r="Q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845.55873999999994</v>
      </c>
      <c r="R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804.01873999999998</v>
      </c>
      <c r="S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1063.53874</v>
      </c>
      <c r="T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1064.3787400000001</v>
      </c>
      <c r="U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998.66873999999996</v>
      </c>
      <c r="V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957.47874000000002</v>
      </c>
      <c r="W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1009.3987400000001</v>
      </c>
      <c r="X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1049.3887400000001</v>
      </c>
      <c r="Y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944.01873999999998</v>
      </c>
    </row>
    <row r="151" spans="1:25" x14ac:dyDescent="0.2">
      <c r="A151" s="79">
        <f t="shared" si="4"/>
        <v>42700</v>
      </c>
      <c r="B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829.89873999999998</v>
      </c>
      <c r="C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730.53873999999996</v>
      </c>
      <c r="D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717.76873999999998</v>
      </c>
      <c r="E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714.47874000000002</v>
      </c>
      <c r="F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714.41873999999996</v>
      </c>
      <c r="G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714.56873999999993</v>
      </c>
      <c r="H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803.16873999999996</v>
      </c>
      <c r="I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988.35874000000001</v>
      </c>
      <c r="J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1116.6387400000001</v>
      </c>
      <c r="K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751.27873999999997</v>
      </c>
      <c r="L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751.43873999999994</v>
      </c>
      <c r="M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751.12873999999999</v>
      </c>
      <c r="N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751.69873999999993</v>
      </c>
      <c r="O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751.99874</v>
      </c>
      <c r="P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751.80873999999994</v>
      </c>
      <c r="Q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751.56873999999993</v>
      </c>
      <c r="R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763.91873999999996</v>
      </c>
      <c r="S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1054.4287400000001</v>
      </c>
      <c r="T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1055.9187400000001</v>
      </c>
      <c r="U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1044.95874</v>
      </c>
      <c r="V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1061.1087399999999</v>
      </c>
      <c r="W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916.02873999999997</v>
      </c>
      <c r="X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1122.7387400000002</v>
      </c>
      <c r="Y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999.55873999999994</v>
      </c>
    </row>
    <row r="152" spans="1:25" x14ac:dyDescent="0.2">
      <c r="A152" s="79">
        <f t="shared" si="4"/>
        <v>42701</v>
      </c>
      <c r="B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847.60874000000001</v>
      </c>
      <c r="C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742.61874</v>
      </c>
      <c r="D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725.77873999999997</v>
      </c>
      <c r="E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729.00873999999999</v>
      </c>
      <c r="F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716.97874000000002</v>
      </c>
      <c r="G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738.35874000000001</v>
      </c>
      <c r="H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807.01873999999998</v>
      </c>
      <c r="I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935.00873999999999</v>
      </c>
      <c r="J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872.63873999999998</v>
      </c>
      <c r="K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753.53873999999996</v>
      </c>
      <c r="L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700.23874000000001</v>
      </c>
      <c r="M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700.23874000000001</v>
      </c>
      <c r="N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699.94873999999993</v>
      </c>
      <c r="O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700.18874000000005</v>
      </c>
      <c r="P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699.85874000000001</v>
      </c>
      <c r="Q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701.60874000000001</v>
      </c>
      <c r="R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735.95874000000003</v>
      </c>
      <c r="S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892.19873999999993</v>
      </c>
      <c r="T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977.32874000000004</v>
      </c>
      <c r="U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970.92873999999995</v>
      </c>
      <c r="V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981.76874000000009</v>
      </c>
      <c r="W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861.55873999999994</v>
      </c>
      <c r="X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1079.3987400000001</v>
      </c>
      <c r="Y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947.19873999999993</v>
      </c>
    </row>
    <row r="153" spans="1:25" x14ac:dyDescent="0.2">
      <c r="A153" s="79">
        <f t="shared" si="4"/>
        <v>42702</v>
      </c>
      <c r="B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821.83873999999992</v>
      </c>
      <c r="C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757.57873999999993</v>
      </c>
      <c r="D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712.99874</v>
      </c>
      <c r="E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712.48874000000001</v>
      </c>
      <c r="F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712.88873999999998</v>
      </c>
      <c r="G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716.05874000000006</v>
      </c>
      <c r="H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825.10874000000001</v>
      </c>
      <c r="I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732.91873999999996</v>
      </c>
      <c r="J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730.82874000000004</v>
      </c>
      <c r="K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748.09874000000002</v>
      </c>
      <c r="L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748.32873999999993</v>
      </c>
      <c r="M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743.75873999999999</v>
      </c>
      <c r="N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743.3887400000001</v>
      </c>
      <c r="O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742.90873999999997</v>
      </c>
      <c r="P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742.87873999999999</v>
      </c>
      <c r="Q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741.87873999999999</v>
      </c>
      <c r="R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746.86874</v>
      </c>
      <c r="S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920.48873999999989</v>
      </c>
      <c r="T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935.26873999999998</v>
      </c>
      <c r="U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916.32874000000004</v>
      </c>
      <c r="V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881.67874000000006</v>
      </c>
      <c r="W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925.30873999999994</v>
      </c>
      <c r="X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1050.8287400000002</v>
      </c>
      <c r="Y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946.08874000000003</v>
      </c>
    </row>
    <row r="154" spans="1:25" x14ac:dyDescent="0.2">
      <c r="A154" s="79">
        <f t="shared" si="4"/>
        <v>42703</v>
      </c>
      <c r="B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848.18874000000005</v>
      </c>
      <c r="C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793.95874000000003</v>
      </c>
      <c r="D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758.64874000000009</v>
      </c>
      <c r="E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743.19874000000004</v>
      </c>
      <c r="F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744.19874000000004</v>
      </c>
      <c r="G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742.74874</v>
      </c>
      <c r="H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825.87874000000011</v>
      </c>
      <c r="I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752.00873999999999</v>
      </c>
      <c r="J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697.77874000000008</v>
      </c>
      <c r="K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706.70874000000003</v>
      </c>
      <c r="L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706.90874000000008</v>
      </c>
      <c r="M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760.46874000000003</v>
      </c>
      <c r="N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747.16874000000007</v>
      </c>
      <c r="O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732.59874000000002</v>
      </c>
      <c r="P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733.26873999999998</v>
      </c>
      <c r="Q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746.64874000000009</v>
      </c>
      <c r="R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737.0087400000001</v>
      </c>
      <c r="S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901.03873999999996</v>
      </c>
      <c r="T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904.78873999999996</v>
      </c>
      <c r="U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906.31874000000005</v>
      </c>
      <c r="V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870.69873999999993</v>
      </c>
      <c r="W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915.28874000000008</v>
      </c>
      <c r="X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1062.1187400000001</v>
      </c>
      <c r="Y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954.22874000000002</v>
      </c>
    </row>
    <row r="155" spans="1:25" x14ac:dyDescent="0.2">
      <c r="A155" s="79">
        <f t="shared" ref="A155:A156" si="5">A118</f>
        <v>42704</v>
      </c>
      <c r="B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849.85874000000001</v>
      </c>
      <c r="C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793.82874000000004</v>
      </c>
      <c r="D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759.71874000000003</v>
      </c>
      <c r="E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745.75873999999999</v>
      </c>
      <c r="F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746.16874000000007</v>
      </c>
      <c r="G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746.60874000000001</v>
      </c>
      <c r="H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853.03873999999996</v>
      </c>
      <c r="I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751.23874000000001</v>
      </c>
      <c r="J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699.93873999999994</v>
      </c>
      <c r="K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706.35874000000001</v>
      </c>
      <c r="L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762.67874000000006</v>
      </c>
      <c r="M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845.05874000000006</v>
      </c>
      <c r="N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846.32873999999993</v>
      </c>
      <c r="O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846.21874000000003</v>
      </c>
      <c r="P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844.17874000000006</v>
      </c>
      <c r="Q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839.34874000000002</v>
      </c>
      <c r="R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758.5087400000001</v>
      </c>
      <c r="S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1020.1887399999999</v>
      </c>
      <c r="T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1015.0887399999999</v>
      </c>
      <c r="U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983.77873999999997</v>
      </c>
      <c r="V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937.10874000000001</v>
      </c>
      <c r="W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929.52874000000008</v>
      </c>
      <c r="X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1102.8387400000001</v>
      </c>
      <c r="Y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987.63873999999998</v>
      </c>
    </row>
    <row r="156" spans="1:25" hidden="1" x14ac:dyDescent="0.2">
      <c r="A156" s="79">
        <f t="shared" si="5"/>
        <v>42705</v>
      </c>
      <c r="B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C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D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E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F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G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H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I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J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K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L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M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N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O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P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Q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R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S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T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U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V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W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X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  <c r="Y156" s="14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40.868739999999995</v>
      </c>
    </row>
    <row r="157" spans="1:25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s="90" customFormat="1" ht="19.5" customHeight="1" x14ac:dyDescent="0.25">
      <c r="A158" s="88" t="s">
        <v>146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87" t="s">
        <v>149</v>
      </c>
      <c r="B159" s="78"/>
      <c r="C159" s="78"/>
      <c r="D159" s="78"/>
    </row>
    <row r="160" spans="1:25" ht="12.75" x14ac:dyDescent="0.2">
      <c r="A160" s="169" t="s">
        <v>48</v>
      </c>
      <c r="B160" s="172" t="s">
        <v>121</v>
      </c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4"/>
    </row>
    <row r="161" spans="1:27" ht="12.75" x14ac:dyDescent="0.2">
      <c r="A161" s="170"/>
      <c r="B161" s="175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7"/>
    </row>
    <row r="162" spans="1:27" ht="12.75" customHeight="1" x14ac:dyDescent="0.2">
      <c r="A162" s="170"/>
      <c r="B162" s="178" t="s">
        <v>122</v>
      </c>
      <c r="C162" s="167" t="s">
        <v>123</v>
      </c>
      <c r="D162" s="167" t="s">
        <v>124</v>
      </c>
      <c r="E162" s="167" t="s">
        <v>125</v>
      </c>
      <c r="F162" s="167" t="s">
        <v>126</v>
      </c>
      <c r="G162" s="167" t="s">
        <v>127</v>
      </c>
      <c r="H162" s="167" t="s">
        <v>128</v>
      </c>
      <c r="I162" s="167" t="s">
        <v>129</v>
      </c>
      <c r="J162" s="167" t="s">
        <v>130</v>
      </c>
      <c r="K162" s="167" t="s">
        <v>131</v>
      </c>
      <c r="L162" s="167" t="s">
        <v>132</v>
      </c>
      <c r="M162" s="167" t="s">
        <v>133</v>
      </c>
      <c r="N162" s="180" t="s">
        <v>134</v>
      </c>
      <c r="O162" s="167" t="s">
        <v>135</v>
      </c>
      <c r="P162" s="167" t="s">
        <v>136</v>
      </c>
      <c r="Q162" s="167" t="s">
        <v>137</v>
      </c>
      <c r="R162" s="167" t="s">
        <v>138</v>
      </c>
      <c r="S162" s="167" t="s">
        <v>139</v>
      </c>
      <c r="T162" s="167" t="s">
        <v>140</v>
      </c>
      <c r="U162" s="167" t="s">
        <v>141</v>
      </c>
      <c r="V162" s="167" t="s">
        <v>142</v>
      </c>
      <c r="W162" s="167" t="s">
        <v>143</v>
      </c>
      <c r="X162" s="167" t="s">
        <v>144</v>
      </c>
      <c r="Y162" s="167" t="s">
        <v>145</v>
      </c>
    </row>
    <row r="163" spans="1:27" ht="11.25" customHeight="1" x14ac:dyDescent="0.2">
      <c r="A163" s="171"/>
      <c r="B163" s="179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81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</row>
    <row r="164" spans="1:27" ht="15.75" customHeight="1" x14ac:dyDescent="0.2">
      <c r="A164" s="79">
        <f>A126</f>
        <v>42675</v>
      </c>
      <c r="B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852.99881000000005</v>
      </c>
      <c r="C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803.5688100000001</v>
      </c>
      <c r="D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773.45881000000008</v>
      </c>
      <c r="E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760.98881000000006</v>
      </c>
      <c r="F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767.13881000000003</v>
      </c>
      <c r="G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807.3188100000001</v>
      </c>
      <c r="H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849.40881000000002</v>
      </c>
      <c r="I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863.09880999999996</v>
      </c>
      <c r="J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781.55881000000011</v>
      </c>
      <c r="K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787.29881</v>
      </c>
      <c r="L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820.74881000000005</v>
      </c>
      <c r="M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911.32881000000009</v>
      </c>
      <c r="N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894.64881000000014</v>
      </c>
      <c r="O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875.03881000000001</v>
      </c>
      <c r="P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818.23881000000006</v>
      </c>
      <c r="Q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818.09881000000007</v>
      </c>
      <c r="R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772.84881000000007</v>
      </c>
      <c r="S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911.89881000000003</v>
      </c>
      <c r="T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971.5688100000001</v>
      </c>
      <c r="U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964.26881000000014</v>
      </c>
      <c r="V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939.64881000000003</v>
      </c>
      <c r="W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962.53881000000001</v>
      </c>
      <c r="X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1129.7088099999999</v>
      </c>
      <c r="Y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991.85881000000006</v>
      </c>
      <c r="AA164" s="80"/>
    </row>
    <row r="165" spans="1:27" x14ac:dyDescent="0.2">
      <c r="A165" s="79">
        <f>A164+1</f>
        <v>42676</v>
      </c>
      <c r="B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821.33881000000008</v>
      </c>
      <c r="C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765.99881000000016</v>
      </c>
      <c r="D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792.32880999999998</v>
      </c>
      <c r="E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792.33880999999997</v>
      </c>
      <c r="F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792.29881</v>
      </c>
      <c r="G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781.65881000000002</v>
      </c>
      <c r="H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806.09881000000007</v>
      </c>
      <c r="I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919.40881000000002</v>
      </c>
      <c r="J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805.69880999999998</v>
      </c>
      <c r="K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828.77881000000002</v>
      </c>
      <c r="L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794.25881000000004</v>
      </c>
      <c r="M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877.90881000000013</v>
      </c>
      <c r="N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763.9388100000001</v>
      </c>
      <c r="O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763.64881000000003</v>
      </c>
      <c r="P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782.16881000000001</v>
      </c>
      <c r="Q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782.63881000000003</v>
      </c>
      <c r="R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800.26881000000003</v>
      </c>
      <c r="S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896.96881000000008</v>
      </c>
      <c r="T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969.07881000000009</v>
      </c>
      <c r="U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965.08880999999997</v>
      </c>
      <c r="V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911.08880999999997</v>
      </c>
      <c r="W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931.11881000000005</v>
      </c>
      <c r="X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1102.79881</v>
      </c>
      <c r="Y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965.16881000000001</v>
      </c>
    </row>
    <row r="166" spans="1:27" x14ac:dyDescent="0.2">
      <c r="A166" s="79">
        <f t="shared" ref="A166:A194" si="6">A165+1</f>
        <v>42677</v>
      </c>
      <c r="B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804.22881000000007</v>
      </c>
      <c r="C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782.62881000000004</v>
      </c>
      <c r="D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793.16881000000001</v>
      </c>
      <c r="E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815.74881000000005</v>
      </c>
      <c r="F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815.82881000000009</v>
      </c>
      <c r="G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793.59881000000007</v>
      </c>
      <c r="H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788.21881000000008</v>
      </c>
      <c r="I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941.03881000000001</v>
      </c>
      <c r="J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832.90881000000002</v>
      </c>
      <c r="K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860.54881</v>
      </c>
      <c r="L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794.11881000000005</v>
      </c>
      <c r="M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832.1888100000001</v>
      </c>
      <c r="N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825.91881000000001</v>
      </c>
      <c r="O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826.75881000000004</v>
      </c>
      <c r="P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827.21880999999996</v>
      </c>
      <c r="Q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813.69880999999998</v>
      </c>
      <c r="R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772.17881000000011</v>
      </c>
      <c r="S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851.41881000000012</v>
      </c>
      <c r="T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909.28881000000001</v>
      </c>
      <c r="U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900.71881000000008</v>
      </c>
      <c r="V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824.40881000000002</v>
      </c>
      <c r="W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865.00881000000004</v>
      </c>
      <c r="X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1061.27881</v>
      </c>
      <c r="Y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940.50881000000004</v>
      </c>
    </row>
    <row r="167" spans="1:27" x14ac:dyDescent="0.2">
      <c r="A167" s="79">
        <f t="shared" si="6"/>
        <v>42678</v>
      </c>
      <c r="B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767.00881000000004</v>
      </c>
      <c r="C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829.94881000000009</v>
      </c>
      <c r="D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843.50881000000004</v>
      </c>
      <c r="E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887.50881000000004</v>
      </c>
      <c r="F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887.30881000000011</v>
      </c>
      <c r="G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887.47881000000007</v>
      </c>
      <c r="H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816.69881000000009</v>
      </c>
      <c r="I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817.16881000000001</v>
      </c>
      <c r="J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799.04881</v>
      </c>
      <c r="K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966.32881000000009</v>
      </c>
      <c r="L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888.10881000000006</v>
      </c>
      <c r="M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888.07880999999998</v>
      </c>
      <c r="N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853.28881000000001</v>
      </c>
      <c r="O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852.50881000000015</v>
      </c>
      <c r="P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852.6888100000001</v>
      </c>
      <c r="Q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853.09881000000007</v>
      </c>
      <c r="R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822.09881000000007</v>
      </c>
      <c r="S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868.16881000000012</v>
      </c>
      <c r="T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972.22881000000007</v>
      </c>
      <c r="U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941.50881000000004</v>
      </c>
      <c r="V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897.78881000000001</v>
      </c>
      <c r="W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806.14881000000003</v>
      </c>
      <c r="X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1048.1388100000001</v>
      </c>
      <c r="Y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924.07880999999998</v>
      </c>
    </row>
    <row r="168" spans="1:27" x14ac:dyDescent="0.2">
      <c r="A168" s="79">
        <f t="shared" si="6"/>
        <v>42679</v>
      </c>
      <c r="B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766.69881000000009</v>
      </c>
      <c r="C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830.05881000000011</v>
      </c>
      <c r="D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843.62881000000004</v>
      </c>
      <c r="E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887.69881000000009</v>
      </c>
      <c r="F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887.5688100000001</v>
      </c>
      <c r="G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887.86881000000005</v>
      </c>
      <c r="H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817.35881000000006</v>
      </c>
      <c r="I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817.94881000000009</v>
      </c>
      <c r="J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799.88881000000003</v>
      </c>
      <c r="K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968.44880999999998</v>
      </c>
      <c r="L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889.58881000000008</v>
      </c>
      <c r="M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889.13881000000003</v>
      </c>
      <c r="N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853.82881000000009</v>
      </c>
      <c r="O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854.02881000000002</v>
      </c>
      <c r="P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853.95881000000008</v>
      </c>
      <c r="Q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853.91881000000012</v>
      </c>
      <c r="R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823.50881000000004</v>
      </c>
      <c r="S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864.75881000000004</v>
      </c>
      <c r="T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974.90881000000002</v>
      </c>
      <c r="U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938.48881000000006</v>
      </c>
      <c r="V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887.90881000000002</v>
      </c>
      <c r="W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805.21881000000008</v>
      </c>
      <c r="X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1050.6488100000001</v>
      </c>
      <c r="Y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925.45880999999997</v>
      </c>
    </row>
    <row r="169" spans="1:27" x14ac:dyDescent="0.2">
      <c r="A169" s="79">
        <f t="shared" si="6"/>
        <v>42680</v>
      </c>
      <c r="B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766.95880999999997</v>
      </c>
      <c r="C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829.91881000000012</v>
      </c>
      <c r="D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843.37881000000004</v>
      </c>
      <c r="E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887.21880999999996</v>
      </c>
      <c r="F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887.12881000000004</v>
      </c>
      <c r="G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887.17881</v>
      </c>
      <c r="H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843.53881000000001</v>
      </c>
      <c r="I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843.70881000000008</v>
      </c>
      <c r="J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792.51881000000014</v>
      </c>
      <c r="K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1040.56881</v>
      </c>
      <c r="L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966.60881000000006</v>
      </c>
      <c r="M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925.57881000000009</v>
      </c>
      <c r="N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925.15881000000002</v>
      </c>
      <c r="O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925.18880999999999</v>
      </c>
      <c r="P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925.33880999999997</v>
      </c>
      <c r="Q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925.73881000000006</v>
      </c>
      <c r="R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889.94881000000009</v>
      </c>
      <c r="S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827.03881000000001</v>
      </c>
      <c r="T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928.83881000000008</v>
      </c>
      <c r="U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913.96881000000008</v>
      </c>
      <c r="V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888.96881000000008</v>
      </c>
      <c r="W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801.65881000000002</v>
      </c>
      <c r="X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1039.80881</v>
      </c>
      <c r="Y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920.67881</v>
      </c>
    </row>
    <row r="170" spans="1:27" x14ac:dyDescent="0.2">
      <c r="A170" s="79">
        <f t="shared" si="6"/>
        <v>42681</v>
      </c>
      <c r="B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789.79881</v>
      </c>
      <c r="C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792.78881000000013</v>
      </c>
      <c r="D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803.77881000000002</v>
      </c>
      <c r="E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839.26881000000014</v>
      </c>
      <c r="F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839.18880999999999</v>
      </c>
      <c r="G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821.67881000000011</v>
      </c>
      <c r="H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772.42881000000011</v>
      </c>
      <c r="I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982.87881000000004</v>
      </c>
      <c r="J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889.28881000000001</v>
      </c>
      <c r="K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930.84881000000007</v>
      </c>
      <c r="L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894.32881000000009</v>
      </c>
      <c r="M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782.82881000000009</v>
      </c>
      <c r="N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782.43880999999999</v>
      </c>
      <c r="O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782.24881000000005</v>
      </c>
      <c r="P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782.10881000000006</v>
      </c>
      <c r="Q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773.03881000000001</v>
      </c>
      <c r="R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817.39881000000003</v>
      </c>
      <c r="S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844.08881000000008</v>
      </c>
      <c r="T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985.53881000000013</v>
      </c>
      <c r="U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918.51881000000014</v>
      </c>
      <c r="V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840.26881000000003</v>
      </c>
      <c r="W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862.19881000000009</v>
      </c>
      <c r="X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1045.1888099999999</v>
      </c>
      <c r="Y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928.87881000000004</v>
      </c>
    </row>
    <row r="171" spans="1:27" x14ac:dyDescent="0.2">
      <c r="A171" s="79">
        <f t="shared" si="6"/>
        <v>42682</v>
      </c>
      <c r="B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787.05881000000011</v>
      </c>
      <c r="C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792.8188100000001</v>
      </c>
      <c r="D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803.60881000000006</v>
      </c>
      <c r="E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820.84881000000007</v>
      </c>
      <c r="F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821.04881</v>
      </c>
      <c r="G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821.46881000000008</v>
      </c>
      <c r="H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772.21881000000008</v>
      </c>
      <c r="I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967.34881000000007</v>
      </c>
      <c r="J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888.39881000000003</v>
      </c>
      <c r="K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969.02881000000014</v>
      </c>
      <c r="L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892.95880999999997</v>
      </c>
      <c r="M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782.03881000000013</v>
      </c>
      <c r="N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781.80881000000011</v>
      </c>
      <c r="O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781.62881000000004</v>
      </c>
      <c r="P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781.51881000000014</v>
      </c>
      <c r="Q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790.96881000000008</v>
      </c>
      <c r="R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859.30880999999999</v>
      </c>
      <c r="S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819.77881000000002</v>
      </c>
      <c r="T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842.13881000000003</v>
      </c>
      <c r="U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835.33881000000008</v>
      </c>
      <c r="V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805.57881000000009</v>
      </c>
      <c r="W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848.95881000000008</v>
      </c>
      <c r="X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1028.03881</v>
      </c>
      <c r="Y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921.80880999999999</v>
      </c>
    </row>
    <row r="172" spans="1:27" x14ac:dyDescent="0.2">
      <c r="A172" s="79">
        <f t="shared" si="6"/>
        <v>42683</v>
      </c>
      <c r="B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760.93880999999999</v>
      </c>
      <c r="C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781.73881000000006</v>
      </c>
      <c r="D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820.68880999999999</v>
      </c>
      <c r="E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832.68880999999999</v>
      </c>
      <c r="F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832.75881000000004</v>
      </c>
      <c r="G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821.23880999999994</v>
      </c>
      <c r="H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782.59881000000007</v>
      </c>
      <c r="I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1029.28881</v>
      </c>
      <c r="J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953.37881000000004</v>
      </c>
      <c r="K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984.70881000000008</v>
      </c>
      <c r="L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1011.5788100000001</v>
      </c>
      <c r="M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859.00881000000004</v>
      </c>
      <c r="N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888.15881000000002</v>
      </c>
      <c r="O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887.78881000000001</v>
      </c>
      <c r="P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887.60881000000006</v>
      </c>
      <c r="Q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887.91881000000001</v>
      </c>
      <c r="R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969.38881000000003</v>
      </c>
      <c r="S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800.11881000000005</v>
      </c>
      <c r="T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820.75881000000004</v>
      </c>
      <c r="U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815.28881000000013</v>
      </c>
      <c r="V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775.33881000000008</v>
      </c>
      <c r="W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819.40881000000002</v>
      </c>
      <c r="X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1003.67881</v>
      </c>
      <c r="Y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880.63881000000003</v>
      </c>
    </row>
    <row r="173" spans="1:27" x14ac:dyDescent="0.2">
      <c r="A173" s="79">
        <f t="shared" si="6"/>
        <v>42684</v>
      </c>
      <c r="B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760.92881</v>
      </c>
      <c r="C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781.51881000000014</v>
      </c>
      <c r="D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820.87881000000004</v>
      </c>
      <c r="E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814.94880999999998</v>
      </c>
      <c r="F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814.94880999999998</v>
      </c>
      <c r="G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803.44881000000009</v>
      </c>
      <c r="H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791.19880999999998</v>
      </c>
      <c r="I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938.47881000000007</v>
      </c>
      <c r="J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857.86881000000005</v>
      </c>
      <c r="K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950.14881000000003</v>
      </c>
      <c r="L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933.77881000000002</v>
      </c>
      <c r="M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819.32881000000009</v>
      </c>
      <c r="N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856.60881000000006</v>
      </c>
      <c r="O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873.88881000000003</v>
      </c>
      <c r="P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874.46881000000008</v>
      </c>
      <c r="Q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840.63881000000015</v>
      </c>
      <c r="R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921.62881000000004</v>
      </c>
      <c r="S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763.30880999999999</v>
      </c>
      <c r="T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825.41881000000001</v>
      </c>
      <c r="U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818.98881000000006</v>
      </c>
      <c r="V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776.01881000000003</v>
      </c>
      <c r="W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823.49881000000005</v>
      </c>
      <c r="X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1014.5488100000001</v>
      </c>
      <c r="Y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891.56880999999998</v>
      </c>
    </row>
    <row r="174" spans="1:27" x14ac:dyDescent="0.2">
      <c r="A174" s="79">
        <f t="shared" si="6"/>
        <v>42685</v>
      </c>
      <c r="B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770.67881</v>
      </c>
      <c r="C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792.18880999999999</v>
      </c>
      <c r="D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826.27881000000014</v>
      </c>
      <c r="E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826.35881000000006</v>
      </c>
      <c r="F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826.44881000000009</v>
      </c>
      <c r="G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781.34881000000007</v>
      </c>
      <c r="H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791.91881000000001</v>
      </c>
      <c r="I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924.78881000000013</v>
      </c>
      <c r="J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858.00881000000004</v>
      </c>
      <c r="K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927.49881000000005</v>
      </c>
      <c r="L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934.67881</v>
      </c>
      <c r="M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830.47881000000007</v>
      </c>
      <c r="N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863.26881000000014</v>
      </c>
      <c r="O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886.80880999999999</v>
      </c>
      <c r="P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887.07880999999998</v>
      </c>
      <c r="Q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887.30881000000011</v>
      </c>
      <c r="R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968.74881000000016</v>
      </c>
      <c r="S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773.88881000000003</v>
      </c>
      <c r="T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781.52881000000014</v>
      </c>
      <c r="U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782.77881000000014</v>
      </c>
      <c r="V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782.77881000000014</v>
      </c>
      <c r="W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785.10881000000006</v>
      </c>
      <c r="X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955.22881000000007</v>
      </c>
      <c r="Y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836.35881000000006</v>
      </c>
    </row>
    <row r="175" spans="1:27" x14ac:dyDescent="0.2">
      <c r="A175" s="79">
        <f t="shared" si="6"/>
        <v>42686</v>
      </c>
      <c r="B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848.9388100000001</v>
      </c>
      <c r="C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870.8188100000001</v>
      </c>
      <c r="D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901.58881000000008</v>
      </c>
      <c r="E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917.6888100000001</v>
      </c>
      <c r="F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917.41881000000012</v>
      </c>
      <c r="G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885.65881000000002</v>
      </c>
      <c r="H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815.59881000000007</v>
      </c>
      <c r="I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794.21881000000008</v>
      </c>
      <c r="J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869.6888100000001</v>
      </c>
      <c r="K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1008.76881</v>
      </c>
      <c r="L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1057.3788099999999</v>
      </c>
      <c r="M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1057.4488099999999</v>
      </c>
      <c r="N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1112.04881</v>
      </c>
      <c r="O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1112.33881</v>
      </c>
      <c r="P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1111.76881</v>
      </c>
      <c r="Q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1112.6888099999999</v>
      </c>
      <c r="R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1011.5888100000001</v>
      </c>
      <c r="S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766.64881000000003</v>
      </c>
      <c r="T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825.41881000000001</v>
      </c>
      <c r="U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807.84880999999996</v>
      </c>
      <c r="V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790.23881000000006</v>
      </c>
      <c r="W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792.5688100000001</v>
      </c>
      <c r="X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934.34881000000007</v>
      </c>
      <c r="Y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798.3188100000001</v>
      </c>
    </row>
    <row r="176" spans="1:27" x14ac:dyDescent="0.2">
      <c r="A176" s="79">
        <f t="shared" si="6"/>
        <v>42687</v>
      </c>
      <c r="B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849.83880999999997</v>
      </c>
      <c r="C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871.27881000000002</v>
      </c>
      <c r="D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901.92881000000011</v>
      </c>
      <c r="E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918.15881000000002</v>
      </c>
      <c r="F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918.32881000000009</v>
      </c>
      <c r="G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886.35881000000006</v>
      </c>
      <c r="H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816.07880999999998</v>
      </c>
      <c r="I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788.28881000000001</v>
      </c>
      <c r="J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861.73881000000006</v>
      </c>
      <c r="K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1009.0988100000001</v>
      </c>
      <c r="L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1057.54881</v>
      </c>
      <c r="M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1057.1488099999999</v>
      </c>
      <c r="N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1110.9188099999999</v>
      </c>
      <c r="O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1111.05881</v>
      </c>
      <c r="P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1111.2188100000001</v>
      </c>
      <c r="Q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1111.6088099999999</v>
      </c>
      <c r="R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1010.99881</v>
      </c>
      <c r="S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766.46881000000008</v>
      </c>
      <c r="T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822.06880999999998</v>
      </c>
      <c r="U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806.30880999999999</v>
      </c>
      <c r="V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789.32881000000009</v>
      </c>
      <c r="W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792.55881000000011</v>
      </c>
      <c r="X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929.06880999999998</v>
      </c>
      <c r="Y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812.83881000000008</v>
      </c>
    </row>
    <row r="177" spans="1:25" x14ac:dyDescent="0.2">
      <c r="A177" s="79">
        <f t="shared" si="6"/>
        <v>42688</v>
      </c>
      <c r="B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770.45881000000008</v>
      </c>
      <c r="C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791.88881000000003</v>
      </c>
      <c r="D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820.28881000000013</v>
      </c>
      <c r="E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820.21881000000008</v>
      </c>
      <c r="F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820.07881000000009</v>
      </c>
      <c r="G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802.65881000000002</v>
      </c>
      <c r="H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793.48881000000006</v>
      </c>
      <c r="I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898.65881000000002</v>
      </c>
      <c r="J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830.23881000000006</v>
      </c>
      <c r="K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876.71881000000008</v>
      </c>
      <c r="L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877.05880999999999</v>
      </c>
      <c r="M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780.59881000000007</v>
      </c>
      <c r="N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804.02881000000002</v>
      </c>
      <c r="O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829.71881000000008</v>
      </c>
      <c r="P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830.0688100000001</v>
      </c>
      <c r="Q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829.96881000000008</v>
      </c>
      <c r="R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906.14881000000003</v>
      </c>
      <c r="S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810.57881000000009</v>
      </c>
      <c r="T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828.86881000000005</v>
      </c>
      <c r="U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829.97881000000007</v>
      </c>
      <c r="V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814.21881000000008</v>
      </c>
      <c r="W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801.55880999999999</v>
      </c>
      <c r="X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1021.33881</v>
      </c>
      <c r="Y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868.53881000000001</v>
      </c>
    </row>
    <row r="178" spans="1:25" x14ac:dyDescent="0.2">
      <c r="A178" s="79">
        <f t="shared" si="6"/>
        <v>42689</v>
      </c>
      <c r="B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771.36881000000005</v>
      </c>
      <c r="C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792.33880999999997</v>
      </c>
      <c r="D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820.40881000000002</v>
      </c>
      <c r="E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820.4388100000001</v>
      </c>
      <c r="F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820.45881000000008</v>
      </c>
      <c r="G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803.36881000000005</v>
      </c>
      <c r="H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796.63881000000003</v>
      </c>
      <c r="I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899.3188100000001</v>
      </c>
      <c r="J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830.79881000000012</v>
      </c>
      <c r="K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878.24881000000005</v>
      </c>
      <c r="L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878.50881000000004</v>
      </c>
      <c r="M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772.25881000000004</v>
      </c>
      <c r="N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790.47881000000007</v>
      </c>
      <c r="O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805.18880999999999</v>
      </c>
      <c r="P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805.45880999999997</v>
      </c>
      <c r="Q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805.74881000000005</v>
      </c>
      <c r="R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859.48881000000006</v>
      </c>
      <c r="S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821.55881000000011</v>
      </c>
      <c r="T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894.75881000000004</v>
      </c>
      <c r="U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894.24881000000005</v>
      </c>
      <c r="V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828.21880999999996</v>
      </c>
      <c r="W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822.47880999999995</v>
      </c>
      <c r="X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1030.6888100000001</v>
      </c>
      <c r="Y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872.74881000000016</v>
      </c>
    </row>
    <row r="179" spans="1:25" x14ac:dyDescent="0.2">
      <c r="A179" s="79">
        <f t="shared" si="6"/>
        <v>42690</v>
      </c>
      <c r="B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778.13881000000003</v>
      </c>
      <c r="C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765.75881000000004</v>
      </c>
      <c r="D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791.79881</v>
      </c>
      <c r="E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791.85881000000006</v>
      </c>
      <c r="F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791.94881000000009</v>
      </c>
      <c r="G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792.22881000000007</v>
      </c>
      <c r="H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816.14881000000003</v>
      </c>
      <c r="I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899.61881000000005</v>
      </c>
      <c r="J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831.79881</v>
      </c>
      <c r="K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859.94881000000009</v>
      </c>
      <c r="L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860.0688100000001</v>
      </c>
      <c r="M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763.30880999999999</v>
      </c>
      <c r="N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764.89881000000003</v>
      </c>
      <c r="O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764.76881000000014</v>
      </c>
      <c r="P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764.72880999999995</v>
      </c>
      <c r="Q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814.10881000000006</v>
      </c>
      <c r="R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801.33881000000008</v>
      </c>
      <c r="S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821.86881000000005</v>
      </c>
      <c r="T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896.9388100000001</v>
      </c>
      <c r="U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894.77881000000014</v>
      </c>
      <c r="V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853.74881000000005</v>
      </c>
      <c r="W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842.07881000000009</v>
      </c>
      <c r="X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1054.27881</v>
      </c>
      <c r="Y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908.35881000000006</v>
      </c>
    </row>
    <row r="180" spans="1:25" x14ac:dyDescent="0.2">
      <c r="A180" s="79">
        <f t="shared" si="6"/>
        <v>42691</v>
      </c>
      <c r="B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782.44880999999998</v>
      </c>
      <c r="C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821.20880999999997</v>
      </c>
      <c r="D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820.95880999999997</v>
      </c>
      <c r="E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851.44881000000009</v>
      </c>
      <c r="F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851.50881000000004</v>
      </c>
      <c r="G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820.90881000000002</v>
      </c>
      <c r="H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775.10881000000006</v>
      </c>
      <c r="I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919.76881000000014</v>
      </c>
      <c r="J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806.99881000000005</v>
      </c>
      <c r="K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800.74881000000016</v>
      </c>
      <c r="L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774.05880999999999</v>
      </c>
      <c r="M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869.62881000000004</v>
      </c>
      <c r="N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814.03881000000013</v>
      </c>
      <c r="O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814.11881000000005</v>
      </c>
      <c r="P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812.0688100000001</v>
      </c>
      <c r="Q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862.54881</v>
      </c>
      <c r="R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814.45881000000008</v>
      </c>
      <c r="S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904.92881</v>
      </c>
      <c r="T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911.88881000000003</v>
      </c>
      <c r="U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913.62881000000004</v>
      </c>
      <c r="V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862.94880999999998</v>
      </c>
      <c r="W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931.89881000000014</v>
      </c>
      <c r="X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1101.7188100000001</v>
      </c>
      <c r="Y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967.33881000000008</v>
      </c>
    </row>
    <row r="181" spans="1:25" x14ac:dyDescent="0.2">
      <c r="A181" s="79">
        <f t="shared" si="6"/>
        <v>42692</v>
      </c>
      <c r="B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766.80880999999999</v>
      </c>
      <c r="C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766.42881000000011</v>
      </c>
      <c r="D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781.83881000000008</v>
      </c>
      <c r="E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792.47880999999995</v>
      </c>
      <c r="F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792.48880999999994</v>
      </c>
      <c r="G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766.35881000000006</v>
      </c>
      <c r="H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805.92881000000011</v>
      </c>
      <c r="I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876.60881000000006</v>
      </c>
      <c r="J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761.82881000000009</v>
      </c>
      <c r="K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773.45881000000008</v>
      </c>
      <c r="L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773.87881000000004</v>
      </c>
      <c r="M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890.68880999999999</v>
      </c>
      <c r="N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865.57881000000009</v>
      </c>
      <c r="O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866.41881000000001</v>
      </c>
      <c r="P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864.07880999999998</v>
      </c>
      <c r="Q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862.0688100000001</v>
      </c>
      <c r="R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816.72881000000007</v>
      </c>
      <c r="S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925.86881000000005</v>
      </c>
      <c r="T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935.40881000000013</v>
      </c>
      <c r="U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930.48880999999994</v>
      </c>
      <c r="V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894.04881</v>
      </c>
      <c r="W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898.01881000000014</v>
      </c>
      <c r="X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1091.30881</v>
      </c>
      <c r="Y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960.70881000000008</v>
      </c>
    </row>
    <row r="182" spans="1:25" x14ac:dyDescent="0.2">
      <c r="A182" s="79">
        <f t="shared" si="6"/>
        <v>42693</v>
      </c>
      <c r="B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794.11881000000005</v>
      </c>
      <c r="C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794.0688100000001</v>
      </c>
      <c r="D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784.65881000000002</v>
      </c>
      <c r="E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815.65881000000002</v>
      </c>
      <c r="F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815.85881000000006</v>
      </c>
      <c r="G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784.92881</v>
      </c>
      <c r="H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776.50881000000004</v>
      </c>
      <c r="I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919.8188100000001</v>
      </c>
      <c r="J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1017.3188100000001</v>
      </c>
      <c r="K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803.33881000000008</v>
      </c>
      <c r="L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803.73881000000006</v>
      </c>
      <c r="M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804.05880999999999</v>
      </c>
      <c r="N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908.24881000000005</v>
      </c>
      <c r="O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907.57881000000009</v>
      </c>
      <c r="P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908.0688100000001</v>
      </c>
      <c r="Q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974.37881000000004</v>
      </c>
      <c r="R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1036.7188100000001</v>
      </c>
      <c r="S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1157.5188099999998</v>
      </c>
      <c r="T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1228.3788099999999</v>
      </c>
      <c r="U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1202.03881</v>
      </c>
      <c r="V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1134.80881</v>
      </c>
      <c r="W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1083.6788099999999</v>
      </c>
      <c r="X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1230.6388099999999</v>
      </c>
      <c r="Y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1147.6788099999999</v>
      </c>
    </row>
    <row r="183" spans="1:25" x14ac:dyDescent="0.2">
      <c r="A183" s="79">
        <f t="shared" si="6"/>
        <v>42694</v>
      </c>
      <c r="B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791.5688100000001</v>
      </c>
      <c r="C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786.34881000000007</v>
      </c>
      <c r="D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817.0688100000001</v>
      </c>
      <c r="E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830.24881000000005</v>
      </c>
      <c r="F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817.17881</v>
      </c>
      <c r="G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785.75881000000004</v>
      </c>
      <c r="H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783.36881000000005</v>
      </c>
      <c r="I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900.09881000000007</v>
      </c>
      <c r="J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952.45881000000008</v>
      </c>
      <c r="K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766.49881000000005</v>
      </c>
      <c r="L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800.94881000000009</v>
      </c>
      <c r="M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801.30881000000011</v>
      </c>
      <c r="N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801.34881000000007</v>
      </c>
      <c r="O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801.40881000000002</v>
      </c>
      <c r="P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801.46881000000008</v>
      </c>
      <c r="Q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800.75881000000015</v>
      </c>
      <c r="R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796.33881000000008</v>
      </c>
      <c r="S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898.95880999999997</v>
      </c>
      <c r="T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1007.7288100000001</v>
      </c>
      <c r="U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1008.9888100000001</v>
      </c>
      <c r="V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954.51881000000014</v>
      </c>
      <c r="W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881.20880999999997</v>
      </c>
      <c r="X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1080.3688099999999</v>
      </c>
      <c r="Y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968.30880999999999</v>
      </c>
    </row>
    <row r="184" spans="1:25" x14ac:dyDescent="0.2">
      <c r="A184" s="79">
        <f t="shared" si="6"/>
        <v>42695</v>
      </c>
      <c r="B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767.27881000000014</v>
      </c>
      <c r="C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766.92881</v>
      </c>
      <c r="D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782.59881000000007</v>
      </c>
      <c r="E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793.21881000000008</v>
      </c>
      <c r="F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793.25881000000004</v>
      </c>
      <c r="G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767.51881000000003</v>
      </c>
      <c r="H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803.3188100000001</v>
      </c>
      <c r="I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876.78881000000013</v>
      </c>
      <c r="J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762.03881000000001</v>
      </c>
      <c r="K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774.76881000000003</v>
      </c>
      <c r="L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807.51881000000003</v>
      </c>
      <c r="M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931.39881000000003</v>
      </c>
      <c r="N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904.87881000000004</v>
      </c>
      <c r="O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905.01881000000003</v>
      </c>
      <c r="P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903.10881000000006</v>
      </c>
      <c r="Q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901.95881000000008</v>
      </c>
      <c r="R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859.20881000000008</v>
      </c>
      <c r="S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972.61881000000005</v>
      </c>
      <c r="T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976.53881000000001</v>
      </c>
      <c r="U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939.93880999999999</v>
      </c>
      <c r="V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900.45880999999997</v>
      </c>
      <c r="W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996.38881000000003</v>
      </c>
      <c r="X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1098.54881</v>
      </c>
      <c r="Y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981.29881000000012</v>
      </c>
    </row>
    <row r="185" spans="1:25" x14ac:dyDescent="0.2">
      <c r="A185" s="79">
        <f t="shared" si="6"/>
        <v>42696</v>
      </c>
      <c r="B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805.16881000000001</v>
      </c>
      <c r="C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790.32881000000009</v>
      </c>
      <c r="D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767.06880999999998</v>
      </c>
      <c r="E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782.69880999999998</v>
      </c>
      <c r="F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793.68880999999999</v>
      </c>
      <c r="G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768.41881000000001</v>
      </c>
      <c r="H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803.90881000000002</v>
      </c>
      <c r="I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862.16881000000012</v>
      </c>
      <c r="J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762.14881000000003</v>
      </c>
      <c r="K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776.04881000000012</v>
      </c>
      <c r="L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804.41881000000001</v>
      </c>
      <c r="M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920.39881000000003</v>
      </c>
      <c r="N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901.48881000000006</v>
      </c>
      <c r="O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901.78881000000013</v>
      </c>
      <c r="P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883.23881000000006</v>
      </c>
      <c r="Q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902.52881000000002</v>
      </c>
      <c r="R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889.23881000000006</v>
      </c>
      <c r="S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977.29881000000012</v>
      </c>
      <c r="T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986.01881000000003</v>
      </c>
      <c r="U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958.24881000000005</v>
      </c>
      <c r="V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929.10881000000006</v>
      </c>
      <c r="W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947.28881000000013</v>
      </c>
      <c r="X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1122.6088099999999</v>
      </c>
      <c r="Y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1000.50881</v>
      </c>
    </row>
    <row r="186" spans="1:25" x14ac:dyDescent="0.2">
      <c r="A186" s="79">
        <f t="shared" si="6"/>
        <v>42697</v>
      </c>
      <c r="B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850.30881000000011</v>
      </c>
      <c r="C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806.51881000000003</v>
      </c>
      <c r="D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766.89881000000003</v>
      </c>
      <c r="E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782.90881000000002</v>
      </c>
      <c r="F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772.4388100000001</v>
      </c>
      <c r="G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791.67881000000011</v>
      </c>
      <c r="H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821.19880999999998</v>
      </c>
      <c r="I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861.27881000000002</v>
      </c>
      <c r="J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761.75881000000004</v>
      </c>
      <c r="K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776.00881000000004</v>
      </c>
      <c r="L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760.88881000000003</v>
      </c>
      <c r="M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932.32881000000009</v>
      </c>
      <c r="N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911.06880999999998</v>
      </c>
      <c r="O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910.67881</v>
      </c>
      <c r="P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911.4388100000001</v>
      </c>
      <c r="Q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931.11881000000005</v>
      </c>
      <c r="R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900.19880999999998</v>
      </c>
      <c r="S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994.60881000000006</v>
      </c>
      <c r="T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999.88881000000003</v>
      </c>
      <c r="U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961.33880999999997</v>
      </c>
      <c r="V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932.9388100000001</v>
      </c>
      <c r="W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950.88881000000003</v>
      </c>
      <c r="X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1147.31881</v>
      </c>
      <c r="Y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1028.1988100000001</v>
      </c>
    </row>
    <row r="187" spans="1:25" x14ac:dyDescent="0.2">
      <c r="A187" s="79">
        <f t="shared" si="6"/>
        <v>42698</v>
      </c>
      <c r="B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878.58880999999997</v>
      </c>
      <c r="C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820.42881000000011</v>
      </c>
      <c r="D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805.07881000000009</v>
      </c>
      <c r="E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792.40881000000002</v>
      </c>
      <c r="F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808.13881000000015</v>
      </c>
      <c r="G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866.73881000000006</v>
      </c>
      <c r="H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915.64881000000003</v>
      </c>
      <c r="I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792.32880999999998</v>
      </c>
      <c r="J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817.59881000000007</v>
      </c>
      <c r="K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829.40881000000002</v>
      </c>
      <c r="L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829.71881000000008</v>
      </c>
      <c r="M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935.52881000000014</v>
      </c>
      <c r="N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879.40881000000002</v>
      </c>
      <c r="O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879.01881000000014</v>
      </c>
      <c r="P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894.14881000000003</v>
      </c>
      <c r="Q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878.90881000000002</v>
      </c>
      <c r="R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887.80881000000011</v>
      </c>
      <c r="S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1037.26881</v>
      </c>
      <c r="T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1041.04881</v>
      </c>
      <c r="U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1011.74881</v>
      </c>
      <c r="V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978.21880999999996</v>
      </c>
      <c r="W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1016.6188100000001</v>
      </c>
      <c r="X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1182.8788099999999</v>
      </c>
      <c r="Y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1058.2188100000001</v>
      </c>
    </row>
    <row r="188" spans="1:25" x14ac:dyDescent="0.2">
      <c r="A188" s="79">
        <f t="shared" si="6"/>
        <v>42699</v>
      </c>
      <c r="B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823.76881000000014</v>
      </c>
      <c r="C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786.70881000000008</v>
      </c>
      <c r="D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778.95880999999997</v>
      </c>
      <c r="E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774.61881000000005</v>
      </c>
      <c r="F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781.77881000000014</v>
      </c>
      <c r="G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843.24881000000005</v>
      </c>
      <c r="H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959.17881</v>
      </c>
      <c r="I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800.8188100000001</v>
      </c>
      <c r="J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840.15881000000002</v>
      </c>
      <c r="K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852.71881000000008</v>
      </c>
      <c r="L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851.4388100000001</v>
      </c>
      <c r="M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979.08881000000008</v>
      </c>
      <c r="N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907.52881000000002</v>
      </c>
      <c r="O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908.38881000000003</v>
      </c>
      <c r="P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930.17881</v>
      </c>
      <c r="Q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921.42881</v>
      </c>
      <c r="R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876.95881000000008</v>
      </c>
      <c r="S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1154.81881</v>
      </c>
      <c r="T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1155.7188100000001</v>
      </c>
      <c r="U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1085.3688099999999</v>
      </c>
      <c r="V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1041.25881</v>
      </c>
      <c r="W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1096.84881</v>
      </c>
      <c r="X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1139.6788099999999</v>
      </c>
      <c r="Y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1026.84881</v>
      </c>
    </row>
    <row r="189" spans="1:25" x14ac:dyDescent="0.2">
      <c r="A189" s="79">
        <f t="shared" si="6"/>
        <v>42700</v>
      </c>
      <c r="B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904.65881000000002</v>
      </c>
      <c r="C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798.27881000000002</v>
      </c>
      <c r="D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784.60881000000006</v>
      </c>
      <c r="E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781.08881000000008</v>
      </c>
      <c r="F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781.01881000000003</v>
      </c>
      <c r="G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781.18880999999999</v>
      </c>
      <c r="H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876.04881</v>
      </c>
      <c r="I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1074.32881</v>
      </c>
      <c r="J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1211.6788099999999</v>
      </c>
      <c r="K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820.49881000000005</v>
      </c>
      <c r="L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820.65881000000002</v>
      </c>
      <c r="M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820.32881000000009</v>
      </c>
      <c r="N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820.93880999999999</v>
      </c>
      <c r="O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821.26881000000014</v>
      </c>
      <c r="P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821.04881</v>
      </c>
      <c r="Q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820.79881</v>
      </c>
      <c r="R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834.02881000000002</v>
      </c>
      <c r="S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1145.06881</v>
      </c>
      <c r="T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1146.6588099999999</v>
      </c>
      <c r="U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1134.9288099999999</v>
      </c>
      <c r="V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1152.2188099999998</v>
      </c>
      <c r="W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996.87881000000004</v>
      </c>
      <c r="X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1218.2088100000001</v>
      </c>
      <c r="Y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1086.31881</v>
      </c>
    </row>
    <row r="190" spans="1:25" x14ac:dyDescent="0.2">
      <c r="A190" s="79">
        <f t="shared" si="6"/>
        <v>42701</v>
      </c>
      <c r="B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923.62881000000004</v>
      </c>
      <c r="C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811.21881000000008</v>
      </c>
      <c r="D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793.18880999999999</v>
      </c>
      <c r="E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796.64881000000003</v>
      </c>
      <c r="F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783.76881000000003</v>
      </c>
      <c r="G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806.64881000000003</v>
      </c>
      <c r="H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880.16881000000012</v>
      </c>
      <c r="I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1017.2088100000001</v>
      </c>
      <c r="J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950.42881</v>
      </c>
      <c r="K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822.90881000000002</v>
      </c>
      <c r="L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765.83880999999997</v>
      </c>
      <c r="M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765.83880999999997</v>
      </c>
      <c r="N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765.52881000000002</v>
      </c>
      <c r="O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765.78881000000001</v>
      </c>
      <c r="P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765.4388100000001</v>
      </c>
      <c r="Q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767.29881000000012</v>
      </c>
      <c r="R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804.08881000000008</v>
      </c>
      <c r="S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971.36881000000005</v>
      </c>
      <c r="T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1062.51881</v>
      </c>
      <c r="U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1055.6588099999999</v>
      </c>
      <c r="V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1067.26881</v>
      </c>
      <c r="W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938.56880999999998</v>
      </c>
      <c r="X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1171.79881</v>
      </c>
      <c r="Y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1030.25881</v>
      </c>
    </row>
    <row r="191" spans="1:25" x14ac:dyDescent="0.2">
      <c r="A191" s="79">
        <f t="shared" si="6"/>
        <v>42702</v>
      </c>
      <c r="B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896.02881000000002</v>
      </c>
      <c r="C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827.23880999999994</v>
      </c>
      <c r="D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779.50881000000004</v>
      </c>
      <c r="E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778.95880999999997</v>
      </c>
      <c r="F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779.37881000000004</v>
      </c>
      <c r="G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782.77881000000014</v>
      </c>
      <c r="H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899.53881000000013</v>
      </c>
      <c r="I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800.83881000000008</v>
      </c>
      <c r="J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798.58881000000008</v>
      </c>
      <c r="K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817.08881000000008</v>
      </c>
      <c r="L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817.33880999999997</v>
      </c>
      <c r="M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812.43880999999999</v>
      </c>
      <c r="N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812.04881000000012</v>
      </c>
      <c r="O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811.52881000000002</v>
      </c>
      <c r="P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811.49881000000005</v>
      </c>
      <c r="Q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810.42881</v>
      </c>
      <c r="R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815.76881000000003</v>
      </c>
      <c r="S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1001.65881</v>
      </c>
      <c r="T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1017.4888100000001</v>
      </c>
      <c r="U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997.19881000000009</v>
      </c>
      <c r="V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960.10881000000006</v>
      </c>
      <c r="W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1006.82881</v>
      </c>
      <c r="X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1141.2188100000001</v>
      </c>
      <c r="Y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1029.06881</v>
      </c>
    </row>
    <row r="192" spans="1:25" x14ac:dyDescent="0.2">
      <c r="A192" s="79">
        <f t="shared" si="6"/>
        <v>42703</v>
      </c>
      <c r="B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924.24881000000005</v>
      </c>
      <c r="C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866.1888100000001</v>
      </c>
      <c r="D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828.37881000000004</v>
      </c>
      <c r="E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811.83881000000008</v>
      </c>
      <c r="F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812.89881000000003</v>
      </c>
      <c r="G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811.34881000000007</v>
      </c>
      <c r="H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900.36881000000005</v>
      </c>
      <c r="I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821.27881000000014</v>
      </c>
      <c r="J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763.20881000000008</v>
      </c>
      <c r="K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772.76881000000003</v>
      </c>
      <c r="L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772.98881000000006</v>
      </c>
      <c r="M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830.32881000000009</v>
      </c>
      <c r="N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816.08881000000008</v>
      </c>
      <c r="O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800.48881000000006</v>
      </c>
      <c r="P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801.20881000000008</v>
      </c>
      <c r="Q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815.52881000000014</v>
      </c>
      <c r="R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805.20881000000008</v>
      </c>
      <c r="S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980.83881000000008</v>
      </c>
      <c r="T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984.84881000000007</v>
      </c>
      <c r="U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986.48881000000006</v>
      </c>
      <c r="V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948.35881000000006</v>
      </c>
      <c r="W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996.08881000000008</v>
      </c>
      <c r="X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1153.30881</v>
      </c>
      <c r="Y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1037.77881</v>
      </c>
    </row>
    <row r="193" spans="1:27" x14ac:dyDescent="0.2">
      <c r="A193" s="79">
        <f t="shared" si="6"/>
        <v>42704</v>
      </c>
      <c r="B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926.03881000000013</v>
      </c>
      <c r="C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866.04881000000012</v>
      </c>
      <c r="D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829.52881000000014</v>
      </c>
      <c r="E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814.57881000000009</v>
      </c>
      <c r="F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815.00881000000004</v>
      </c>
      <c r="G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815.48881000000006</v>
      </c>
      <c r="H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929.44881000000009</v>
      </c>
      <c r="I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820.44881000000009</v>
      </c>
      <c r="J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765.51881000000003</v>
      </c>
      <c r="K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772.38881000000003</v>
      </c>
      <c r="L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832.69881000000009</v>
      </c>
      <c r="M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920.88881000000003</v>
      </c>
      <c r="N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922.25881000000004</v>
      </c>
      <c r="O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922.13881000000003</v>
      </c>
      <c r="P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919.95881000000008</v>
      </c>
      <c r="Q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914.78881000000013</v>
      </c>
      <c r="R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828.22881000000007</v>
      </c>
      <c r="S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1108.4088099999999</v>
      </c>
      <c r="T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1102.9488099999999</v>
      </c>
      <c r="U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1069.4288099999999</v>
      </c>
      <c r="V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1019.4488100000001</v>
      </c>
      <c r="W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1011.3388100000001</v>
      </c>
      <c r="X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1196.8988099999999</v>
      </c>
      <c r="Y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1073.55881</v>
      </c>
    </row>
    <row r="194" spans="1:27" hidden="1" x14ac:dyDescent="0.2">
      <c r="A194" s="79">
        <f t="shared" si="6"/>
        <v>42705</v>
      </c>
      <c r="B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C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D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E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F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G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H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I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J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K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L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M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N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O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P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Q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R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S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T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U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V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W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X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  <c r="Y194" s="14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59.868809999999996</v>
      </c>
    </row>
    <row r="195" spans="1:27" ht="14.25" customHeight="1" x14ac:dyDescent="0.2">
      <c r="A195" s="91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92"/>
    </row>
    <row r="196" spans="1:27" x14ac:dyDescent="0.25">
      <c r="A196" s="87" t="s">
        <v>150</v>
      </c>
      <c r="B196" s="78"/>
      <c r="C196" s="78"/>
      <c r="D196" s="78"/>
    </row>
    <row r="197" spans="1:27" ht="12.75" x14ac:dyDescent="0.2">
      <c r="A197" s="169" t="s">
        <v>48</v>
      </c>
      <c r="B197" s="172" t="s">
        <v>121</v>
      </c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4"/>
    </row>
    <row r="198" spans="1:27" ht="12.75" x14ac:dyDescent="0.2">
      <c r="A198" s="170"/>
      <c r="B198" s="175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7"/>
    </row>
    <row r="199" spans="1:27" ht="12.75" customHeight="1" x14ac:dyDescent="0.2">
      <c r="A199" s="170"/>
      <c r="B199" s="178" t="s">
        <v>122</v>
      </c>
      <c r="C199" s="167" t="s">
        <v>123</v>
      </c>
      <c r="D199" s="167" t="s">
        <v>124</v>
      </c>
      <c r="E199" s="167" t="s">
        <v>125</v>
      </c>
      <c r="F199" s="167" t="s">
        <v>126</v>
      </c>
      <c r="G199" s="167" t="s">
        <v>127</v>
      </c>
      <c r="H199" s="167" t="s">
        <v>128</v>
      </c>
      <c r="I199" s="167" t="s">
        <v>129</v>
      </c>
      <c r="J199" s="167" t="s">
        <v>130</v>
      </c>
      <c r="K199" s="167" t="s">
        <v>131</v>
      </c>
      <c r="L199" s="167" t="s">
        <v>132</v>
      </c>
      <c r="M199" s="167" t="s">
        <v>133</v>
      </c>
      <c r="N199" s="180" t="s">
        <v>134</v>
      </c>
      <c r="O199" s="167" t="s">
        <v>135</v>
      </c>
      <c r="P199" s="167" t="s">
        <v>136</v>
      </c>
      <c r="Q199" s="167" t="s">
        <v>137</v>
      </c>
      <c r="R199" s="167" t="s">
        <v>138</v>
      </c>
      <c r="S199" s="167" t="s">
        <v>139</v>
      </c>
      <c r="T199" s="167" t="s">
        <v>140</v>
      </c>
      <c r="U199" s="167" t="s">
        <v>141</v>
      </c>
      <c r="V199" s="167" t="s">
        <v>142</v>
      </c>
      <c r="W199" s="167" t="s">
        <v>143</v>
      </c>
      <c r="X199" s="167" t="s">
        <v>144</v>
      </c>
      <c r="Y199" s="167" t="s">
        <v>145</v>
      </c>
    </row>
    <row r="200" spans="1:27" ht="11.25" customHeight="1" x14ac:dyDescent="0.2">
      <c r="A200" s="171"/>
      <c r="B200" s="179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81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</row>
    <row r="201" spans="1:27" ht="15.75" customHeight="1" x14ac:dyDescent="0.2">
      <c r="A201" s="79">
        <f>A164</f>
        <v>42675</v>
      </c>
      <c r="B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846.30881000000011</v>
      </c>
      <c r="C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797.28881000000013</v>
      </c>
      <c r="D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767.42881</v>
      </c>
      <c r="E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755.0688100000001</v>
      </c>
      <c r="F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761.16881000000012</v>
      </c>
      <c r="G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801.00881000000004</v>
      </c>
      <c r="H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842.73881000000006</v>
      </c>
      <c r="I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856.31880999999998</v>
      </c>
      <c r="J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775.46881000000008</v>
      </c>
      <c r="K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781.15881000000002</v>
      </c>
      <c r="L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814.32881000000009</v>
      </c>
      <c r="M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904.13881000000003</v>
      </c>
      <c r="N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887.59881000000007</v>
      </c>
      <c r="O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868.14881000000003</v>
      </c>
      <c r="P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811.83881000000008</v>
      </c>
      <c r="Q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811.6888100000001</v>
      </c>
      <c r="R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766.82881000000009</v>
      </c>
      <c r="S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904.69880999999998</v>
      </c>
      <c r="T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963.87881000000004</v>
      </c>
      <c r="U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956.63881000000015</v>
      </c>
      <c r="V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932.21881000000008</v>
      </c>
      <c r="W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954.91881000000001</v>
      </c>
      <c r="X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1120.6688099999999</v>
      </c>
      <c r="Y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983.98881000000006</v>
      </c>
      <c r="AA201" s="80"/>
    </row>
    <row r="202" spans="1:27" x14ac:dyDescent="0.2">
      <c r="A202" s="79">
        <f>A201+1</f>
        <v>42676</v>
      </c>
      <c r="B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814.90881000000002</v>
      </c>
      <c r="C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760.03881000000013</v>
      </c>
      <c r="D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786.14881000000003</v>
      </c>
      <c r="E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786.15881000000002</v>
      </c>
      <c r="F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786.10881000000006</v>
      </c>
      <c r="G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775.5688100000001</v>
      </c>
      <c r="H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799.79881000000012</v>
      </c>
      <c r="I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912.14881000000003</v>
      </c>
      <c r="J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799.40881000000002</v>
      </c>
      <c r="K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822.28881000000001</v>
      </c>
      <c r="L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788.05880999999999</v>
      </c>
      <c r="M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870.99881000000016</v>
      </c>
      <c r="N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757.99881000000005</v>
      </c>
      <c r="O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757.70881000000008</v>
      </c>
      <c r="P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776.07880999999998</v>
      </c>
      <c r="Q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776.53881000000013</v>
      </c>
      <c r="R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794.01881000000003</v>
      </c>
      <c r="S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889.89881000000003</v>
      </c>
      <c r="T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961.40881000000002</v>
      </c>
      <c r="U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957.44880999999998</v>
      </c>
      <c r="V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903.90881000000002</v>
      </c>
      <c r="W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923.75881000000004</v>
      </c>
      <c r="X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1093.9988099999998</v>
      </c>
      <c r="Y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957.51881000000003</v>
      </c>
    </row>
    <row r="203" spans="1:27" x14ac:dyDescent="0.2">
      <c r="A203" s="79">
        <f t="shared" ref="A203:A231" si="7">A202+1</f>
        <v>42677</v>
      </c>
      <c r="B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797.94881000000009</v>
      </c>
      <c r="C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776.52881000000014</v>
      </c>
      <c r="D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786.97881000000007</v>
      </c>
      <c r="E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809.36881000000005</v>
      </c>
      <c r="F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809.44881000000009</v>
      </c>
      <c r="G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787.40881000000002</v>
      </c>
      <c r="H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782.0688100000001</v>
      </c>
      <c r="I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933.59881000000007</v>
      </c>
      <c r="J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826.37881000000004</v>
      </c>
      <c r="K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853.78881000000001</v>
      </c>
      <c r="L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787.91881000000001</v>
      </c>
      <c r="M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825.66881000000001</v>
      </c>
      <c r="N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819.44881000000009</v>
      </c>
      <c r="O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820.27881000000002</v>
      </c>
      <c r="P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820.73881000000006</v>
      </c>
      <c r="Q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807.32880999999998</v>
      </c>
      <c r="R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766.16881000000001</v>
      </c>
      <c r="S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844.72881000000007</v>
      </c>
      <c r="T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902.10881000000006</v>
      </c>
      <c r="U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893.61881000000005</v>
      </c>
      <c r="V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817.95880999999997</v>
      </c>
      <c r="W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858.21881000000008</v>
      </c>
      <c r="X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1052.81881</v>
      </c>
      <c r="Y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933.06880999999998</v>
      </c>
    </row>
    <row r="204" spans="1:27" x14ac:dyDescent="0.2">
      <c r="A204" s="79">
        <f t="shared" si="7"/>
        <v>42678</v>
      </c>
      <c r="B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761.03881000000013</v>
      </c>
      <c r="C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823.44881000000009</v>
      </c>
      <c r="D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836.89881000000003</v>
      </c>
      <c r="E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880.51881000000003</v>
      </c>
      <c r="F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880.3188100000001</v>
      </c>
      <c r="G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880.49881000000005</v>
      </c>
      <c r="H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810.30881000000011</v>
      </c>
      <c r="I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810.77881000000002</v>
      </c>
      <c r="J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792.80880999999999</v>
      </c>
      <c r="K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958.66881000000001</v>
      </c>
      <c r="L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881.11881000000005</v>
      </c>
      <c r="M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881.07880999999998</v>
      </c>
      <c r="N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846.58881000000008</v>
      </c>
      <c r="O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845.8188100000001</v>
      </c>
      <c r="P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845.99881000000005</v>
      </c>
      <c r="Q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846.40881000000002</v>
      </c>
      <c r="R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815.66881000000012</v>
      </c>
      <c r="S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861.34881000000007</v>
      </c>
      <c r="T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964.52881000000014</v>
      </c>
      <c r="U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934.06880999999998</v>
      </c>
      <c r="V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890.70881000000008</v>
      </c>
      <c r="W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799.84881000000007</v>
      </c>
      <c r="X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1039.79881</v>
      </c>
      <c r="Y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916.77881000000002</v>
      </c>
    </row>
    <row r="205" spans="1:27" x14ac:dyDescent="0.2">
      <c r="A205" s="79">
        <f t="shared" si="7"/>
        <v>42679</v>
      </c>
      <c r="B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760.72881000000007</v>
      </c>
      <c r="C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823.55881000000011</v>
      </c>
      <c r="D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837.00881000000004</v>
      </c>
      <c r="E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880.70881000000008</v>
      </c>
      <c r="F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880.57881000000009</v>
      </c>
      <c r="G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880.87881000000004</v>
      </c>
      <c r="H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810.95881000000008</v>
      </c>
      <c r="I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811.54881000000012</v>
      </c>
      <c r="J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793.63881000000003</v>
      </c>
      <c r="K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960.77881000000002</v>
      </c>
      <c r="L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882.58881000000008</v>
      </c>
      <c r="M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882.12881000000004</v>
      </c>
      <c r="N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847.11881000000005</v>
      </c>
      <c r="O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847.31880999999998</v>
      </c>
      <c r="P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847.25881000000004</v>
      </c>
      <c r="Q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847.20881000000008</v>
      </c>
      <c r="R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817.05881000000011</v>
      </c>
      <c r="S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857.95880999999997</v>
      </c>
      <c r="T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967.1888100000001</v>
      </c>
      <c r="U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931.0688100000001</v>
      </c>
      <c r="V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880.91881000000001</v>
      </c>
      <c r="W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798.92881000000011</v>
      </c>
      <c r="X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1042.28881</v>
      </c>
      <c r="Y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918.14881000000003</v>
      </c>
    </row>
    <row r="206" spans="1:27" x14ac:dyDescent="0.2">
      <c r="A206" s="79">
        <f t="shared" si="7"/>
        <v>42680</v>
      </c>
      <c r="B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760.98880999999994</v>
      </c>
      <c r="C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823.41881000000012</v>
      </c>
      <c r="D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836.75881000000004</v>
      </c>
      <c r="E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880.22881000000007</v>
      </c>
      <c r="F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880.13881000000003</v>
      </c>
      <c r="G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880.19881000000009</v>
      </c>
      <c r="H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836.91881000000001</v>
      </c>
      <c r="I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837.09881000000007</v>
      </c>
      <c r="J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786.33881000000008</v>
      </c>
      <c r="K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1032.28881</v>
      </c>
      <c r="L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958.94880999999998</v>
      </c>
      <c r="M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918.26881000000003</v>
      </c>
      <c r="N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917.84881000000007</v>
      </c>
      <c r="O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917.88881000000003</v>
      </c>
      <c r="P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918.02881000000002</v>
      </c>
      <c r="Q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918.42881</v>
      </c>
      <c r="R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882.9388100000001</v>
      </c>
      <c r="S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820.55881000000011</v>
      </c>
      <c r="T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921.50881000000015</v>
      </c>
      <c r="U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906.75881000000004</v>
      </c>
      <c r="V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881.96881000000008</v>
      </c>
      <c r="W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795.39881000000003</v>
      </c>
      <c r="X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1031.53881</v>
      </c>
      <c r="Y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913.40881000000002</v>
      </c>
    </row>
    <row r="207" spans="1:27" x14ac:dyDescent="0.2">
      <c r="A207" s="79">
        <f t="shared" si="7"/>
        <v>42681</v>
      </c>
      <c r="B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783.63881000000003</v>
      </c>
      <c r="C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786.59881000000007</v>
      </c>
      <c r="D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797.49881000000005</v>
      </c>
      <c r="E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832.6888100000001</v>
      </c>
      <c r="F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832.60881000000006</v>
      </c>
      <c r="G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815.24881000000016</v>
      </c>
      <c r="H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766.40881000000013</v>
      </c>
      <c r="I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975.08881000000008</v>
      </c>
      <c r="J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882.28881000000001</v>
      </c>
      <c r="K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923.49881000000005</v>
      </c>
      <c r="L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887.27881000000002</v>
      </c>
      <c r="M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776.72881000000007</v>
      </c>
      <c r="N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776.33880999999997</v>
      </c>
      <c r="O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776.14881000000003</v>
      </c>
      <c r="P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776.00881000000004</v>
      </c>
      <c r="Q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767.01881000000003</v>
      </c>
      <c r="R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811.00881000000004</v>
      </c>
      <c r="S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837.46880999999996</v>
      </c>
      <c r="T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977.71881000000008</v>
      </c>
      <c r="U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911.26881000000014</v>
      </c>
      <c r="V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833.67881000000011</v>
      </c>
      <c r="W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855.42881</v>
      </c>
      <c r="X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1036.8688099999999</v>
      </c>
      <c r="Y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921.53881000000013</v>
      </c>
    </row>
    <row r="208" spans="1:27" x14ac:dyDescent="0.2">
      <c r="A208" s="79">
        <f t="shared" si="7"/>
        <v>42682</v>
      </c>
      <c r="B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780.91881000000012</v>
      </c>
      <c r="C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786.62881000000004</v>
      </c>
      <c r="D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797.32881000000009</v>
      </c>
      <c r="E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814.42881000000011</v>
      </c>
      <c r="F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814.62881000000004</v>
      </c>
      <c r="G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815.03881000000001</v>
      </c>
      <c r="H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766.19880999999998</v>
      </c>
      <c r="I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959.6888100000001</v>
      </c>
      <c r="J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881.39881000000003</v>
      </c>
      <c r="K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961.34881000000007</v>
      </c>
      <c r="L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885.92881</v>
      </c>
      <c r="M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775.9388100000001</v>
      </c>
      <c r="N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775.70881000000008</v>
      </c>
      <c r="O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775.52881000000014</v>
      </c>
      <c r="P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775.41881000000012</v>
      </c>
      <c r="Q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784.79881000000012</v>
      </c>
      <c r="R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852.55880999999999</v>
      </c>
      <c r="S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813.36881000000005</v>
      </c>
      <c r="T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835.53881000000001</v>
      </c>
      <c r="U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828.78881000000013</v>
      </c>
      <c r="V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799.28881000000001</v>
      </c>
      <c r="W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842.29881</v>
      </c>
      <c r="X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1019.8588100000001</v>
      </c>
      <c r="Y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914.52881000000002</v>
      </c>
    </row>
    <row r="209" spans="1:25" x14ac:dyDescent="0.2">
      <c r="A209" s="79">
        <f t="shared" si="7"/>
        <v>42683</v>
      </c>
      <c r="B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755.01881000000003</v>
      </c>
      <c r="C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775.63881000000003</v>
      </c>
      <c r="D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814.25881000000004</v>
      </c>
      <c r="E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826.15881000000002</v>
      </c>
      <c r="F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826.23881000000006</v>
      </c>
      <c r="G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814.81880999999998</v>
      </c>
      <c r="H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776.49881000000016</v>
      </c>
      <c r="I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1021.09881</v>
      </c>
      <c r="J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945.82880999999998</v>
      </c>
      <c r="K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976.89881000000003</v>
      </c>
      <c r="L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1003.5488100000001</v>
      </c>
      <c r="M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852.25881000000004</v>
      </c>
      <c r="N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881.16881000000001</v>
      </c>
      <c r="O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880.79881</v>
      </c>
      <c r="P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880.61881000000005</v>
      </c>
      <c r="Q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880.92881</v>
      </c>
      <c r="R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961.70880999999997</v>
      </c>
      <c r="S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793.86881000000005</v>
      </c>
      <c r="T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814.33881000000008</v>
      </c>
      <c r="U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808.91881000000001</v>
      </c>
      <c r="V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769.29881000000012</v>
      </c>
      <c r="W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812.99881000000005</v>
      </c>
      <c r="X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995.70881000000008</v>
      </c>
      <c r="Y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873.70880999999997</v>
      </c>
    </row>
    <row r="210" spans="1:25" x14ac:dyDescent="0.2">
      <c r="A210" s="79">
        <f t="shared" si="7"/>
        <v>42684</v>
      </c>
      <c r="B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755.00881000000004</v>
      </c>
      <c r="C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775.41881000000012</v>
      </c>
      <c r="D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814.44881000000009</v>
      </c>
      <c r="E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808.56880999999998</v>
      </c>
      <c r="F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808.56880999999998</v>
      </c>
      <c r="G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797.16881000000001</v>
      </c>
      <c r="H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785.02881000000002</v>
      </c>
      <c r="I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931.05881000000011</v>
      </c>
      <c r="J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851.12881000000004</v>
      </c>
      <c r="K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942.63881000000003</v>
      </c>
      <c r="L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926.39881000000003</v>
      </c>
      <c r="M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812.91881000000012</v>
      </c>
      <c r="N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849.87881000000004</v>
      </c>
      <c r="O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867.00881000000004</v>
      </c>
      <c r="P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867.58881000000008</v>
      </c>
      <c r="Q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834.04881000000012</v>
      </c>
      <c r="R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914.35881000000006</v>
      </c>
      <c r="S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757.36881000000005</v>
      </c>
      <c r="T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818.94880999999998</v>
      </c>
      <c r="U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812.57880999999998</v>
      </c>
      <c r="V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769.97880999999995</v>
      </c>
      <c r="W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817.04881000000012</v>
      </c>
      <c r="X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1006.4888100000001</v>
      </c>
      <c r="Y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884.54881</v>
      </c>
    </row>
    <row r="211" spans="1:25" x14ac:dyDescent="0.2">
      <c r="A211" s="79">
        <f t="shared" si="7"/>
        <v>42685</v>
      </c>
      <c r="B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764.66881000000001</v>
      </c>
      <c r="C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785.99881000000005</v>
      </c>
      <c r="D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819.80881000000011</v>
      </c>
      <c r="E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819.87881000000004</v>
      </c>
      <c r="F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819.96881000000008</v>
      </c>
      <c r="G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775.25881000000015</v>
      </c>
      <c r="H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785.73881000000006</v>
      </c>
      <c r="I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917.48881000000006</v>
      </c>
      <c r="J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851.27881000000002</v>
      </c>
      <c r="K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920.17881</v>
      </c>
      <c r="L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927.28881000000001</v>
      </c>
      <c r="M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823.96881000000008</v>
      </c>
      <c r="N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856.48881000000006</v>
      </c>
      <c r="O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879.82880999999998</v>
      </c>
      <c r="P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880.09881000000007</v>
      </c>
      <c r="Q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880.3188100000001</v>
      </c>
      <c r="R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961.07881000000009</v>
      </c>
      <c r="S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767.85881000000006</v>
      </c>
      <c r="T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775.42881000000011</v>
      </c>
      <c r="U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776.66881000000012</v>
      </c>
      <c r="V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776.66881000000012</v>
      </c>
      <c r="W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778.98881000000017</v>
      </c>
      <c r="X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947.66881000000012</v>
      </c>
      <c r="Y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829.79881000000012</v>
      </c>
    </row>
    <row r="212" spans="1:25" x14ac:dyDescent="0.2">
      <c r="A212" s="79">
        <f t="shared" si="7"/>
        <v>42686</v>
      </c>
      <c r="B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842.27881000000002</v>
      </c>
      <c r="C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863.96881000000008</v>
      </c>
      <c r="D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894.48881000000006</v>
      </c>
      <c r="E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910.44881000000009</v>
      </c>
      <c r="F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910.17881000000011</v>
      </c>
      <c r="G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878.68880999999999</v>
      </c>
      <c r="H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809.20881000000008</v>
      </c>
      <c r="I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788.01881000000003</v>
      </c>
      <c r="J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862.84881000000007</v>
      </c>
      <c r="K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1000.75881</v>
      </c>
      <c r="L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1048.9588100000001</v>
      </c>
      <c r="M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1049.02881</v>
      </c>
      <c r="N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1103.1588099999999</v>
      </c>
      <c r="O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1103.4488099999999</v>
      </c>
      <c r="P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1102.8888099999999</v>
      </c>
      <c r="Q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1103.80881</v>
      </c>
      <c r="R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1003.5588100000001</v>
      </c>
      <c r="S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760.67881</v>
      </c>
      <c r="T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818.94880999999998</v>
      </c>
      <c r="U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801.52881000000002</v>
      </c>
      <c r="V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784.07880999999998</v>
      </c>
      <c r="W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786.37881000000004</v>
      </c>
      <c r="X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926.95881000000008</v>
      </c>
      <c r="Y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792.07881000000009</v>
      </c>
    </row>
    <row r="213" spans="1:25" x14ac:dyDescent="0.2">
      <c r="A213" s="79">
        <f t="shared" si="7"/>
        <v>42687</v>
      </c>
      <c r="B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843.16881000000001</v>
      </c>
      <c r="C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864.41881000000001</v>
      </c>
      <c r="D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894.8188100000001</v>
      </c>
      <c r="E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910.90881000000002</v>
      </c>
      <c r="F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911.07881000000009</v>
      </c>
      <c r="G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879.37881000000004</v>
      </c>
      <c r="H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809.68880999999999</v>
      </c>
      <c r="I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782.13881000000003</v>
      </c>
      <c r="J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854.96881000000008</v>
      </c>
      <c r="K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1001.0888100000001</v>
      </c>
      <c r="L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1049.1288099999999</v>
      </c>
      <c r="M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1048.7288100000001</v>
      </c>
      <c r="N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1102.0488099999998</v>
      </c>
      <c r="O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1102.1888100000001</v>
      </c>
      <c r="P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1102.33881</v>
      </c>
      <c r="Q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1102.7288099999998</v>
      </c>
      <c r="R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1002.96881</v>
      </c>
      <c r="S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760.49881000000005</v>
      </c>
      <c r="T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815.62881000000004</v>
      </c>
      <c r="U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800.00881000000004</v>
      </c>
      <c r="V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783.16881000000012</v>
      </c>
      <c r="W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786.36881000000005</v>
      </c>
      <c r="X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921.72881000000007</v>
      </c>
      <c r="Y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806.47881000000007</v>
      </c>
    </row>
    <row r="214" spans="1:25" x14ac:dyDescent="0.2">
      <c r="A214" s="79">
        <f t="shared" si="7"/>
        <v>42688</v>
      </c>
      <c r="B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764.45881000000008</v>
      </c>
      <c r="C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785.69880999999998</v>
      </c>
      <c r="D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813.86881000000005</v>
      </c>
      <c r="E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813.79881</v>
      </c>
      <c r="F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813.65881000000002</v>
      </c>
      <c r="G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796.38881000000003</v>
      </c>
      <c r="H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787.29881000000012</v>
      </c>
      <c r="I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891.57880999999998</v>
      </c>
      <c r="J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823.73881000000006</v>
      </c>
      <c r="K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869.82881000000009</v>
      </c>
      <c r="L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870.15881000000002</v>
      </c>
      <c r="M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774.50881000000004</v>
      </c>
      <c r="N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797.74881000000005</v>
      </c>
      <c r="O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823.21881000000008</v>
      </c>
      <c r="P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823.5688100000001</v>
      </c>
      <c r="Q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823.46881000000008</v>
      </c>
      <c r="R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898.99881000000005</v>
      </c>
      <c r="S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804.23881000000006</v>
      </c>
      <c r="T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822.37881000000004</v>
      </c>
      <c r="U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823.47881000000007</v>
      </c>
      <c r="V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807.84881000000007</v>
      </c>
      <c r="W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795.29881</v>
      </c>
      <c r="X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1013.21881</v>
      </c>
      <c r="Y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861.70880999999997</v>
      </c>
    </row>
    <row r="215" spans="1:25" x14ac:dyDescent="0.2">
      <c r="A215" s="79">
        <f t="shared" si="7"/>
        <v>42689</v>
      </c>
      <c r="B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765.35881000000006</v>
      </c>
      <c r="C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786.15881000000002</v>
      </c>
      <c r="D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813.98880999999994</v>
      </c>
      <c r="E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814.01881000000014</v>
      </c>
      <c r="F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814.03881000000013</v>
      </c>
      <c r="G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797.08880999999997</v>
      </c>
      <c r="H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790.41881000000001</v>
      </c>
      <c r="I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892.22881000000007</v>
      </c>
      <c r="J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824.28881000000001</v>
      </c>
      <c r="K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871.33881000000008</v>
      </c>
      <c r="L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871.59881000000007</v>
      </c>
      <c r="M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766.24881000000005</v>
      </c>
      <c r="N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784.30881000000011</v>
      </c>
      <c r="O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798.89881000000003</v>
      </c>
      <c r="P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799.15881000000002</v>
      </c>
      <c r="Q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799.44880999999998</v>
      </c>
      <c r="R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852.73881000000006</v>
      </c>
      <c r="S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815.12881000000004</v>
      </c>
      <c r="T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887.70880999999997</v>
      </c>
      <c r="U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887.19881000000009</v>
      </c>
      <c r="V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821.72880999999995</v>
      </c>
      <c r="W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816.03881000000001</v>
      </c>
      <c r="X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1022.4988100000002</v>
      </c>
      <c r="Y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865.88881000000003</v>
      </c>
    </row>
    <row r="216" spans="1:25" x14ac:dyDescent="0.2">
      <c r="A216" s="79">
        <f t="shared" si="7"/>
        <v>42690</v>
      </c>
      <c r="B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772.07881000000009</v>
      </c>
      <c r="C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759.79881000000012</v>
      </c>
      <c r="D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785.61881000000005</v>
      </c>
      <c r="E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785.67881</v>
      </c>
      <c r="F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785.76881000000014</v>
      </c>
      <c r="G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786.04881000000012</v>
      </c>
      <c r="H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809.76881000000003</v>
      </c>
      <c r="I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892.52881000000002</v>
      </c>
      <c r="J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825.28881000000001</v>
      </c>
      <c r="K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853.1888100000001</v>
      </c>
      <c r="L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853.30881000000011</v>
      </c>
      <c r="M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757.36881000000005</v>
      </c>
      <c r="N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758.94881000000009</v>
      </c>
      <c r="O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758.8188100000001</v>
      </c>
      <c r="P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758.76881000000003</v>
      </c>
      <c r="Q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807.73881000000006</v>
      </c>
      <c r="R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795.07881000000009</v>
      </c>
      <c r="S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815.4388100000001</v>
      </c>
      <c r="T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889.86881000000005</v>
      </c>
      <c r="U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887.73881000000017</v>
      </c>
      <c r="V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847.04881</v>
      </c>
      <c r="W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835.47881000000007</v>
      </c>
      <c r="X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1045.8788099999999</v>
      </c>
      <c r="Y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901.1888100000001</v>
      </c>
    </row>
    <row r="217" spans="1:25" x14ac:dyDescent="0.2">
      <c r="A217" s="79">
        <f t="shared" si="7"/>
        <v>42691</v>
      </c>
      <c r="B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776.34880999999996</v>
      </c>
      <c r="C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814.77881000000002</v>
      </c>
      <c r="D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814.53881000000001</v>
      </c>
      <c r="E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844.76881000000003</v>
      </c>
      <c r="F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844.81880999999998</v>
      </c>
      <c r="G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814.47881000000007</v>
      </c>
      <c r="H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769.0688100000001</v>
      </c>
      <c r="I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912.50881000000015</v>
      </c>
      <c r="J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800.68880999999999</v>
      </c>
      <c r="K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794.48881000000006</v>
      </c>
      <c r="L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768.02881000000002</v>
      </c>
      <c r="M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862.79881</v>
      </c>
      <c r="N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807.67881000000011</v>
      </c>
      <c r="O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807.74881000000005</v>
      </c>
      <c r="P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805.71881000000008</v>
      </c>
      <c r="Q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855.76881000000003</v>
      </c>
      <c r="R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808.08881000000008</v>
      </c>
      <c r="S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897.79881</v>
      </c>
      <c r="T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904.68880999999999</v>
      </c>
      <c r="U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906.41881000000012</v>
      </c>
      <c r="V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856.16881000000001</v>
      </c>
      <c r="W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924.53881000000013</v>
      </c>
      <c r="X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1092.9288099999999</v>
      </c>
      <c r="Y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959.67881000000011</v>
      </c>
    </row>
    <row r="218" spans="1:25" x14ac:dyDescent="0.2">
      <c r="A218" s="79">
        <f t="shared" si="7"/>
        <v>42692</v>
      </c>
      <c r="B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760.83880999999997</v>
      </c>
      <c r="C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760.46881000000008</v>
      </c>
      <c r="D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775.73881000000006</v>
      </c>
      <c r="E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786.28881000000001</v>
      </c>
      <c r="F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786.29881</v>
      </c>
      <c r="G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760.38881000000003</v>
      </c>
      <c r="H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799.62881000000004</v>
      </c>
      <c r="I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869.71880999999996</v>
      </c>
      <c r="J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755.90881000000013</v>
      </c>
      <c r="K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767.42881</v>
      </c>
      <c r="L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767.84881000000007</v>
      </c>
      <c r="M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883.66881000000001</v>
      </c>
      <c r="N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858.77881000000002</v>
      </c>
      <c r="O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859.60881000000006</v>
      </c>
      <c r="P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857.28881000000001</v>
      </c>
      <c r="Q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855.28881000000001</v>
      </c>
      <c r="R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810.33881000000008</v>
      </c>
      <c r="S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918.55880999999999</v>
      </c>
      <c r="T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928.00881000000015</v>
      </c>
      <c r="U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923.13881000000003</v>
      </c>
      <c r="V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886.99881000000005</v>
      </c>
      <c r="W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890.94881000000009</v>
      </c>
      <c r="X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1082.59881</v>
      </c>
      <c r="Y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953.10881000000006</v>
      </c>
    </row>
    <row r="219" spans="1:25" x14ac:dyDescent="0.2">
      <c r="A219" s="79">
        <f t="shared" si="7"/>
        <v>42693</v>
      </c>
      <c r="B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787.91881000000001</v>
      </c>
      <c r="C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787.86881000000005</v>
      </c>
      <c r="D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778.53881000000001</v>
      </c>
      <c r="E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809.27881000000002</v>
      </c>
      <c r="F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809.47881000000007</v>
      </c>
      <c r="G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778.80880999999999</v>
      </c>
      <c r="H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770.45881000000008</v>
      </c>
      <c r="I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912.55881000000011</v>
      </c>
      <c r="J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1009.2388100000001</v>
      </c>
      <c r="K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797.05880999999999</v>
      </c>
      <c r="L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797.45881000000008</v>
      </c>
      <c r="M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797.77881000000002</v>
      </c>
      <c r="N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901.07881000000009</v>
      </c>
      <c r="O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900.41881000000001</v>
      </c>
      <c r="P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900.90881000000013</v>
      </c>
      <c r="Q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966.64881000000003</v>
      </c>
      <c r="R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1028.4688100000001</v>
      </c>
      <c r="S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1148.2588099999998</v>
      </c>
      <c r="T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1218.5088099999998</v>
      </c>
      <c r="U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1192.3988099999999</v>
      </c>
      <c r="V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1125.7288100000001</v>
      </c>
      <c r="W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1075.03881</v>
      </c>
      <c r="X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1220.7588099999998</v>
      </c>
      <c r="Y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1138.4888099999998</v>
      </c>
    </row>
    <row r="220" spans="1:25" x14ac:dyDescent="0.2">
      <c r="A220" s="79">
        <f t="shared" si="7"/>
        <v>42694</v>
      </c>
      <c r="B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785.38881000000003</v>
      </c>
      <c r="C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780.20880999999997</v>
      </c>
      <c r="D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810.67881000000011</v>
      </c>
      <c r="E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823.74881000000005</v>
      </c>
      <c r="F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810.78881000000001</v>
      </c>
      <c r="G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779.62881000000004</v>
      </c>
      <c r="H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777.25881000000004</v>
      </c>
      <c r="I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892.99881000000016</v>
      </c>
      <c r="J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944.92881000000011</v>
      </c>
      <c r="K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760.52881000000002</v>
      </c>
      <c r="L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794.68880999999999</v>
      </c>
      <c r="M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795.04881000000012</v>
      </c>
      <c r="N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795.08881000000008</v>
      </c>
      <c r="O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795.14881000000003</v>
      </c>
      <c r="P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795.20881000000008</v>
      </c>
      <c r="Q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794.49881000000005</v>
      </c>
      <c r="R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790.11881000000005</v>
      </c>
      <c r="S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891.86881000000005</v>
      </c>
      <c r="T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999.72881000000007</v>
      </c>
      <c r="U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1000.9788100000001</v>
      </c>
      <c r="V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946.95881000000008</v>
      </c>
      <c r="W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874.27881000000002</v>
      </c>
      <c r="X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1071.74881</v>
      </c>
      <c r="Y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960.63881000000003</v>
      </c>
    </row>
    <row r="221" spans="1:25" x14ac:dyDescent="0.2">
      <c r="A221" s="79">
        <f t="shared" si="7"/>
        <v>42695</v>
      </c>
      <c r="B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761.30881000000011</v>
      </c>
      <c r="C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760.95880999999997</v>
      </c>
      <c r="D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776.49881000000016</v>
      </c>
      <c r="E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787.02881000000014</v>
      </c>
      <c r="F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787.0688100000001</v>
      </c>
      <c r="G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761.53881000000001</v>
      </c>
      <c r="H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797.03881000000001</v>
      </c>
      <c r="I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869.88881000000015</v>
      </c>
      <c r="J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756.10881000000006</v>
      </c>
      <c r="K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768.73880999999994</v>
      </c>
      <c r="L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801.20880999999997</v>
      </c>
      <c r="M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924.03881000000013</v>
      </c>
      <c r="N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897.73881000000006</v>
      </c>
      <c r="O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897.88881000000003</v>
      </c>
      <c r="P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895.98881000000006</v>
      </c>
      <c r="Q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894.84881000000007</v>
      </c>
      <c r="R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852.45881000000008</v>
      </c>
      <c r="S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964.91881000000001</v>
      </c>
      <c r="T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968.79881</v>
      </c>
      <c r="U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932.50881000000004</v>
      </c>
      <c r="V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893.35881000000006</v>
      </c>
      <c r="W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988.47881000000007</v>
      </c>
      <c r="X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1089.77881</v>
      </c>
      <c r="Y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973.51881000000014</v>
      </c>
    </row>
    <row r="222" spans="1:25" x14ac:dyDescent="0.2">
      <c r="A222" s="79">
        <f t="shared" si="7"/>
        <v>42696</v>
      </c>
      <c r="B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798.87881000000004</v>
      </c>
      <c r="C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784.16881000000001</v>
      </c>
      <c r="D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761.09881000000007</v>
      </c>
      <c r="E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776.59881000000007</v>
      </c>
      <c r="F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787.49881000000005</v>
      </c>
      <c r="G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762.4388100000001</v>
      </c>
      <c r="H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797.62881000000004</v>
      </c>
      <c r="I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855.38881000000003</v>
      </c>
      <c r="J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756.21881000000008</v>
      </c>
      <c r="K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769.99881000000016</v>
      </c>
      <c r="L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798.12881000000004</v>
      </c>
      <c r="M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913.13881000000003</v>
      </c>
      <c r="N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894.38881000000003</v>
      </c>
      <c r="O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894.6888100000001</v>
      </c>
      <c r="P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876.28881000000013</v>
      </c>
      <c r="Q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895.41881000000001</v>
      </c>
      <c r="R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882.22881000000007</v>
      </c>
      <c r="S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969.54881000000012</v>
      </c>
      <c r="T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978.19880999999998</v>
      </c>
      <c r="U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950.65881000000002</v>
      </c>
      <c r="V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921.76881000000014</v>
      </c>
      <c r="W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939.79881000000012</v>
      </c>
      <c r="X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1113.6288099999999</v>
      </c>
      <c r="Y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992.56880999999998</v>
      </c>
    </row>
    <row r="223" spans="1:25" x14ac:dyDescent="0.2">
      <c r="A223" s="79">
        <f t="shared" si="7"/>
        <v>42697</v>
      </c>
      <c r="B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843.63881000000003</v>
      </c>
      <c r="C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800.21881000000008</v>
      </c>
      <c r="D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760.92881</v>
      </c>
      <c r="E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776.80881000000011</v>
      </c>
      <c r="F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766.41881000000012</v>
      </c>
      <c r="G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785.50881000000015</v>
      </c>
      <c r="H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814.76881000000003</v>
      </c>
      <c r="I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854.51881000000003</v>
      </c>
      <c r="J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755.82881000000009</v>
      </c>
      <c r="K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769.96880999999996</v>
      </c>
      <c r="L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754.96881000000008</v>
      </c>
      <c r="M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924.95881000000008</v>
      </c>
      <c r="N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903.87881000000004</v>
      </c>
      <c r="O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903.49881000000005</v>
      </c>
      <c r="P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904.24881000000005</v>
      </c>
      <c r="Q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923.75881000000004</v>
      </c>
      <c r="R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893.09881000000007</v>
      </c>
      <c r="S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986.71881000000008</v>
      </c>
      <c r="T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991.95881000000008</v>
      </c>
      <c r="U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953.72880999999995</v>
      </c>
      <c r="V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925.5688100000001</v>
      </c>
      <c r="W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943.36881000000005</v>
      </c>
      <c r="X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1138.1388099999999</v>
      </c>
      <c r="Y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1020.0288100000001</v>
      </c>
    </row>
    <row r="224" spans="1:25" x14ac:dyDescent="0.2">
      <c r="A224" s="79">
        <f t="shared" si="7"/>
        <v>42698</v>
      </c>
      <c r="B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871.66881000000001</v>
      </c>
      <c r="C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814.00881000000015</v>
      </c>
      <c r="D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798.78881000000013</v>
      </c>
      <c r="E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786.22881000000007</v>
      </c>
      <c r="F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801.8188100000001</v>
      </c>
      <c r="G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859.92881000000011</v>
      </c>
      <c r="H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908.41881000000001</v>
      </c>
      <c r="I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786.14881000000003</v>
      </c>
      <c r="J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811.20880999999997</v>
      </c>
      <c r="K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822.91881000000001</v>
      </c>
      <c r="L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823.21881000000008</v>
      </c>
      <c r="M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928.13881000000015</v>
      </c>
      <c r="N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872.48881000000006</v>
      </c>
      <c r="O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872.10881000000006</v>
      </c>
      <c r="P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887.09881000000007</v>
      </c>
      <c r="Q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871.99881000000005</v>
      </c>
      <c r="R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880.8188100000001</v>
      </c>
      <c r="S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1029.01881</v>
      </c>
      <c r="T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1032.76881</v>
      </c>
      <c r="U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1003.7088100000001</v>
      </c>
      <c r="V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970.45880999999997</v>
      </c>
      <c r="W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1008.5388100000001</v>
      </c>
      <c r="X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1173.3888099999999</v>
      </c>
      <c r="Y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1049.78881</v>
      </c>
    </row>
    <row r="225" spans="1:27" x14ac:dyDescent="0.2">
      <c r="A225" s="79">
        <f t="shared" si="7"/>
        <v>42699</v>
      </c>
      <c r="B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817.3188100000001</v>
      </c>
      <c r="C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780.5688100000001</v>
      </c>
      <c r="D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772.88881000000003</v>
      </c>
      <c r="E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768.57880999999998</v>
      </c>
      <c r="F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775.6888100000001</v>
      </c>
      <c r="G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836.62881000000004</v>
      </c>
      <c r="H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951.58881000000008</v>
      </c>
      <c r="I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794.55881000000011</v>
      </c>
      <c r="J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833.57881000000009</v>
      </c>
      <c r="K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846.02881000000002</v>
      </c>
      <c r="L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844.75881000000004</v>
      </c>
      <c r="M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971.32881000000009</v>
      </c>
      <c r="N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900.37881000000004</v>
      </c>
      <c r="O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901.22881000000007</v>
      </c>
      <c r="P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922.82881000000009</v>
      </c>
      <c r="Q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914.15881000000002</v>
      </c>
      <c r="R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870.05881000000011</v>
      </c>
      <c r="S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1145.57881</v>
      </c>
      <c r="T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1146.4588100000001</v>
      </c>
      <c r="U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1076.7088099999999</v>
      </c>
      <c r="V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1032.9788100000001</v>
      </c>
      <c r="W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1088.09881</v>
      </c>
      <c r="X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1130.55881</v>
      </c>
      <c r="Y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1018.68881</v>
      </c>
    </row>
    <row r="226" spans="1:27" x14ac:dyDescent="0.2">
      <c r="A226" s="79">
        <f t="shared" si="7"/>
        <v>42700</v>
      </c>
      <c r="B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897.52881000000002</v>
      </c>
      <c r="C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792.04881000000012</v>
      </c>
      <c r="D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778.48881000000006</v>
      </c>
      <c r="E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774.99881000000005</v>
      </c>
      <c r="F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774.93880999999999</v>
      </c>
      <c r="G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775.09880999999996</v>
      </c>
      <c r="H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869.15881000000002</v>
      </c>
      <c r="I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1065.75881</v>
      </c>
      <c r="J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1201.9488099999999</v>
      </c>
      <c r="K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814.0688100000001</v>
      </c>
      <c r="L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814.23881000000006</v>
      </c>
      <c r="M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813.90881000000002</v>
      </c>
      <c r="N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814.51881000000003</v>
      </c>
      <c r="O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814.83881000000008</v>
      </c>
      <c r="P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814.62881000000004</v>
      </c>
      <c r="Q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814.36881000000005</v>
      </c>
      <c r="R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827.48881000000006</v>
      </c>
      <c r="S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1135.8988099999999</v>
      </c>
      <c r="T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1137.4888100000001</v>
      </c>
      <c r="U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1125.84881</v>
      </c>
      <c r="V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1142.9988099999998</v>
      </c>
      <c r="W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988.96881000000008</v>
      </c>
      <c r="X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1208.4288100000001</v>
      </c>
      <c r="Y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1077.6488099999999</v>
      </c>
    </row>
    <row r="227" spans="1:27" x14ac:dyDescent="0.2">
      <c r="A227" s="79">
        <f t="shared" si="7"/>
        <v>42701</v>
      </c>
      <c r="B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916.33881000000008</v>
      </c>
      <c r="C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804.87881000000004</v>
      </c>
      <c r="D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786.99881000000005</v>
      </c>
      <c r="E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790.42881</v>
      </c>
      <c r="F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777.65881000000002</v>
      </c>
      <c r="G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800.34881000000007</v>
      </c>
      <c r="H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873.24881000000005</v>
      </c>
      <c r="I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1009.1188100000001</v>
      </c>
      <c r="J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942.90881000000002</v>
      </c>
      <c r="K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816.45880999999997</v>
      </c>
      <c r="L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759.87881000000004</v>
      </c>
      <c r="M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759.87881000000004</v>
      </c>
      <c r="N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759.56880999999998</v>
      </c>
      <c r="O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759.82881000000009</v>
      </c>
      <c r="P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759.47881000000007</v>
      </c>
      <c r="Q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761.32881000000009</v>
      </c>
      <c r="R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797.79881000000012</v>
      </c>
      <c r="S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963.67881</v>
      </c>
      <c r="T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1054.04881</v>
      </c>
      <c r="U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1047.25881</v>
      </c>
      <c r="V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1058.76881</v>
      </c>
      <c r="W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931.14881000000003</v>
      </c>
      <c r="X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1162.4088099999999</v>
      </c>
      <c r="Y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1022.05881</v>
      </c>
    </row>
    <row r="228" spans="1:27" x14ac:dyDescent="0.2">
      <c r="A228" s="79">
        <f t="shared" si="7"/>
        <v>42702</v>
      </c>
      <c r="B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888.97880999999995</v>
      </c>
      <c r="C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820.75881000000004</v>
      </c>
      <c r="D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773.42881</v>
      </c>
      <c r="E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772.88881000000003</v>
      </c>
      <c r="F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773.30880999999999</v>
      </c>
      <c r="G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776.66881000000012</v>
      </c>
      <c r="H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892.44881000000009</v>
      </c>
      <c r="I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794.57881000000009</v>
      </c>
      <c r="J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792.35881000000006</v>
      </c>
      <c r="K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810.69881000000009</v>
      </c>
      <c r="L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810.93880999999999</v>
      </c>
      <c r="M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806.07880999999998</v>
      </c>
      <c r="N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805.6888100000001</v>
      </c>
      <c r="O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805.1888100000001</v>
      </c>
      <c r="P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805.14881000000014</v>
      </c>
      <c r="Q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804.08881000000008</v>
      </c>
      <c r="R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809.38881000000003</v>
      </c>
      <c r="S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993.70880999999997</v>
      </c>
      <c r="T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1009.39881</v>
      </c>
      <c r="U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989.28881000000013</v>
      </c>
      <c r="V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952.50881000000015</v>
      </c>
      <c r="W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998.82880999999998</v>
      </c>
      <c r="X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1132.08881</v>
      </c>
      <c r="Y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1020.88881</v>
      </c>
    </row>
    <row r="229" spans="1:27" x14ac:dyDescent="0.2">
      <c r="A229" s="79">
        <f t="shared" si="7"/>
        <v>42703</v>
      </c>
      <c r="B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916.95881000000008</v>
      </c>
      <c r="C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859.37881000000004</v>
      </c>
      <c r="D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821.88881000000003</v>
      </c>
      <c r="E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805.49881000000005</v>
      </c>
      <c r="F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806.54881000000012</v>
      </c>
      <c r="G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805.00881000000015</v>
      </c>
      <c r="H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893.26881000000014</v>
      </c>
      <c r="I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814.84881000000007</v>
      </c>
      <c r="J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757.26881000000014</v>
      </c>
      <c r="K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766.75881000000004</v>
      </c>
      <c r="L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766.96881000000008</v>
      </c>
      <c r="M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823.82881000000009</v>
      </c>
      <c r="N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809.69881000000009</v>
      </c>
      <c r="O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794.23881000000006</v>
      </c>
      <c r="P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794.94881000000009</v>
      </c>
      <c r="Q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809.14881000000014</v>
      </c>
      <c r="R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798.91881000000012</v>
      </c>
      <c r="S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973.05880999999999</v>
      </c>
      <c r="T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977.03881000000001</v>
      </c>
      <c r="U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978.65881000000013</v>
      </c>
      <c r="V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940.84880999999996</v>
      </c>
      <c r="W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988.17881000000011</v>
      </c>
      <c r="X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1144.06881</v>
      </c>
      <c r="Y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1029.51881</v>
      </c>
    </row>
    <row r="230" spans="1:27" x14ac:dyDescent="0.2">
      <c r="A230" s="79">
        <f t="shared" si="7"/>
        <v>42704</v>
      </c>
      <c r="B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918.72881000000007</v>
      </c>
      <c r="C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859.23881000000006</v>
      </c>
      <c r="D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823.02881000000014</v>
      </c>
      <c r="E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808.20881000000008</v>
      </c>
      <c r="F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808.63881000000003</v>
      </c>
      <c r="G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809.11881000000005</v>
      </c>
      <c r="H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922.09881000000007</v>
      </c>
      <c r="I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814.02881000000014</v>
      </c>
      <c r="J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759.55880999999999</v>
      </c>
      <c r="K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766.37881000000004</v>
      </c>
      <c r="L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826.16881000000012</v>
      </c>
      <c r="M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913.61881000000005</v>
      </c>
      <c r="N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914.97880999999995</v>
      </c>
      <c r="O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914.85881000000006</v>
      </c>
      <c r="P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912.69881000000009</v>
      </c>
      <c r="Q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907.5688100000001</v>
      </c>
      <c r="R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821.73881000000006</v>
      </c>
      <c r="S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1099.55881</v>
      </c>
      <c r="T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1094.1388099999999</v>
      </c>
      <c r="U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1060.8988099999999</v>
      </c>
      <c r="V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1011.3488100000001</v>
      </c>
      <c r="W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1003.2988100000001</v>
      </c>
      <c r="X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1187.29881</v>
      </c>
      <c r="Y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1064.99881</v>
      </c>
    </row>
    <row r="231" spans="1:27" hidden="1" x14ac:dyDescent="0.2">
      <c r="A231" s="79">
        <f t="shared" si="7"/>
        <v>42705</v>
      </c>
      <c r="B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C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D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E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F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G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H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I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J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K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L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M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N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O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P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Q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R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S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T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U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V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W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X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  <c r="Y231" s="14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59.868809999999996</v>
      </c>
    </row>
    <row r="232" spans="1:27" ht="12.75" customHeight="1" x14ac:dyDescent="0.25">
      <c r="A232" s="93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5"/>
    </row>
    <row r="233" spans="1:27" x14ac:dyDescent="0.25">
      <c r="A233" s="87" t="s">
        <v>151</v>
      </c>
      <c r="B233" s="78"/>
      <c r="C233" s="78"/>
      <c r="D233" s="78"/>
    </row>
    <row r="234" spans="1:27" ht="12.75" x14ac:dyDescent="0.2">
      <c r="A234" s="169" t="s">
        <v>48</v>
      </c>
      <c r="B234" s="172" t="s">
        <v>121</v>
      </c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4"/>
    </row>
    <row r="235" spans="1:27" ht="12.75" x14ac:dyDescent="0.2">
      <c r="A235" s="170"/>
      <c r="B235" s="175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7"/>
    </row>
    <row r="236" spans="1:27" ht="12.75" customHeight="1" x14ac:dyDescent="0.2">
      <c r="A236" s="170"/>
      <c r="B236" s="178" t="s">
        <v>122</v>
      </c>
      <c r="C236" s="167" t="s">
        <v>123</v>
      </c>
      <c r="D236" s="167" t="s">
        <v>124</v>
      </c>
      <c r="E236" s="167" t="s">
        <v>125</v>
      </c>
      <c r="F236" s="167" t="s">
        <v>126</v>
      </c>
      <c r="G236" s="167" t="s">
        <v>127</v>
      </c>
      <c r="H236" s="167" t="s">
        <v>128</v>
      </c>
      <c r="I236" s="167" t="s">
        <v>129</v>
      </c>
      <c r="J236" s="167" t="s">
        <v>130</v>
      </c>
      <c r="K236" s="167" t="s">
        <v>131</v>
      </c>
      <c r="L236" s="167" t="s">
        <v>132</v>
      </c>
      <c r="M236" s="167" t="s">
        <v>133</v>
      </c>
      <c r="N236" s="180" t="s">
        <v>134</v>
      </c>
      <c r="O236" s="167" t="s">
        <v>135</v>
      </c>
      <c r="P236" s="167" t="s">
        <v>136</v>
      </c>
      <c r="Q236" s="167" t="s">
        <v>137</v>
      </c>
      <c r="R236" s="167" t="s">
        <v>138</v>
      </c>
      <c r="S236" s="167" t="s">
        <v>139</v>
      </c>
      <c r="T236" s="167" t="s">
        <v>140</v>
      </c>
      <c r="U236" s="167" t="s">
        <v>141</v>
      </c>
      <c r="V236" s="167" t="s">
        <v>142</v>
      </c>
      <c r="W236" s="167" t="s">
        <v>143</v>
      </c>
      <c r="X236" s="167" t="s">
        <v>144</v>
      </c>
      <c r="Y236" s="167" t="s">
        <v>145</v>
      </c>
    </row>
    <row r="237" spans="1:27" ht="11.25" customHeight="1" x14ac:dyDescent="0.2">
      <c r="A237" s="171"/>
      <c r="B237" s="179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81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</row>
    <row r="238" spans="1:27" ht="15.75" customHeight="1" x14ac:dyDescent="0.2">
      <c r="A238" s="79">
        <f>A201</f>
        <v>42675</v>
      </c>
      <c r="B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822.07881000000009</v>
      </c>
      <c r="C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774.57881000000009</v>
      </c>
      <c r="D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745.63881000000003</v>
      </c>
      <c r="E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733.64881000000014</v>
      </c>
      <c r="F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739.55881000000011</v>
      </c>
      <c r="G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778.17881000000011</v>
      </c>
      <c r="H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818.62881000000004</v>
      </c>
      <c r="I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831.78881000000001</v>
      </c>
      <c r="J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753.41881000000001</v>
      </c>
      <c r="K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758.93880999999999</v>
      </c>
      <c r="L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791.08881000000008</v>
      </c>
      <c r="M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878.12881000000004</v>
      </c>
      <c r="N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862.10881000000006</v>
      </c>
      <c r="O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843.25881000000004</v>
      </c>
      <c r="P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788.66881000000001</v>
      </c>
      <c r="Q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788.52881000000002</v>
      </c>
      <c r="R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745.05881000000011</v>
      </c>
      <c r="S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878.67881</v>
      </c>
      <c r="T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936.02881000000002</v>
      </c>
      <c r="U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929.00881000000015</v>
      </c>
      <c r="V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905.34881000000007</v>
      </c>
      <c r="W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927.34881000000007</v>
      </c>
      <c r="X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1087.9988099999998</v>
      </c>
      <c r="Y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955.51881000000003</v>
      </c>
      <c r="AA238" s="80"/>
    </row>
    <row r="239" spans="1:27" x14ac:dyDescent="0.2">
      <c r="A239" s="79">
        <f>A238+1</f>
        <v>42676</v>
      </c>
      <c r="B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791.65881000000002</v>
      </c>
      <c r="C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738.46881000000008</v>
      </c>
      <c r="D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763.77881000000002</v>
      </c>
      <c r="E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763.78881000000001</v>
      </c>
      <c r="F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763.73881000000006</v>
      </c>
      <c r="G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753.51881000000003</v>
      </c>
      <c r="H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776.99881000000005</v>
      </c>
      <c r="I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885.89881000000003</v>
      </c>
      <c r="J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776.62881000000004</v>
      </c>
      <c r="K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798.79881</v>
      </c>
      <c r="L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765.62881000000004</v>
      </c>
      <c r="M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846.00881000000015</v>
      </c>
      <c r="N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736.49881000000005</v>
      </c>
      <c r="O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736.21881000000008</v>
      </c>
      <c r="P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754.00881000000004</v>
      </c>
      <c r="Q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754.45881000000008</v>
      </c>
      <c r="R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771.39881000000003</v>
      </c>
      <c r="S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864.33881000000008</v>
      </c>
      <c r="T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933.63881000000003</v>
      </c>
      <c r="U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929.79881</v>
      </c>
      <c r="V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877.90881000000002</v>
      </c>
      <c r="W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897.14881000000003</v>
      </c>
      <c r="X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1062.1388099999999</v>
      </c>
      <c r="Y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929.86881000000005</v>
      </c>
    </row>
    <row r="240" spans="1:27" x14ac:dyDescent="0.2">
      <c r="A240" s="79">
        <f t="shared" ref="A240:A268" si="8">A239+1</f>
        <v>42677</v>
      </c>
      <c r="B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775.20881000000008</v>
      </c>
      <c r="C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754.44881000000009</v>
      </c>
      <c r="D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764.57880999999998</v>
      </c>
      <c r="E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786.27881000000002</v>
      </c>
      <c r="F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786.35881000000006</v>
      </c>
      <c r="G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764.99881000000005</v>
      </c>
      <c r="H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759.82881000000009</v>
      </c>
      <c r="I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906.68880999999999</v>
      </c>
      <c r="J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802.76881000000003</v>
      </c>
      <c r="K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829.32881000000009</v>
      </c>
      <c r="L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765.48881000000006</v>
      </c>
      <c r="M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802.07881000000009</v>
      </c>
      <c r="N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796.04881</v>
      </c>
      <c r="O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796.85881000000006</v>
      </c>
      <c r="P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797.29881</v>
      </c>
      <c r="Q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784.30880999999999</v>
      </c>
      <c r="R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744.40881000000002</v>
      </c>
      <c r="S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820.55881000000011</v>
      </c>
      <c r="T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876.16881000000001</v>
      </c>
      <c r="U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867.93880999999999</v>
      </c>
      <c r="V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794.60881000000006</v>
      </c>
      <c r="W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833.61881000000005</v>
      </c>
      <c r="X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1022.2388100000001</v>
      </c>
      <c r="Y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906.16881000000001</v>
      </c>
    </row>
    <row r="241" spans="1:25" x14ac:dyDescent="0.2">
      <c r="A241" s="79">
        <f t="shared" si="8"/>
        <v>42678</v>
      </c>
      <c r="B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739.44881000000009</v>
      </c>
      <c r="C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799.92881000000011</v>
      </c>
      <c r="D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812.95881000000008</v>
      </c>
      <c r="E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855.23881000000006</v>
      </c>
      <c r="F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855.04881000000012</v>
      </c>
      <c r="G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855.21881000000008</v>
      </c>
      <c r="H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787.1888100000001</v>
      </c>
      <c r="I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787.63881000000003</v>
      </c>
      <c r="J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770.22880999999995</v>
      </c>
      <c r="K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930.98881000000006</v>
      </c>
      <c r="L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855.8188100000001</v>
      </c>
      <c r="M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855.78881000000001</v>
      </c>
      <c r="N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822.35881000000006</v>
      </c>
      <c r="O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821.60881000000006</v>
      </c>
      <c r="P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821.77881000000002</v>
      </c>
      <c r="Q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822.17881000000011</v>
      </c>
      <c r="R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792.38881000000003</v>
      </c>
      <c r="S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836.65881000000002</v>
      </c>
      <c r="T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936.65881000000013</v>
      </c>
      <c r="U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907.13881000000003</v>
      </c>
      <c r="V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865.11881000000005</v>
      </c>
      <c r="W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777.05880999999999</v>
      </c>
      <c r="X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1009.6088100000001</v>
      </c>
      <c r="Y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890.37881000000004</v>
      </c>
    </row>
    <row r="242" spans="1:25" x14ac:dyDescent="0.2">
      <c r="A242" s="79">
        <f t="shared" si="8"/>
        <v>42679</v>
      </c>
      <c r="B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739.13881000000015</v>
      </c>
      <c r="C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800.02881000000014</v>
      </c>
      <c r="D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813.0688100000001</v>
      </c>
      <c r="E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855.41881000000012</v>
      </c>
      <c r="F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855.29881000000012</v>
      </c>
      <c r="G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855.58881000000008</v>
      </c>
      <c r="H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787.82881000000009</v>
      </c>
      <c r="I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788.39881000000003</v>
      </c>
      <c r="J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771.03881000000001</v>
      </c>
      <c r="K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933.02881000000002</v>
      </c>
      <c r="L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857.24881000000005</v>
      </c>
      <c r="M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856.80881000000011</v>
      </c>
      <c r="N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822.86881000000005</v>
      </c>
      <c r="O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823.06880999999998</v>
      </c>
      <c r="P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822.99881000000005</v>
      </c>
      <c r="Q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822.95881000000008</v>
      </c>
      <c r="R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793.73881000000006</v>
      </c>
      <c r="S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833.37881000000004</v>
      </c>
      <c r="T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939.23881000000006</v>
      </c>
      <c r="U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904.22881000000007</v>
      </c>
      <c r="V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855.62881000000004</v>
      </c>
      <c r="W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776.16881000000012</v>
      </c>
      <c r="X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1012.0188100000001</v>
      </c>
      <c r="Y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891.70880999999997</v>
      </c>
    </row>
    <row r="243" spans="1:25" x14ac:dyDescent="0.2">
      <c r="A243" s="79">
        <f t="shared" si="8"/>
        <v>42680</v>
      </c>
      <c r="B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739.38881000000003</v>
      </c>
      <c r="C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799.89881000000014</v>
      </c>
      <c r="D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812.82881000000009</v>
      </c>
      <c r="E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854.95880999999997</v>
      </c>
      <c r="F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854.86881000000005</v>
      </c>
      <c r="G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854.92881</v>
      </c>
      <c r="H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812.97881000000007</v>
      </c>
      <c r="I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813.14881000000014</v>
      </c>
      <c r="J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763.95881000000008</v>
      </c>
      <c r="K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1002.33881</v>
      </c>
      <c r="L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931.25881000000004</v>
      </c>
      <c r="M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891.82880999999998</v>
      </c>
      <c r="N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891.41881000000001</v>
      </c>
      <c r="O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891.45880999999997</v>
      </c>
      <c r="P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891.59880999999996</v>
      </c>
      <c r="Q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891.97880999999995</v>
      </c>
      <c r="R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857.58881000000008</v>
      </c>
      <c r="S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797.12881000000004</v>
      </c>
      <c r="T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894.95881000000008</v>
      </c>
      <c r="U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880.66881000000001</v>
      </c>
      <c r="V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856.63881000000003</v>
      </c>
      <c r="W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772.73881000000006</v>
      </c>
      <c r="X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1001.6088100000001</v>
      </c>
      <c r="Y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887.11881000000005</v>
      </c>
    </row>
    <row r="244" spans="1:25" x14ac:dyDescent="0.2">
      <c r="A244" s="79">
        <f t="shared" si="8"/>
        <v>42681</v>
      </c>
      <c r="B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761.33881000000008</v>
      </c>
      <c r="C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764.21881000000008</v>
      </c>
      <c r="D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774.77881000000002</v>
      </c>
      <c r="E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808.88881000000003</v>
      </c>
      <c r="F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808.80880999999999</v>
      </c>
      <c r="G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791.97881000000007</v>
      </c>
      <c r="H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744.64881000000014</v>
      </c>
      <c r="I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946.89881000000003</v>
      </c>
      <c r="J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856.95881000000008</v>
      </c>
      <c r="K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896.88881000000003</v>
      </c>
      <c r="L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861.78881000000001</v>
      </c>
      <c r="M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754.64881000000003</v>
      </c>
      <c r="N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754.26881000000003</v>
      </c>
      <c r="O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754.08881000000008</v>
      </c>
      <c r="P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753.94881000000009</v>
      </c>
      <c r="Q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745.23881000000006</v>
      </c>
      <c r="R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787.86881000000005</v>
      </c>
      <c r="S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813.51881000000003</v>
      </c>
      <c r="T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949.44881000000009</v>
      </c>
      <c r="U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885.03881000000013</v>
      </c>
      <c r="V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809.83881000000008</v>
      </c>
      <c r="W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830.91881000000001</v>
      </c>
      <c r="X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1006.77881</v>
      </c>
      <c r="Y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894.99881000000005</v>
      </c>
    </row>
    <row r="245" spans="1:25" x14ac:dyDescent="0.2">
      <c r="A245" s="79">
        <f t="shared" si="8"/>
        <v>42682</v>
      </c>
      <c r="B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758.70881000000008</v>
      </c>
      <c r="C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764.24881000000005</v>
      </c>
      <c r="D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774.60881000000006</v>
      </c>
      <c r="E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791.17881000000011</v>
      </c>
      <c r="F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791.37881000000004</v>
      </c>
      <c r="G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791.76881000000003</v>
      </c>
      <c r="H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744.43880999999999</v>
      </c>
      <c r="I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931.96881000000008</v>
      </c>
      <c r="J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856.09881000000007</v>
      </c>
      <c r="K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933.57881000000009</v>
      </c>
      <c r="L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860.48880999999994</v>
      </c>
      <c r="M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753.87881000000016</v>
      </c>
      <c r="N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753.65881000000002</v>
      </c>
      <c r="O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753.48881000000006</v>
      </c>
      <c r="P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753.37881000000004</v>
      </c>
      <c r="Q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762.46881000000008</v>
      </c>
      <c r="R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828.13881000000003</v>
      </c>
      <c r="S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790.14881000000003</v>
      </c>
      <c r="T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811.63881000000003</v>
      </c>
      <c r="U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805.10881000000006</v>
      </c>
      <c r="V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776.50881000000004</v>
      </c>
      <c r="W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818.19880999999998</v>
      </c>
      <c r="X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990.28881000000001</v>
      </c>
      <c r="Y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888.20880999999997</v>
      </c>
    </row>
    <row r="246" spans="1:25" x14ac:dyDescent="0.2">
      <c r="A246" s="79">
        <f t="shared" si="8"/>
        <v>42683</v>
      </c>
      <c r="B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733.60881000000006</v>
      </c>
      <c r="C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753.58880999999997</v>
      </c>
      <c r="D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791.01881000000003</v>
      </c>
      <c r="E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802.55880999999999</v>
      </c>
      <c r="F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802.62881000000004</v>
      </c>
      <c r="G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791.55880999999999</v>
      </c>
      <c r="H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754.41881000000012</v>
      </c>
      <c r="I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991.48880999999994</v>
      </c>
      <c r="J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918.53881000000001</v>
      </c>
      <c r="K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948.65881000000002</v>
      </c>
      <c r="L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974.47881000000007</v>
      </c>
      <c r="M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827.84881000000007</v>
      </c>
      <c r="N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855.86881000000005</v>
      </c>
      <c r="O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855.50881000000004</v>
      </c>
      <c r="P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855.33881000000008</v>
      </c>
      <c r="Q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855.63881000000003</v>
      </c>
      <c r="R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933.92881</v>
      </c>
      <c r="S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771.25881000000004</v>
      </c>
      <c r="T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791.09881000000007</v>
      </c>
      <c r="U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785.83881000000008</v>
      </c>
      <c r="V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747.44881000000009</v>
      </c>
      <c r="W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789.79881</v>
      </c>
      <c r="X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966.87881000000004</v>
      </c>
      <c r="Y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848.63881000000003</v>
      </c>
    </row>
    <row r="247" spans="1:25" x14ac:dyDescent="0.2">
      <c r="A247" s="79">
        <f t="shared" si="8"/>
        <v>42684</v>
      </c>
      <c r="B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733.59881000000007</v>
      </c>
      <c r="C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753.37881000000004</v>
      </c>
      <c r="D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791.20881000000008</v>
      </c>
      <c r="E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785.50881000000004</v>
      </c>
      <c r="F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785.50881000000004</v>
      </c>
      <c r="G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774.45881000000008</v>
      </c>
      <c r="H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762.68880999999999</v>
      </c>
      <c r="I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904.21881000000008</v>
      </c>
      <c r="J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826.75881000000004</v>
      </c>
      <c r="K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915.43880999999999</v>
      </c>
      <c r="L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899.70881000000008</v>
      </c>
      <c r="M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789.72881000000007</v>
      </c>
      <c r="N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825.54881000000012</v>
      </c>
      <c r="O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842.14881000000003</v>
      </c>
      <c r="P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842.70881000000008</v>
      </c>
      <c r="Q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810.19881000000009</v>
      </c>
      <c r="R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888.02881000000002</v>
      </c>
      <c r="S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735.87881000000004</v>
      </c>
      <c r="T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795.56880999999998</v>
      </c>
      <c r="U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789.38881000000003</v>
      </c>
      <c r="V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748.09880999999996</v>
      </c>
      <c r="W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793.72881000000007</v>
      </c>
      <c r="X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977.32881000000009</v>
      </c>
      <c r="Y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859.13881000000003</v>
      </c>
    </row>
    <row r="248" spans="1:25" x14ac:dyDescent="0.2">
      <c r="A248" s="79">
        <f t="shared" si="8"/>
        <v>42685</v>
      </c>
      <c r="B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742.95881000000008</v>
      </c>
      <c r="C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763.63881000000003</v>
      </c>
      <c r="D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796.39881000000014</v>
      </c>
      <c r="E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796.46881000000008</v>
      </c>
      <c r="F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796.55881000000011</v>
      </c>
      <c r="G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753.21881000000008</v>
      </c>
      <c r="H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763.37881000000004</v>
      </c>
      <c r="I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891.0688100000001</v>
      </c>
      <c r="J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826.89881000000003</v>
      </c>
      <c r="K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893.67881</v>
      </c>
      <c r="L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900.56880999999998</v>
      </c>
      <c r="M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800.42881000000011</v>
      </c>
      <c r="N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831.94881000000009</v>
      </c>
      <c r="O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854.56880999999998</v>
      </c>
      <c r="P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854.82880999999998</v>
      </c>
      <c r="Q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855.04881000000012</v>
      </c>
      <c r="R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933.3188100000001</v>
      </c>
      <c r="S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746.04881</v>
      </c>
      <c r="T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753.38881000000003</v>
      </c>
      <c r="U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754.58881000000008</v>
      </c>
      <c r="V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754.58881000000008</v>
      </c>
      <c r="W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756.82881000000009</v>
      </c>
      <c r="X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920.3188100000001</v>
      </c>
      <c r="Y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806.08881000000008</v>
      </c>
    </row>
    <row r="249" spans="1:25" x14ac:dyDescent="0.2">
      <c r="A249" s="79">
        <f t="shared" si="8"/>
        <v>42686</v>
      </c>
      <c r="B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818.17881</v>
      </c>
      <c r="C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839.19881000000009</v>
      </c>
      <c r="D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868.77881000000002</v>
      </c>
      <c r="E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884.24881000000005</v>
      </c>
      <c r="F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883.98881000000006</v>
      </c>
      <c r="G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853.46881000000008</v>
      </c>
      <c r="H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786.12881000000004</v>
      </c>
      <c r="I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765.58881000000008</v>
      </c>
      <c r="J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838.11881000000005</v>
      </c>
      <c r="K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971.76881000000003</v>
      </c>
      <c r="L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1018.4888100000001</v>
      </c>
      <c r="M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1018.55881</v>
      </c>
      <c r="N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1071.02881</v>
      </c>
      <c r="O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1071.30881</v>
      </c>
      <c r="P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1070.75881</v>
      </c>
      <c r="Q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1071.6488099999999</v>
      </c>
      <c r="R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974.48881000000006</v>
      </c>
      <c r="S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739.08881000000008</v>
      </c>
      <c r="T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795.56880999999998</v>
      </c>
      <c r="U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778.68880999999999</v>
      </c>
      <c r="V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761.76881000000003</v>
      </c>
      <c r="W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763.99881000000005</v>
      </c>
      <c r="X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900.24881000000005</v>
      </c>
      <c r="Y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769.52881000000002</v>
      </c>
    </row>
    <row r="250" spans="1:25" x14ac:dyDescent="0.2">
      <c r="A250" s="79">
        <f t="shared" si="8"/>
        <v>42687</v>
      </c>
      <c r="B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819.03881000000001</v>
      </c>
      <c r="C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839.63881000000003</v>
      </c>
      <c r="D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869.09881000000007</v>
      </c>
      <c r="E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884.69881000000009</v>
      </c>
      <c r="F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884.85881000000006</v>
      </c>
      <c r="G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854.12881000000004</v>
      </c>
      <c r="H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786.58880999999997</v>
      </c>
      <c r="I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759.88881000000003</v>
      </c>
      <c r="J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830.47881000000007</v>
      </c>
      <c r="K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972.09881000000007</v>
      </c>
      <c r="L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1018.64881</v>
      </c>
      <c r="M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1018.26881</v>
      </c>
      <c r="N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1069.9388099999999</v>
      </c>
      <c r="O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1070.07881</v>
      </c>
      <c r="P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1070.2288100000001</v>
      </c>
      <c r="Q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1070.6088099999999</v>
      </c>
      <c r="R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973.91881000000001</v>
      </c>
      <c r="S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738.91881000000001</v>
      </c>
      <c r="T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792.34880999999996</v>
      </c>
      <c r="U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777.20880999999997</v>
      </c>
      <c r="V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760.88881000000003</v>
      </c>
      <c r="W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763.98881000000006</v>
      </c>
      <c r="X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895.17881</v>
      </c>
      <c r="Y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783.47881000000007</v>
      </c>
    </row>
    <row r="251" spans="1:25" x14ac:dyDescent="0.2">
      <c r="A251" s="79">
        <f t="shared" si="8"/>
        <v>42688</v>
      </c>
      <c r="B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742.75881000000015</v>
      </c>
      <c r="C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763.34881000000007</v>
      </c>
      <c r="D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790.64881000000014</v>
      </c>
      <c r="E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790.5688100000001</v>
      </c>
      <c r="F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790.43880999999999</v>
      </c>
      <c r="G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773.69880999999998</v>
      </c>
      <c r="H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764.88881000000015</v>
      </c>
      <c r="I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865.95880999999997</v>
      </c>
      <c r="J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800.20881000000008</v>
      </c>
      <c r="K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844.87881000000004</v>
      </c>
      <c r="L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845.19880999999998</v>
      </c>
      <c r="M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752.49881000000005</v>
      </c>
      <c r="N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775.01881000000003</v>
      </c>
      <c r="O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799.69880999999998</v>
      </c>
      <c r="P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800.04881000000012</v>
      </c>
      <c r="Q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799.94881000000009</v>
      </c>
      <c r="R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873.14881000000003</v>
      </c>
      <c r="S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781.3188100000001</v>
      </c>
      <c r="T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798.88881000000003</v>
      </c>
      <c r="U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799.95881000000008</v>
      </c>
      <c r="V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784.80880999999999</v>
      </c>
      <c r="W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772.64881000000003</v>
      </c>
      <c r="X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983.84880999999996</v>
      </c>
      <c r="Y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837.00881000000004</v>
      </c>
    </row>
    <row r="252" spans="1:25" x14ac:dyDescent="0.2">
      <c r="A252" s="79">
        <f t="shared" si="8"/>
        <v>42689</v>
      </c>
      <c r="B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743.62881000000004</v>
      </c>
      <c r="C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763.78881000000001</v>
      </c>
      <c r="D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790.75881000000004</v>
      </c>
      <c r="E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790.78881000000013</v>
      </c>
      <c r="F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790.80881000000011</v>
      </c>
      <c r="G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774.38881000000003</v>
      </c>
      <c r="H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767.91881000000001</v>
      </c>
      <c r="I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866.58881000000008</v>
      </c>
      <c r="J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800.73881000000006</v>
      </c>
      <c r="K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846.34881000000007</v>
      </c>
      <c r="L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846.58881000000008</v>
      </c>
      <c r="M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744.48880999999994</v>
      </c>
      <c r="N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761.98881000000006</v>
      </c>
      <c r="O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776.12881000000004</v>
      </c>
      <c r="P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776.38881000000003</v>
      </c>
      <c r="Q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776.66881000000001</v>
      </c>
      <c r="R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828.30881000000011</v>
      </c>
      <c r="S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791.85881000000006</v>
      </c>
      <c r="T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862.20880999999997</v>
      </c>
      <c r="U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861.71881000000008</v>
      </c>
      <c r="V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798.25881000000004</v>
      </c>
      <c r="W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792.74881000000005</v>
      </c>
      <c r="X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992.83881000000008</v>
      </c>
      <c r="Y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841.05881000000011</v>
      </c>
    </row>
    <row r="253" spans="1:25" x14ac:dyDescent="0.2">
      <c r="A253" s="79">
        <f t="shared" si="8"/>
        <v>42690</v>
      </c>
      <c r="B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750.13881000000015</v>
      </c>
      <c r="C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738.23881000000006</v>
      </c>
      <c r="D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763.25881000000004</v>
      </c>
      <c r="E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763.3188100000001</v>
      </c>
      <c r="F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763.40881000000013</v>
      </c>
      <c r="G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763.67881000000011</v>
      </c>
      <c r="H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786.66881000000001</v>
      </c>
      <c r="I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866.87881000000004</v>
      </c>
      <c r="J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801.70881000000008</v>
      </c>
      <c r="K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828.74881000000005</v>
      </c>
      <c r="L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828.86881000000005</v>
      </c>
      <c r="M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735.87881000000004</v>
      </c>
      <c r="N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737.41881000000012</v>
      </c>
      <c r="O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737.28881000000013</v>
      </c>
      <c r="P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737.24881000000005</v>
      </c>
      <c r="Q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784.70880999999997</v>
      </c>
      <c r="R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772.42881000000011</v>
      </c>
      <c r="S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792.15881000000002</v>
      </c>
      <c r="T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864.29881000000012</v>
      </c>
      <c r="U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862.22881000000007</v>
      </c>
      <c r="V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822.79881</v>
      </c>
      <c r="W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811.58881000000008</v>
      </c>
      <c r="X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1015.5088100000002</v>
      </c>
      <c r="Y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875.27881000000014</v>
      </c>
    </row>
    <row r="254" spans="1:25" x14ac:dyDescent="0.2">
      <c r="A254" s="79">
        <f t="shared" si="8"/>
        <v>42691</v>
      </c>
      <c r="B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754.27881000000002</v>
      </c>
      <c r="C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791.52881000000002</v>
      </c>
      <c r="D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791.28881000000001</v>
      </c>
      <c r="E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820.58881000000008</v>
      </c>
      <c r="F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820.63881000000003</v>
      </c>
      <c r="G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791.23881000000006</v>
      </c>
      <c r="H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747.21881000000008</v>
      </c>
      <c r="I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886.23881000000006</v>
      </c>
      <c r="J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777.86881000000005</v>
      </c>
      <c r="K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771.85881000000006</v>
      </c>
      <c r="L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746.20880999999997</v>
      </c>
      <c r="M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838.05880999999999</v>
      </c>
      <c r="N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784.63881000000003</v>
      </c>
      <c r="O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784.71880999999996</v>
      </c>
      <c r="P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782.73881000000006</v>
      </c>
      <c r="Q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831.24881000000005</v>
      </c>
      <c r="R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785.03881000000013</v>
      </c>
      <c r="S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871.98881000000006</v>
      </c>
      <c r="T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878.66881000000001</v>
      </c>
      <c r="U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880.33881000000008</v>
      </c>
      <c r="V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831.63881000000003</v>
      </c>
      <c r="W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897.89881000000014</v>
      </c>
      <c r="X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1061.09881</v>
      </c>
      <c r="Y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931.95881000000008</v>
      </c>
    </row>
    <row r="255" spans="1:25" x14ac:dyDescent="0.2">
      <c r="A255" s="79">
        <f t="shared" si="8"/>
        <v>42692</v>
      </c>
      <c r="B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739.24881000000005</v>
      </c>
      <c r="C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738.88881000000003</v>
      </c>
      <c r="D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753.68880999999999</v>
      </c>
      <c r="E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763.90881000000002</v>
      </c>
      <c r="F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763.92881</v>
      </c>
      <c r="G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738.80880999999999</v>
      </c>
      <c r="H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776.83881000000008</v>
      </c>
      <c r="I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844.76881000000003</v>
      </c>
      <c r="J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734.46881000000008</v>
      </c>
      <c r="K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745.63881000000003</v>
      </c>
      <c r="L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746.03881000000001</v>
      </c>
      <c r="M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858.29881</v>
      </c>
      <c r="N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834.16881000000001</v>
      </c>
      <c r="O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834.96881000000008</v>
      </c>
      <c r="P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832.71880999999996</v>
      </c>
      <c r="Q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830.78881000000001</v>
      </c>
      <c r="R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787.22881000000007</v>
      </c>
      <c r="S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892.10881000000006</v>
      </c>
      <c r="T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901.26881000000014</v>
      </c>
      <c r="U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896.54881</v>
      </c>
      <c r="V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861.52881000000002</v>
      </c>
      <c r="W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865.33881000000008</v>
      </c>
      <c r="X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1051.08881</v>
      </c>
      <c r="Y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925.58881000000008</v>
      </c>
    </row>
    <row r="256" spans="1:25" x14ac:dyDescent="0.2">
      <c r="A256" s="79">
        <f t="shared" si="8"/>
        <v>42693</v>
      </c>
      <c r="B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765.48881000000006</v>
      </c>
      <c r="C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765.44881000000009</v>
      </c>
      <c r="D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756.40881000000002</v>
      </c>
      <c r="E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786.19880999999998</v>
      </c>
      <c r="F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786.38881000000003</v>
      </c>
      <c r="G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756.65881000000002</v>
      </c>
      <c r="H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748.5688100000001</v>
      </c>
      <c r="I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886.29881000000012</v>
      </c>
      <c r="J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979.98881000000006</v>
      </c>
      <c r="K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774.34881000000007</v>
      </c>
      <c r="L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774.73881000000006</v>
      </c>
      <c r="M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775.04881</v>
      </c>
      <c r="N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875.16881000000001</v>
      </c>
      <c r="O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874.52881000000002</v>
      </c>
      <c r="P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874.99881000000005</v>
      </c>
      <c r="Q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938.71881000000008</v>
      </c>
      <c r="R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998.63881000000003</v>
      </c>
      <c r="S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1114.7288099999998</v>
      </c>
      <c r="T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1182.81881</v>
      </c>
      <c r="U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1157.50881</v>
      </c>
      <c r="V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1092.8988099999999</v>
      </c>
      <c r="W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1043.76881</v>
      </c>
      <c r="X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1184.9988099999998</v>
      </c>
      <c r="Y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1105.26881</v>
      </c>
    </row>
    <row r="257" spans="1:25" x14ac:dyDescent="0.2">
      <c r="A257" s="79">
        <f t="shared" si="8"/>
        <v>42694</v>
      </c>
      <c r="B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763.04881000000012</v>
      </c>
      <c r="C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758.02881000000002</v>
      </c>
      <c r="D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787.54881000000012</v>
      </c>
      <c r="E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800.21881000000008</v>
      </c>
      <c r="F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787.65881000000002</v>
      </c>
      <c r="G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757.45881000000008</v>
      </c>
      <c r="H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755.15881000000002</v>
      </c>
      <c r="I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867.33881000000008</v>
      </c>
      <c r="J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917.65881000000002</v>
      </c>
      <c r="K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738.94880999999998</v>
      </c>
      <c r="L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772.05881000000011</v>
      </c>
      <c r="M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772.39881000000014</v>
      </c>
      <c r="N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772.4388100000001</v>
      </c>
      <c r="O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772.49881000000005</v>
      </c>
      <c r="P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772.55881000000011</v>
      </c>
      <c r="Q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771.86881000000005</v>
      </c>
      <c r="R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767.62881000000004</v>
      </c>
      <c r="S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866.24881000000005</v>
      </c>
      <c r="T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970.77881000000002</v>
      </c>
      <c r="U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971.98881000000006</v>
      </c>
      <c r="V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919.63881000000015</v>
      </c>
      <c r="W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849.18880999999999</v>
      </c>
      <c r="X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1040.57881</v>
      </c>
      <c r="Y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932.89881000000003</v>
      </c>
    </row>
    <row r="258" spans="1:25" x14ac:dyDescent="0.2">
      <c r="A258" s="79">
        <f t="shared" si="8"/>
        <v>42695</v>
      </c>
      <c r="B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739.69881000000009</v>
      </c>
      <c r="C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739.35881000000006</v>
      </c>
      <c r="D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754.41881000000012</v>
      </c>
      <c r="E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764.62881000000004</v>
      </c>
      <c r="F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764.66881000000001</v>
      </c>
      <c r="G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739.92881</v>
      </c>
      <c r="H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774.32881000000009</v>
      </c>
      <c r="I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844.9388100000001</v>
      </c>
      <c r="J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734.65881000000002</v>
      </c>
      <c r="K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746.89881000000003</v>
      </c>
      <c r="L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778.37881000000004</v>
      </c>
      <c r="M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897.41881000000001</v>
      </c>
      <c r="N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871.92881000000011</v>
      </c>
      <c r="O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872.0688100000001</v>
      </c>
      <c r="P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870.23881000000006</v>
      </c>
      <c r="Q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869.12881000000004</v>
      </c>
      <c r="R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828.03881000000013</v>
      </c>
      <c r="S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937.03881000000001</v>
      </c>
      <c r="T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940.79881</v>
      </c>
      <c r="U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905.62881000000004</v>
      </c>
      <c r="V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867.67881</v>
      </c>
      <c r="W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959.87881000000004</v>
      </c>
      <c r="X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1058.05881</v>
      </c>
      <c r="Y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945.36881000000005</v>
      </c>
    </row>
    <row r="259" spans="1:25" x14ac:dyDescent="0.2">
      <c r="A259" s="79">
        <f t="shared" si="8"/>
        <v>42696</v>
      </c>
      <c r="B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776.10881000000006</v>
      </c>
      <c r="C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761.85881000000006</v>
      </c>
      <c r="D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739.49881000000005</v>
      </c>
      <c r="E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754.51881000000003</v>
      </c>
      <c r="F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765.07881000000009</v>
      </c>
      <c r="G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740.79881000000012</v>
      </c>
      <c r="H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774.89881000000003</v>
      </c>
      <c r="I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830.88881000000003</v>
      </c>
      <c r="J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734.76881000000003</v>
      </c>
      <c r="K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748.11881000000005</v>
      </c>
      <c r="L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775.38881000000003</v>
      </c>
      <c r="M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886.84881000000007</v>
      </c>
      <c r="N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868.67881000000011</v>
      </c>
      <c r="O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868.96881000000008</v>
      </c>
      <c r="P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851.13881000000003</v>
      </c>
      <c r="Q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869.67881</v>
      </c>
      <c r="R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856.89881000000003</v>
      </c>
      <c r="S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941.52881000000002</v>
      </c>
      <c r="T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949.90881000000002</v>
      </c>
      <c r="U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923.21880999999996</v>
      </c>
      <c r="V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895.21881000000008</v>
      </c>
      <c r="W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912.69881000000009</v>
      </c>
      <c r="X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1081.1688099999999</v>
      </c>
      <c r="Y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963.83881000000008</v>
      </c>
    </row>
    <row r="260" spans="1:25" x14ac:dyDescent="0.2">
      <c r="A260" s="79">
        <f t="shared" si="8"/>
        <v>42697</v>
      </c>
      <c r="B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819.48881000000006</v>
      </c>
      <c r="C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777.40881000000002</v>
      </c>
      <c r="D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739.33881000000008</v>
      </c>
      <c r="E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754.71881000000008</v>
      </c>
      <c r="F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744.65881000000013</v>
      </c>
      <c r="G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763.14881000000014</v>
      </c>
      <c r="H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791.51881000000003</v>
      </c>
      <c r="I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830.03881000000001</v>
      </c>
      <c r="J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734.38881000000003</v>
      </c>
      <c r="K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748.08880999999997</v>
      </c>
      <c r="L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733.55881000000011</v>
      </c>
      <c r="M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898.30881000000011</v>
      </c>
      <c r="N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877.88881000000003</v>
      </c>
      <c r="O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877.50881000000004</v>
      </c>
      <c r="P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878.23881000000006</v>
      </c>
      <c r="Q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897.14881000000003</v>
      </c>
      <c r="R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867.43880999999999</v>
      </c>
      <c r="S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958.16881000000001</v>
      </c>
      <c r="T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963.24881000000005</v>
      </c>
      <c r="U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926.18880999999999</v>
      </c>
      <c r="V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898.89881000000003</v>
      </c>
      <c r="W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916.14881000000014</v>
      </c>
      <c r="X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1104.9288099999999</v>
      </c>
      <c r="Y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990.44881000000009</v>
      </c>
    </row>
    <row r="261" spans="1:25" x14ac:dyDescent="0.2">
      <c r="A261" s="79">
        <f t="shared" si="8"/>
        <v>42698</v>
      </c>
      <c r="B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846.66881000000001</v>
      </c>
      <c r="C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790.77881000000014</v>
      </c>
      <c r="D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776.02881000000014</v>
      </c>
      <c r="E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763.84881000000007</v>
      </c>
      <c r="F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778.96881000000008</v>
      </c>
      <c r="G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835.28881000000013</v>
      </c>
      <c r="H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882.27881000000002</v>
      </c>
      <c r="I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763.77881000000002</v>
      </c>
      <c r="J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788.05880999999999</v>
      </c>
      <c r="K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799.40881000000002</v>
      </c>
      <c r="L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799.69880999999998</v>
      </c>
      <c r="M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901.38881000000015</v>
      </c>
      <c r="N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847.45880999999997</v>
      </c>
      <c r="O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847.08881000000008</v>
      </c>
      <c r="P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861.61881000000005</v>
      </c>
      <c r="Q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846.97881000000007</v>
      </c>
      <c r="R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855.52881000000014</v>
      </c>
      <c r="S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999.15881000000013</v>
      </c>
      <c r="T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1002.7988100000001</v>
      </c>
      <c r="U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974.63881000000003</v>
      </c>
      <c r="V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942.40881000000002</v>
      </c>
      <c r="W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979.3188100000001</v>
      </c>
      <c r="X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1139.08881</v>
      </c>
      <c r="Y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1019.2988100000001</v>
      </c>
    </row>
    <row r="262" spans="1:25" x14ac:dyDescent="0.2">
      <c r="A262" s="79">
        <f t="shared" si="8"/>
        <v>42699</v>
      </c>
      <c r="B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793.97881000000007</v>
      </c>
      <c r="C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758.36881000000005</v>
      </c>
      <c r="D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750.91881000000001</v>
      </c>
      <c r="E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746.74881000000005</v>
      </c>
      <c r="F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753.63881000000003</v>
      </c>
      <c r="G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812.69880999999998</v>
      </c>
      <c r="H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924.11881000000005</v>
      </c>
      <c r="I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771.92881</v>
      </c>
      <c r="J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809.73881000000006</v>
      </c>
      <c r="K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821.80880999999999</v>
      </c>
      <c r="L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820.57881000000009</v>
      </c>
      <c r="M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943.24881000000005</v>
      </c>
      <c r="N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874.47881000000007</v>
      </c>
      <c r="O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875.30881000000011</v>
      </c>
      <c r="P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896.24881000000005</v>
      </c>
      <c r="Q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887.83880999999997</v>
      </c>
      <c r="R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845.09881000000007</v>
      </c>
      <c r="S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1112.1288099999999</v>
      </c>
      <c r="T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1112.9888100000001</v>
      </c>
      <c r="U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1045.3888099999999</v>
      </c>
      <c r="V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1002.99881</v>
      </c>
      <c r="W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1056.4288100000001</v>
      </c>
      <c r="X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1097.57881</v>
      </c>
      <c r="Y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989.14881000000003</v>
      </c>
    </row>
    <row r="263" spans="1:25" x14ac:dyDescent="0.2">
      <c r="A263" s="79">
        <f t="shared" si="8"/>
        <v>42700</v>
      </c>
      <c r="B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871.72881000000007</v>
      </c>
      <c r="C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769.48881000000006</v>
      </c>
      <c r="D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756.34881000000007</v>
      </c>
      <c r="E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752.96881000000008</v>
      </c>
      <c r="F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752.90881000000002</v>
      </c>
      <c r="G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753.06880999999998</v>
      </c>
      <c r="H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844.22881000000007</v>
      </c>
      <c r="I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1034.77881</v>
      </c>
      <c r="J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1166.7688099999998</v>
      </c>
      <c r="K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790.83881000000008</v>
      </c>
      <c r="L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790.99881000000005</v>
      </c>
      <c r="M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790.67881000000011</v>
      </c>
      <c r="N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791.26881000000003</v>
      </c>
      <c r="O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791.57881000000009</v>
      </c>
      <c r="P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791.37881000000004</v>
      </c>
      <c r="Q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791.12881000000004</v>
      </c>
      <c r="R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803.83881000000008</v>
      </c>
      <c r="S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1102.7588099999998</v>
      </c>
      <c r="T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1104.28881</v>
      </c>
      <c r="U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1093.01881</v>
      </c>
      <c r="V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1109.6288099999999</v>
      </c>
      <c r="W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960.34881000000007</v>
      </c>
      <c r="X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1173.04881</v>
      </c>
      <c r="Y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1046.29881</v>
      </c>
    </row>
    <row r="264" spans="1:25" x14ac:dyDescent="0.2">
      <c r="A264" s="79">
        <f t="shared" si="8"/>
        <v>42701</v>
      </c>
      <c r="B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889.94880999999998</v>
      </c>
      <c r="C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781.92881000000011</v>
      </c>
      <c r="D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764.59880999999996</v>
      </c>
      <c r="E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767.92881</v>
      </c>
      <c r="F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755.54881000000012</v>
      </c>
      <c r="G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777.53881000000001</v>
      </c>
      <c r="H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848.1888100000001</v>
      </c>
      <c r="I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979.87881000000004</v>
      </c>
      <c r="J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915.70880999999997</v>
      </c>
      <c r="K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793.15881000000002</v>
      </c>
      <c r="L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738.31880999999998</v>
      </c>
      <c r="M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738.31880999999998</v>
      </c>
      <c r="N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738.01881000000003</v>
      </c>
      <c r="O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738.26881000000003</v>
      </c>
      <c r="P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737.92881000000011</v>
      </c>
      <c r="Q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739.71881000000008</v>
      </c>
      <c r="R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775.0688100000001</v>
      </c>
      <c r="S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935.83880999999997</v>
      </c>
      <c r="T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1023.4288100000001</v>
      </c>
      <c r="U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1016.83881</v>
      </c>
      <c r="V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1027.99881</v>
      </c>
      <c r="W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904.30880999999999</v>
      </c>
      <c r="X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1128.4488099999999</v>
      </c>
      <c r="Y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992.41881000000001</v>
      </c>
    </row>
    <row r="265" spans="1:25" x14ac:dyDescent="0.2">
      <c r="A265" s="79">
        <f t="shared" si="8"/>
        <v>42702</v>
      </c>
      <c r="B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863.43880999999999</v>
      </c>
      <c r="C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797.31880999999998</v>
      </c>
      <c r="D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751.44880999999998</v>
      </c>
      <c r="E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750.91881000000001</v>
      </c>
      <c r="F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751.32880999999998</v>
      </c>
      <c r="G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754.58881000000008</v>
      </c>
      <c r="H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866.79881000000012</v>
      </c>
      <c r="I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771.94880999999998</v>
      </c>
      <c r="J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769.78881000000001</v>
      </c>
      <c r="K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787.5688100000001</v>
      </c>
      <c r="L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787.80880999999999</v>
      </c>
      <c r="M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783.09881000000007</v>
      </c>
      <c r="N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782.71881000000008</v>
      </c>
      <c r="O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782.22881000000007</v>
      </c>
      <c r="P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782.1888100000001</v>
      </c>
      <c r="Q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781.16881000000001</v>
      </c>
      <c r="R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786.29881</v>
      </c>
      <c r="S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964.93880999999999</v>
      </c>
      <c r="T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980.14881000000003</v>
      </c>
      <c r="U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960.65881000000013</v>
      </c>
      <c r="V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925.00881000000004</v>
      </c>
      <c r="W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969.90881000000002</v>
      </c>
      <c r="X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1099.05881</v>
      </c>
      <c r="Y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991.28881000000001</v>
      </c>
    </row>
    <row r="266" spans="1:25" x14ac:dyDescent="0.2">
      <c r="A266" s="79">
        <f t="shared" si="8"/>
        <v>42703</v>
      </c>
      <c r="B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890.54881000000012</v>
      </c>
      <c r="C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834.74881000000016</v>
      </c>
      <c r="D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798.41881000000012</v>
      </c>
      <c r="E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782.52881000000002</v>
      </c>
      <c r="F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783.54881000000012</v>
      </c>
      <c r="G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782.05881000000011</v>
      </c>
      <c r="H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867.59881000000007</v>
      </c>
      <c r="I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791.58881000000008</v>
      </c>
      <c r="J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735.78881000000013</v>
      </c>
      <c r="K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744.97881000000007</v>
      </c>
      <c r="L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745.17881000000011</v>
      </c>
      <c r="M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800.28881000000013</v>
      </c>
      <c r="N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786.59881000000007</v>
      </c>
      <c r="O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771.61881000000005</v>
      </c>
      <c r="P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772.29881000000012</v>
      </c>
      <c r="Q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786.0688100000001</v>
      </c>
      <c r="R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776.15881000000013</v>
      </c>
      <c r="S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944.92881</v>
      </c>
      <c r="T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948.77881000000002</v>
      </c>
      <c r="U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950.35881000000006</v>
      </c>
      <c r="V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913.71880999999996</v>
      </c>
      <c r="W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959.58881000000008</v>
      </c>
      <c r="X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1110.6788099999999</v>
      </c>
      <c r="Y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999.65881000000002</v>
      </c>
    </row>
    <row r="267" spans="1:25" x14ac:dyDescent="0.2">
      <c r="A267" s="79">
        <f t="shared" si="8"/>
        <v>42704</v>
      </c>
      <c r="B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892.26881000000014</v>
      </c>
      <c r="C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834.61881000000005</v>
      </c>
      <c r="D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799.51881000000003</v>
      </c>
      <c r="E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785.15881000000013</v>
      </c>
      <c r="F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785.5688100000001</v>
      </c>
      <c r="G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786.03881000000001</v>
      </c>
      <c r="H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895.53881000000001</v>
      </c>
      <c r="I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790.79881000000012</v>
      </c>
      <c r="J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738.00881000000004</v>
      </c>
      <c r="K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744.61881000000005</v>
      </c>
      <c r="L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802.5688100000001</v>
      </c>
      <c r="M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887.32881000000009</v>
      </c>
      <c r="N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888.62881000000004</v>
      </c>
      <c r="O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888.52881000000014</v>
      </c>
      <c r="P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886.41881000000001</v>
      </c>
      <c r="Q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881.45881000000008</v>
      </c>
      <c r="R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798.27881000000014</v>
      </c>
      <c r="S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1067.52881</v>
      </c>
      <c r="T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1062.27881</v>
      </c>
      <c r="U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1030.06881</v>
      </c>
      <c r="V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982.03881000000001</v>
      </c>
      <c r="W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974.23881000000006</v>
      </c>
      <c r="X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1152.56881</v>
      </c>
      <c r="Y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1034.03881</v>
      </c>
    </row>
    <row r="268" spans="1:25" hidden="1" x14ac:dyDescent="0.2">
      <c r="A268" s="79">
        <f t="shared" si="8"/>
        <v>42705</v>
      </c>
      <c r="B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C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D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E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F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G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H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I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J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K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L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M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N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O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P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Q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R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S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T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U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V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W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X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  <c r="Y268" s="14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59.868809999999996</v>
      </c>
    </row>
    <row r="269" spans="1:25" x14ac:dyDescent="0.25">
      <c r="A269" s="94"/>
      <c r="B269" s="78"/>
      <c r="C269" s="78"/>
      <c r="D269" s="78"/>
    </row>
    <row r="270" spans="1:25" x14ac:dyDescent="0.25">
      <c r="A270" s="87" t="s">
        <v>152</v>
      </c>
      <c r="B270" s="78"/>
      <c r="C270" s="78"/>
      <c r="D270" s="78"/>
    </row>
    <row r="271" spans="1:25" ht="12.75" x14ac:dyDescent="0.2">
      <c r="A271" s="169" t="s">
        <v>48</v>
      </c>
      <c r="B271" s="172" t="s">
        <v>121</v>
      </c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4"/>
    </row>
    <row r="272" spans="1:25" ht="12.75" x14ac:dyDescent="0.2">
      <c r="A272" s="170"/>
      <c r="B272" s="175"/>
      <c r="C272" s="176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7"/>
    </row>
    <row r="273" spans="1:27" ht="12.75" customHeight="1" x14ac:dyDescent="0.2">
      <c r="A273" s="170"/>
      <c r="B273" s="178" t="s">
        <v>122</v>
      </c>
      <c r="C273" s="167" t="s">
        <v>123</v>
      </c>
      <c r="D273" s="167" t="s">
        <v>124</v>
      </c>
      <c r="E273" s="167" t="s">
        <v>125</v>
      </c>
      <c r="F273" s="167" t="s">
        <v>126</v>
      </c>
      <c r="G273" s="167" t="s">
        <v>127</v>
      </c>
      <c r="H273" s="167" t="s">
        <v>128</v>
      </c>
      <c r="I273" s="167" t="s">
        <v>129</v>
      </c>
      <c r="J273" s="167" t="s">
        <v>130</v>
      </c>
      <c r="K273" s="167" t="s">
        <v>131</v>
      </c>
      <c r="L273" s="167" t="s">
        <v>132</v>
      </c>
      <c r="M273" s="167" t="s">
        <v>133</v>
      </c>
      <c r="N273" s="180" t="s">
        <v>134</v>
      </c>
      <c r="O273" s="167" t="s">
        <v>135</v>
      </c>
      <c r="P273" s="167" t="s">
        <v>136</v>
      </c>
      <c r="Q273" s="167" t="s">
        <v>137</v>
      </c>
      <c r="R273" s="167" t="s">
        <v>138</v>
      </c>
      <c r="S273" s="167" t="s">
        <v>139</v>
      </c>
      <c r="T273" s="167" t="s">
        <v>140</v>
      </c>
      <c r="U273" s="167" t="s">
        <v>141</v>
      </c>
      <c r="V273" s="167" t="s">
        <v>142</v>
      </c>
      <c r="W273" s="167" t="s">
        <v>143</v>
      </c>
      <c r="X273" s="167" t="s">
        <v>144</v>
      </c>
      <c r="Y273" s="167" t="s">
        <v>145</v>
      </c>
    </row>
    <row r="274" spans="1:27" ht="11.25" customHeight="1" x14ac:dyDescent="0.2">
      <c r="A274" s="171"/>
      <c r="B274" s="179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81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</row>
    <row r="275" spans="1:27" ht="15.75" customHeight="1" x14ac:dyDescent="0.2">
      <c r="A275" s="79">
        <f>A238</f>
        <v>42675</v>
      </c>
      <c r="B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800.64881000000003</v>
      </c>
      <c r="C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754.47881000000007</v>
      </c>
      <c r="D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726.34881000000007</v>
      </c>
      <c r="E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714.69881000000009</v>
      </c>
      <c r="F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720.44881000000009</v>
      </c>
      <c r="G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757.97881000000007</v>
      </c>
      <c r="H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797.28881000000001</v>
      </c>
      <c r="I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810.07880999999998</v>
      </c>
      <c r="J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733.91881000000001</v>
      </c>
      <c r="K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739.27881000000002</v>
      </c>
      <c r="L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770.51881000000003</v>
      </c>
      <c r="M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855.11881000000005</v>
      </c>
      <c r="N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839.53881000000013</v>
      </c>
      <c r="O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821.22881000000007</v>
      </c>
      <c r="P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768.17881000000011</v>
      </c>
      <c r="Q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768.03881000000001</v>
      </c>
      <c r="R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725.78881000000013</v>
      </c>
      <c r="S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855.64881000000003</v>
      </c>
      <c r="T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911.38881000000003</v>
      </c>
      <c r="U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904.5688100000001</v>
      </c>
      <c r="V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881.5688100000001</v>
      </c>
      <c r="W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902.95881000000008</v>
      </c>
      <c r="X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1059.07881</v>
      </c>
      <c r="Y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930.32881000000009</v>
      </c>
      <c r="AA275" s="80"/>
    </row>
    <row r="276" spans="1:27" x14ac:dyDescent="0.2">
      <c r="A276" s="79">
        <f>A275+1</f>
        <v>42676</v>
      </c>
      <c r="B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771.07880999999998</v>
      </c>
      <c r="C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719.38881000000015</v>
      </c>
      <c r="D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743.97881000000007</v>
      </c>
      <c r="E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743.98881000000006</v>
      </c>
      <c r="F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743.94881000000009</v>
      </c>
      <c r="G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734.00881000000004</v>
      </c>
      <c r="H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756.83881000000008</v>
      </c>
      <c r="I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862.66881000000001</v>
      </c>
      <c r="J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756.46881000000008</v>
      </c>
      <c r="K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778.01881000000003</v>
      </c>
      <c r="L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745.77881000000002</v>
      </c>
      <c r="M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823.90881000000013</v>
      </c>
      <c r="N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717.46881000000008</v>
      </c>
      <c r="O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717.19881000000009</v>
      </c>
      <c r="P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734.48880999999994</v>
      </c>
      <c r="Q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734.92881000000011</v>
      </c>
      <c r="R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751.38881000000003</v>
      </c>
      <c r="S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841.70881000000008</v>
      </c>
      <c r="T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909.05881000000011</v>
      </c>
      <c r="U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905.32880999999998</v>
      </c>
      <c r="V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854.89881000000003</v>
      </c>
      <c r="W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873.60881000000006</v>
      </c>
      <c r="X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1033.9588099999999</v>
      </c>
      <c r="Y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905.40881000000002</v>
      </c>
    </row>
    <row r="277" spans="1:27" x14ac:dyDescent="0.2">
      <c r="A277" s="79">
        <f t="shared" ref="A277:A305" si="9">A276+1</f>
        <v>42677</v>
      </c>
      <c r="B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755.08881000000008</v>
      </c>
      <c r="C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734.91881000000012</v>
      </c>
      <c r="D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744.75881000000004</v>
      </c>
      <c r="E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765.84881000000007</v>
      </c>
      <c r="F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765.92881000000011</v>
      </c>
      <c r="G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745.16881000000001</v>
      </c>
      <c r="H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740.13881000000003</v>
      </c>
      <c r="I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882.86881000000005</v>
      </c>
      <c r="J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781.87881000000004</v>
      </c>
      <c r="K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807.68880999999999</v>
      </c>
      <c r="L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745.64881000000003</v>
      </c>
      <c r="M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781.20881000000008</v>
      </c>
      <c r="N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775.34881000000007</v>
      </c>
      <c r="O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776.12881000000004</v>
      </c>
      <c r="P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776.55880999999999</v>
      </c>
      <c r="Q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763.93880999999999</v>
      </c>
      <c r="R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725.15881000000002</v>
      </c>
      <c r="S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799.15881000000013</v>
      </c>
      <c r="T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853.20880999999997</v>
      </c>
      <c r="U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845.21881000000008</v>
      </c>
      <c r="V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773.93880999999999</v>
      </c>
      <c r="W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811.85881000000006</v>
      </c>
      <c r="X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995.16881000000012</v>
      </c>
      <c r="Y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882.36881000000005</v>
      </c>
    </row>
    <row r="278" spans="1:27" x14ac:dyDescent="0.2">
      <c r="A278" s="79">
        <f t="shared" si="9"/>
        <v>42678</v>
      </c>
      <c r="B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720.32881000000009</v>
      </c>
      <c r="C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779.11881000000005</v>
      </c>
      <c r="D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791.77881000000002</v>
      </c>
      <c r="E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832.86881000000005</v>
      </c>
      <c r="F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832.67881000000011</v>
      </c>
      <c r="G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832.84881000000007</v>
      </c>
      <c r="H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766.73881000000006</v>
      </c>
      <c r="I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767.17881</v>
      </c>
      <c r="J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750.25881000000004</v>
      </c>
      <c r="K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906.48881000000006</v>
      </c>
      <c r="L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833.42881000000011</v>
      </c>
      <c r="M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833.39881000000003</v>
      </c>
      <c r="N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800.91881000000001</v>
      </c>
      <c r="O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800.1888100000001</v>
      </c>
      <c r="P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800.34881000000007</v>
      </c>
      <c r="Q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800.73881000000006</v>
      </c>
      <c r="R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771.78881000000013</v>
      </c>
      <c r="S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814.80881000000011</v>
      </c>
      <c r="T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911.99881000000016</v>
      </c>
      <c r="U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883.30880999999999</v>
      </c>
      <c r="V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842.46881000000008</v>
      </c>
      <c r="W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756.88881000000003</v>
      </c>
      <c r="X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982.89881000000014</v>
      </c>
      <c r="Y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867.02881000000002</v>
      </c>
    </row>
    <row r="279" spans="1:27" x14ac:dyDescent="0.2">
      <c r="A279" s="79">
        <f t="shared" si="9"/>
        <v>42679</v>
      </c>
      <c r="B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720.03881000000013</v>
      </c>
      <c r="C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779.21881000000008</v>
      </c>
      <c r="D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791.88881000000003</v>
      </c>
      <c r="E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833.04881000000012</v>
      </c>
      <c r="F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832.92881000000011</v>
      </c>
      <c r="G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833.21881000000008</v>
      </c>
      <c r="H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767.35881000000006</v>
      </c>
      <c r="I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767.90881000000002</v>
      </c>
      <c r="J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751.03881000000001</v>
      </c>
      <c r="K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908.46880999999996</v>
      </c>
      <c r="L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834.81880999999998</v>
      </c>
      <c r="M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834.38881000000003</v>
      </c>
      <c r="N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801.41881000000001</v>
      </c>
      <c r="O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801.59880999999996</v>
      </c>
      <c r="P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801.53881000000001</v>
      </c>
      <c r="Q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801.49881000000005</v>
      </c>
      <c r="R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773.09881000000007</v>
      </c>
      <c r="S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811.61881000000005</v>
      </c>
      <c r="T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914.50881000000004</v>
      </c>
      <c r="U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880.48881000000006</v>
      </c>
      <c r="V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833.24881000000005</v>
      </c>
      <c r="W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756.01881000000014</v>
      </c>
      <c r="X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985.24881000000016</v>
      </c>
      <c r="Y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868.31880999999998</v>
      </c>
    </row>
    <row r="280" spans="1:27" x14ac:dyDescent="0.2">
      <c r="A280" s="79">
        <f t="shared" si="9"/>
        <v>42680</v>
      </c>
      <c r="B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720.27881000000002</v>
      </c>
      <c r="C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779.07881000000009</v>
      </c>
      <c r="D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791.65881000000002</v>
      </c>
      <c r="E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832.59881000000007</v>
      </c>
      <c r="F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832.51881000000014</v>
      </c>
      <c r="G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832.5688100000001</v>
      </c>
      <c r="H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791.79881</v>
      </c>
      <c r="I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791.96881000000008</v>
      </c>
      <c r="J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744.15881000000013</v>
      </c>
      <c r="K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975.82880999999998</v>
      </c>
      <c r="L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906.74881000000005</v>
      </c>
      <c r="M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868.42881</v>
      </c>
      <c r="N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868.03881000000001</v>
      </c>
      <c r="O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868.06880999999998</v>
      </c>
      <c r="P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868.20880999999997</v>
      </c>
      <c r="Q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868.57880999999998</v>
      </c>
      <c r="R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835.15881000000002</v>
      </c>
      <c r="S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776.38881000000003</v>
      </c>
      <c r="T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871.47881000000007</v>
      </c>
      <c r="U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857.58881000000008</v>
      </c>
      <c r="V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834.23881000000006</v>
      </c>
      <c r="W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752.69880999999998</v>
      </c>
      <c r="X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975.11881000000005</v>
      </c>
      <c r="Y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863.85881000000006</v>
      </c>
    </row>
    <row r="281" spans="1:27" x14ac:dyDescent="0.2">
      <c r="A281" s="79">
        <f t="shared" si="9"/>
        <v>42681</v>
      </c>
      <c r="B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741.60881000000006</v>
      </c>
      <c r="C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744.40881000000013</v>
      </c>
      <c r="D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754.67881</v>
      </c>
      <c r="E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787.8188100000001</v>
      </c>
      <c r="F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787.74881000000005</v>
      </c>
      <c r="G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771.38881000000015</v>
      </c>
      <c r="H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725.38881000000015</v>
      </c>
      <c r="I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921.94881000000009</v>
      </c>
      <c r="J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834.53881000000001</v>
      </c>
      <c r="K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873.35881000000006</v>
      </c>
      <c r="L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839.23881000000006</v>
      </c>
      <c r="M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735.10881000000006</v>
      </c>
      <c r="N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734.73881000000006</v>
      </c>
      <c r="O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734.5688100000001</v>
      </c>
      <c r="P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734.42881</v>
      </c>
      <c r="Q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725.95881000000008</v>
      </c>
      <c r="R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767.39881000000003</v>
      </c>
      <c r="S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792.32880999999998</v>
      </c>
      <c r="T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924.42881000000011</v>
      </c>
      <c r="U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861.83881000000008</v>
      </c>
      <c r="V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788.74881000000005</v>
      </c>
      <c r="W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809.23881000000006</v>
      </c>
      <c r="X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980.14881000000003</v>
      </c>
      <c r="Y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871.50881000000004</v>
      </c>
    </row>
    <row r="282" spans="1:27" x14ac:dyDescent="0.2">
      <c r="A282" s="79">
        <f t="shared" si="9"/>
        <v>42682</v>
      </c>
      <c r="B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739.05881000000011</v>
      </c>
      <c r="C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744.4388100000001</v>
      </c>
      <c r="D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754.50881000000004</v>
      </c>
      <c r="E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770.61881000000005</v>
      </c>
      <c r="F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770.80880999999999</v>
      </c>
      <c r="G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771.18880999999999</v>
      </c>
      <c r="H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725.18880999999999</v>
      </c>
      <c r="I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907.44881000000009</v>
      </c>
      <c r="J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833.70881000000008</v>
      </c>
      <c r="K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909.00881000000015</v>
      </c>
      <c r="L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837.96880999999996</v>
      </c>
      <c r="M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734.36881000000005</v>
      </c>
      <c r="N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734.14881000000003</v>
      </c>
      <c r="O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733.97881000000007</v>
      </c>
      <c r="P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733.87881000000004</v>
      </c>
      <c r="Q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742.70881000000008</v>
      </c>
      <c r="R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806.53881000000001</v>
      </c>
      <c r="S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769.61881000000005</v>
      </c>
      <c r="T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790.49881000000005</v>
      </c>
      <c r="U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784.14881000000014</v>
      </c>
      <c r="V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756.35881000000006</v>
      </c>
      <c r="W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796.86881000000005</v>
      </c>
      <c r="X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964.11881000000005</v>
      </c>
      <c r="Y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864.90881000000002</v>
      </c>
    </row>
    <row r="283" spans="1:27" x14ac:dyDescent="0.2">
      <c r="A283" s="79">
        <f t="shared" si="9"/>
        <v>42683</v>
      </c>
      <c r="B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714.65881000000002</v>
      </c>
      <c r="C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734.08880999999997</v>
      </c>
      <c r="D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770.45880999999997</v>
      </c>
      <c r="E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781.66881000000001</v>
      </c>
      <c r="F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781.73881000000006</v>
      </c>
      <c r="G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770.97880999999995</v>
      </c>
      <c r="H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734.88881000000015</v>
      </c>
      <c r="I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965.28881000000001</v>
      </c>
      <c r="J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894.39881000000003</v>
      </c>
      <c r="K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923.65881000000002</v>
      </c>
      <c r="L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948.75881000000015</v>
      </c>
      <c r="M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806.24881000000005</v>
      </c>
      <c r="N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833.48881000000006</v>
      </c>
      <c r="O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833.12881000000004</v>
      </c>
      <c r="P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832.96881000000008</v>
      </c>
      <c r="Q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833.25881000000004</v>
      </c>
      <c r="R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909.34881000000007</v>
      </c>
      <c r="S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751.25881000000004</v>
      </c>
      <c r="T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770.52881000000002</v>
      </c>
      <c r="U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765.42881000000011</v>
      </c>
      <c r="V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728.10881000000006</v>
      </c>
      <c r="W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769.26881000000003</v>
      </c>
      <c r="X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941.36881000000005</v>
      </c>
      <c r="Y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826.45881000000008</v>
      </c>
    </row>
    <row r="284" spans="1:27" x14ac:dyDescent="0.2">
      <c r="A284" s="79">
        <f t="shared" si="9"/>
        <v>42684</v>
      </c>
      <c r="B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714.64881000000003</v>
      </c>
      <c r="C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733.87881000000004</v>
      </c>
      <c r="D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770.63881000000003</v>
      </c>
      <c r="E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765.09880999999996</v>
      </c>
      <c r="F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765.09880999999996</v>
      </c>
      <c r="G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754.35881000000006</v>
      </c>
      <c r="H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742.92881</v>
      </c>
      <c r="I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880.47881000000007</v>
      </c>
      <c r="J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805.1888100000001</v>
      </c>
      <c r="K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891.37881000000004</v>
      </c>
      <c r="L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876.08881000000008</v>
      </c>
      <c r="M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769.19881000000009</v>
      </c>
      <c r="N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804.00881000000004</v>
      </c>
      <c r="O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820.14881000000003</v>
      </c>
      <c r="P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820.6888100000001</v>
      </c>
      <c r="Q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789.09881000000007</v>
      </c>
      <c r="R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864.73881000000006</v>
      </c>
      <c r="S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716.86881000000005</v>
      </c>
      <c r="T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774.87881000000004</v>
      </c>
      <c r="U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768.87881000000004</v>
      </c>
      <c r="V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728.74881000000005</v>
      </c>
      <c r="W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773.08881000000008</v>
      </c>
      <c r="X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951.52881000000002</v>
      </c>
      <c r="Y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836.66881000000001</v>
      </c>
    </row>
    <row r="285" spans="1:27" x14ac:dyDescent="0.2">
      <c r="A285" s="79">
        <f t="shared" si="9"/>
        <v>42685</v>
      </c>
      <c r="B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723.74881000000005</v>
      </c>
      <c r="C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743.83881000000008</v>
      </c>
      <c r="D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775.6888100000001</v>
      </c>
      <c r="E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775.75881000000004</v>
      </c>
      <c r="F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775.83881000000008</v>
      </c>
      <c r="G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733.71881000000008</v>
      </c>
      <c r="H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743.58880999999997</v>
      </c>
      <c r="I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867.6888100000001</v>
      </c>
      <c r="J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805.32881000000009</v>
      </c>
      <c r="K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870.22881000000007</v>
      </c>
      <c r="L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876.92881</v>
      </c>
      <c r="M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779.60881000000006</v>
      </c>
      <c r="N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810.23881000000006</v>
      </c>
      <c r="O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832.22880999999995</v>
      </c>
      <c r="P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832.47881000000007</v>
      </c>
      <c r="Q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832.67881000000011</v>
      </c>
      <c r="R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908.74881000000005</v>
      </c>
      <c r="S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726.75881000000004</v>
      </c>
      <c r="T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733.88881000000003</v>
      </c>
      <c r="U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735.05881000000011</v>
      </c>
      <c r="V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735.05881000000011</v>
      </c>
      <c r="W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737.22881000000007</v>
      </c>
      <c r="X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896.12881000000004</v>
      </c>
      <c r="Y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785.09881000000007</v>
      </c>
    </row>
    <row r="286" spans="1:27" x14ac:dyDescent="0.2">
      <c r="A286" s="79">
        <f t="shared" si="9"/>
        <v>42686</v>
      </c>
      <c r="B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796.84881000000007</v>
      </c>
      <c r="C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817.28881000000013</v>
      </c>
      <c r="D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846.02881000000002</v>
      </c>
      <c r="E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861.05881000000011</v>
      </c>
      <c r="F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860.80881000000011</v>
      </c>
      <c r="G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831.14881000000003</v>
      </c>
      <c r="H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765.70881000000008</v>
      </c>
      <c r="I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745.73881000000006</v>
      </c>
      <c r="J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816.22881000000007</v>
      </c>
      <c r="K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946.12881000000004</v>
      </c>
      <c r="L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991.52881000000014</v>
      </c>
      <c r="M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991.59881000000007</v>
      </c>
      <c r="N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1042.58881</v>
      </c>
      <c r="O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1042.8588099999999</v>
      </c>
      <c r="P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1042.32881</v>
      </c>
      <c r="Q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1043.1888099999999</v>
      </c>
      <c r="R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948.76881000000014</v>
      </c>
      <c r="S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719.98881000000006</v>
      </c>
      <c r="T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774.87881000000004</v>
      </c>
      <c r="U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758.46880999999996</v>
      </c>
      <c r="V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742.02881000000002</v>
      </c>
      <c r="W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744.19881000000009</v>
      </c>
      <c r="X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876.61881000000005</v>
      </c>
      <c r="Y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749.56880999999998</v>
      </c>
    </row>
    <row r="287" spans="1:27" x14ac:dyDescent="0.2">
      <c r="A287" s="79">
        <f t="shared" si="9"/>
        <v>42687</v>
      </c>
      <c r="B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797.68880999999999</v>
      </c>
      <c r="C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817.70881000000008</v>
      </c>
      <c r="D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846.33881000000008</v>
      </c>
      <c r="E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861.49881000000005</v>
      </c>
      <c r="F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861.65881000000002</v>
      </c>
      <c r="G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831.79881</v>
      </c>
      <c r="H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766.15881000000002</v>
      </c>
      <c r="I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740.20880999999997</v>
      </c>
      <c r="J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808.80881000000011</v>
      </c>
      <c r="K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946.4388100000001</v>
      </c>
      <c r="L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991.6888100000001</v>
      </c>
      <c r="M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991.3188100000001</v>
      </c>
      <c r="N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1041.53881</v>
      </c>
      <c r="O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1041.6688100000001</v>
      </c>
      <c r="P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1041.81881</v>
      </c>
      <c r="Q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1042.1788099999999</v>
      </c>
      <c r="R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948.20880999999997</v>
      </c>
      <c r="S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719.8188100000001</v>
      </c>
      <c r="T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771.74881000000005</v>
      </c>
      <c r="U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757.02881000000002</v>
      </c>
      <c r="V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741.17881000000011</v>
      </c>
      <c r="W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744.1888100000001</v>
      </c>
      <c r="X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871.68880999999999</v>
      </c>
      <c r="Y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763.12881000000004</v>
      </c>
    </row>
    <row r="288" spans="1:27" x14ac:dyDescent="0.2">
      <c r="A288" s="79">
        <f t="shared" si="9"/>
        <v>42688</v>
      </c>
      <c r="B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723.55881000000011</v>
      </c>
      <c r="C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743.55880999999999</v>
      </c>
      <c r="D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770.09881000000007</v>
      </c>
      <c r="E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770.01881000000003</v>
      </c>
      <c r="F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769.89881000000003</v>
      </c>
      <c r="G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753.61881000000005</v>
      </c>
      <c r="H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745.05881000000011</v>
      </c>
      <c r="I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843.28881000000001</v>
      </c>
      <c r="J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779.38881000000003</v>
      </c>
      <c r="K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822.79881</v>
      </c>
      <c r="L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823.10880999999995</v>
      </c>
      <c r="M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733.01881000000003</v>
      </c>
      <c r="N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754.90881000000002</v>
      </c>
      <c r="O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778.89881000000003</v>
      </c>
      <c r="P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779.22881000000007</v>
      </c>
      <c r="Q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779.13881000000003</v>
      </c>
      <c r="R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850.27881000000002</v>
      </c>
      <c r="S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761.02881000000002</v>
      </c>
      <c r="T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778.09881000000007</v>
      </c>
      <c r="U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779.14881000000003</v>
      </c>
      <c r="V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764.42881</v>
      </c>
      <c r="W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752.59880999999996</v>
      </c>
      <c r="X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957.86881000000005</v>
      </c>
      <c r="Y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815.15881000000002</v>
      </c>
    </row>
    <row r="289" spans="1:25" x14ac:dyDescent="0.2">
      <c r="A289" s="79">
        <f t="shared" si="9"/>
        <v>42689</v>
      </c>
      <c r="B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724.39881000000003</v>
      </c>
      <c r="C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743.98881000000006</v>
      </c>
      <c r="D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770.19880999999998</v>
      </c>
      <c r="E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770.22881000000007</v>
      </c>
      <c r="F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770.24881000000005</v>
      </c>
      <c r="G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754.28881000000001</v>
      </c>
      <c r="H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747.99881000000005</v>
      </c>
      <c r="I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843.89881000000003</v>
      </c>
      <c r="J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779.90881000000002</v>
      </c>
      <c r="K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824.22881000000007</v>
      </c>
      <c r="L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824.46881000000008</v>
      </c>
      <c r="M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725.22880999999995</v>
      </c>
      <c r="N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742.24881000000005</v>
      </c>
      <c r="O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755.98881000000006</v>
      </c>
      <c r="P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756.23881000000006</v>
      </c>
      <c r="Q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756.50881000000004</v>
      </c>
      <c r="R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806.69881000000009</v>
      </c>
      <c r="S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771.27881000000014</v>
      </c>
      <c r="T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839.64881000000003</v>
      </c>
      <c r="U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839.16881000000012</v>
      </c>
      <c r="V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777.49881000000005</v>
      </c>
      <c r="W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772.13881000000003</v>
      </c>
      <c r="X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966.60881000000006</v>
      </c>
      <c r="Y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819.08881000000008</v>
      </c>
    </row>
    <row r="290" spans="1:25" x14ac:dyDescent="0.2">
      <c r="A290" s="79">
        <f t="shared" si="9"/>
        <v>42690</v>
      </c>
      <c r="B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730.72881000000007</v>
      </c>
      <c r="C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719.16881000000012</v>
      </c>
      <c r="D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743.47880999999995</v>
      </c>
      <c r="E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743.53881000000001</v>
      </c>
      <c r="F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743.62881000000016</v>
      </c>
      <c r="G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743.88881000000015</v>
      </c>
      <c r="H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766.22881000000007</v>
      </c>
      <c r="I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844.17881</v>
      </c>
      <c r="J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780.84881000000007</v>
      </c>
      <c r="K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807.12881000000004</v>
      </c>
      <c r="L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807.23881000000006</v>
      </c>
      <c r="M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716.86881000000005</v>
      </c>
      <c r="N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718.35881000000006</v>
      </c>
      <c r="O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718.23881000000006</v>
      </c>
      <c r="P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718.19880999999998</v>
      </c>
      <c r="Q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764.31880999999998</v>
      </c>
      <c r="R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752.38881000000003</v>
      </c>
      <c r="S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771.5688100000001</v>
      </c>
      <c r="T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841.67881000000011</v>
      </c>
      <c r="U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839.66881000000012</v>
      </c>
      <c r="V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801.33880999999997</v>
      </c>
      <c r="W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790.44881000000009</v>
      </c>
      <c r="X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988.63881000000015</v>
      </c>
      <c r="Y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852.34881000000007</v>
      </c>
    </row>
    <row r="291" spans="1:25" x14ac:dyDescent="0.2">
      <c r="A291" s="79">
        <f t="shared" si="9"/>
        <v>42691</v>
      </c>
      <c r="B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734.74881000000005</v>
      </c>
      <c r="C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770.94880999999998</v>
      </c>
      <c r="D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770.71880999999996</v>
      </c>
      <c r="E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799.19881000000009</v>
      </c>
      <c r="F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799.24881000000005</v>
      </c>
      <c r="G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770.66881000000001</v>
      </c>
      <c r="H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727.88881000000003</v>
      </c>
      <c r="I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862.99881000000016</v>
      </c>
      <c r="J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757.67881</v>
      </c>
      <c r="K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751.83881000000008</v>
      </c>
      <c r="L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726.90881000000002</v>
      </c>
      <c r="M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816.17881</v>
      </c>
      <c r="N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764.25881000000004</v>
      </c>
      <c r="O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764.32880999999998</v>
      </c>
      <c r="P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762.40881000000013</v>
      </c>
      <c r="Q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809.55880999999999</v>
      </c>
      <c r="R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764.63881000000003</v>
      </c>
      <c r="S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849.14881000000003</v>
      </c>
      <c r="T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855.63881000000003</v>
      </c>
      <c r="U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857.26881000000014</v>
      </c>
      <c r="V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809.92881</v>
      </c>
      <c r="W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874.33881000000008</v>
      </c>
      <c r="X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1032.9488100000001</v>
      </c>
      <c r="Y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907.4388100000001</v>
      </c>
    </row>
    <row r="292" spans="1:25" x14ac:dyDescent="0.2">
      <c r="A292" s="79">
        <f t="shared" si="9"/>
        <v>42692</v>
      </c>
      <c r="B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720.14881000000003</v>
      </c>
      <c r="C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719.78881000000013</v>
      </c>
      <c r="D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734.17881</v>
      </c>
      <c r="E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744.11881000000005</v>
      </c>
      <c r="F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744.12881000000004</v>
      </c>
      <c r="G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719.71881000000008</v>
      </c>
      <c r="H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756.67881000000011</v>
      </c>
      <c r="I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822.69880999999998</v>
      </c>
      <c r="J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715.49881000000005</v>
      </c>
      <c r="K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726.34881000000007</v>
      </c>
      <c r="L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726.74881000000005</v>
      </c>
      <c r="M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835.83881000000008</v>
      </c>
      <c r="N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812.39881000000003</v>
      </c>
      <c r="O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813.17881</v>
      </c>
      <c r="P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810.98881000000006</v>
      </c>
      <c r="Q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809.10881000000006</v>
      </c>
      <c r="R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766.76881000000003</v>
      </c>
      <c r="S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868.70880999999997</v>
      </c>
      <c r="T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877.60881000000006</v>
      </c>
      <c r="U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873.01881000000003</v>
      </c>
      <c r="V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838.97881000000007</v>
      </c>
      <c r="W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842.6888100000001</v>
      </c>
      <c r="X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1023.2188100000001</v>
      </c>
      <c r="Y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901.24881000000005</v>
      </c>
    </row>
    <row r="293" spans="1:25" x14ac:dyDescent="0.2">
      <c r="A293" s="79">
        <f t="shared" si="9"/>
        <v>42693</v>
      </c>
      <c r="B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745.64881000000003</v>
      </c>
      <c r="C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745.60881000000006</v>
      </c>
      <c r="D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736.81880999999998</v>
      </c>
      <c r="E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765.76881000000003</v>
      </c>
      <c r="F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765.95881000000008</v>
      </c>
      <c r="G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737.06880999999998</v>
      </c>
      <c r="H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729.20881000000008</v>
      </c>
      <c r="I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863.04881000000012</v>
      </c>
      <c r="J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954.11881000000005</v>
      </c>
      <c r="K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754.25881000000004</v>
      </c>
      <c r="L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754.63881000000003</v>
      </c>
      <c r="M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754.93880999999999</v>
      </c>
      <c r="N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852.23881000000006</v>
      </c>
      <c r="O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851.61881000000005</v>
      </c>
      <c r="P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852.07881000000009</v>
      </c>
      <c r="Q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914.00881000000004</v>
      </c>
      <c r="R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972.23881000000006</v>
      </c>
      <c r="S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1085.06881</v>
      </c>
      <c r="T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1151.2388099999998</v>
      </c>
      <c r="U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1126.6388099999999</v>
      </c>
      <c r="V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1063.84881</v>
      </c>
      <c r="W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1016.0988100000001</v>
      </c>
      <c r="X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1153.3588099999999</v>
      </c>
      <c r="Y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1075.8688099999999</v>
      </c>
    </row>
    <row r="294" spans="1:25" x14ac:dyDescent="0.2">
      <c r="A294" s="79">
        <f t="shared" si="9"/>
        <v>42694</v>
      </c>
      <c r="B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743.26881000000003</v>
      </c>
      <c r="C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738.38881000000003</v>
      </c>
      <c r="D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767.07881000000009</v>
      </c>
      <c r="E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779.39881000000003</v>
      </c>
      <c r="F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767.18880999999999</v>
      </c>
      <c r="G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737.83881000000008</v>
      </c>
      <c r="H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735.60881000000006</v>
      </c>
      <c r="I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844.62881000000004</v>
      </c>
      <c r="J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893.53881000000013</v>
      </c>
      <c r="K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719.84881000000007</v>
      </c>
      <c r="L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752.02881000000002</v>
      </c>
      <c r="M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752.35881000000006</v>
      </c>
      <c r="N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752.39881000000003</v>
      </c>
      <c r="O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752.45880999999997</v>
      </c>
      <c r="P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752.51881000000003</v>
      </c>
      <c r="Q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751.84881000000007</v>
      </c>
      <c r="R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747.71881000000008</v>
      </c>
      <c r="S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843.56880999999998</v>
      </c>
      <c r="T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945.15881000000002</v>
      </c>
      <c r="U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946.33881000000008</v>
      </c>
      <c r="V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895.45881000000008</v>
      </c>
      <c r="W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826.98881000000006</v>
      </c>
      <c r="X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1012.9988100000002</v>
      </c>
      <c r="Y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908.34880999999996</v>
      </c>
    </row>
    <row r="295" spans="1:25" x14ac:dyDescent="0.2">
      <c r="A295" s="79">
        <f t="shared" si="9"/>
        <v>42695</v>
      </c>
      <c r="B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720.57881000000009</v>
      </c>
      <c r="C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720.24881000000005</v>
      </c>
      <c r="D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734.88881000000015</v>
      </c>
      <c r="E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744.80881000000011</v>
      </c>
      <c r="F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744.84881000000007</v>
      </c>
      <c r="G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720.79881</v>
      </c>
      <c r="H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754.23881000000006</v>
      </c>
      <c r="I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822.85881000000006</v>
      </c>
      <c r="J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715.67881</v>
      </c>
      <c r="K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727.57880999999998</v>
      </c>
      <c r="L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758.16881000000001</v>
      </c>
      <c r="M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873.86881000000005</v>
      </c>
      <c r="N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849.08881000000008</v>
      </c>
      <c r="O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849.22881000000007</v>
      </c>
      <c r="P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847.44880999999998</v>
      </c>
      <c r="Q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846.36881000000005</v>
      </c>
      <c r="R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806.4388100000001</v>
      </c>
      <c r="S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912.36881000000005</v>
      </c>
      <c r="T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916.02881000000002</v>
      </c>
      <c r="U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881.83881000000008</v>
      </c>
      <c r="V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844.96881000000008</v>
      </c>
      <c r="W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934.5688100000001</v>
      </c>
      <c r="X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1029.9888100000001</v>
      </c>
      <c r="Y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920.46881000000008</v>
      </c>
    </row>
    <row r="296" spans="1:25" x14ac:dyDescent="0.2">
      <c r="A296" s="79">
        <f t="shared" si="9"/>
        <v>42696</v>
      </c>
      <c r="B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755.96881000000008</v>
      </c>
      <c r="C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742.10881000000006</v>
      </c>
      <c r="D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720.38881000000003</v>
      </c>
      <c r="E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734.97881000000007</v>
      </c>
      <c r="F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745.24881000000005</v>
      </c>
      <c r="G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721.64881000000003</v>
      </c>
      <c r="H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754.78881000000001</v>
      </c>
      <c r="I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809.19881000000009</v>
      </c>
      <c r="J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715.78881000000001</v>
      </c>
      <c r="K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728.76881000000014</v>
      </c>
      <c r="L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755.26881000000003</v>
      </c>
      <c r="M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863.59881000000007</v>
      </c>
      <c r="N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845.9388100000001</v>
      </c>
      <c r="O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846.21881000000008</v>
      </c>
      <c r="P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828.88881000000003</v>
      </c>
      <c r="Q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846.90881000000002</v>
      </c>
      <c r="R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834.48881000000006</v>
      </c>
      <c r="S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916.73881000000006</v>
      </c>
      <c r="T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924.87881000000004</v>
      </c>
      <c r="U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898.93880999999999</v>
      </c>
      <c r="V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871.72881000000007</v>
      </c>
      <c r="W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888.70881000000008</v>
      </c>
      <c r="X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1052.4488099999999</v>
      </c>
      <c r="Y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938.40881000000002</v>
      </c>
    </row>
    <row r="297" spans="1:25" x14ac:dyDescent="0.2">
      <c r="A297" s="79">
        <f t="shared" si="9"/>
        <v>42697</v>
      </c>
      <c r="B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798.12881000000004</v>
      </c>
      <c r="C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757.22881000000007</v>
      </c>
      <c r="D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720.22881000000007</v>
      </c>
      <c r="E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735.17881000000011</v>
      </c>
      <c r="F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725.39881000000014</v>
      </c>
      <c r="G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743.37881000000004</v>
      </c>
      <c r="H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770.93880999999999</v>
      </c>
      <c r="I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808.37881000000004</v>
      </c>
      <c r="J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715.41881000000001</v>
      </c>
      <c r="K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728.73881000000006</v>
      </c>
      <c r="L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714.60881000000006</v>
      </c>
      <c r="M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874.72881000000007</v>
      </c>
      <c r="N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854.87881000000004</v>
      </c>
      <c r="O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854.51881000000003</v>
      </c>
      <c r="P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855.22881000000007</v>
      </c>
      <c r="Q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873.60881000000006</v>
      </c>
      <c r="R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844.72881000000007</v>
      </c>
      <c r="S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932.90881000000002</v>
      </c>
      <c r="T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937.83881000000008</v>
      </c>
      <c r="U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901.82880999999998</v>
      </c>
      <c r="V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875.30881000000011</v>
      </c>
      <c r="W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892.0688100000001</v>
      </c>
      <c r="X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1075.53881</v>
      </c>
      <c r="Y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964.27881000000014</v>
      </c>
    </row>
    <row r="298" spans="1:25" x14ac:dyDescent="0.2">
      <c r="A298" s="79">
        <f t="shared" si="9"/>
        <v>42698</v>
      </c>
      <c r="B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824.53881000000001</v>
      </c>
      <c r="C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770.21881000000008</v>
      </c>
      <c r="D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755.88881000000015</v>
      </c>
      <c r="E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744.04881000000012</v>
      </c>
      <c r="F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758.73881000000006</v>
      </c>
      <c r="G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813.47881000000007</v>
      </c>
      <c r="H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859.15881000000002</v>
      </c>
      <c r="I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743.97881000000007</v>
      </c>
      <c r="J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767.57880999999998</v>
      </c>
      <c r="K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778.61881000000005</v>
      </c>
      <c r="L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778.89881000000003</v>
      </c>
      <c r="M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877.71881000000008</v>
      </c>
      <c r="N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825.30880999999999</v>
      </c>
      <c r="O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824.94881000000009</v>
      </c>
      <c r="P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839.07881000000009</v>
      </c>
      <c r="Q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824.83881000000008</v>
      </c>
      <c r="R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833.14881000000014</v>
      </c>
      <c r="S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972.74881000000005</v>
      </c>
      <c r="T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976.27881000000014</v>
      </c>
      <c r="U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948.90881000000013</v>
      </c>
      <c r="V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917.58880999999997</v>
      </c>
      <c r="W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953.45881000000008</v>
      </c>
      <c r="X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1108.7388099999998</v>
      </c>
      <c r="Y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992.3188100000001</v>
      </c>
    </row>
    <row r="299" spans="1:25" x14ac:dyDescent="0.2">
      <c r="A299" s="79">
        <f t="shared" si="9"/>
        <v>42699</v>
      </c>
      <c r="B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773.33881000000008</v>
      </c>
      <c r="C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738.72881000000007</v>
      </c>
      <c r="D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731.48881000000006</v>
      </c>
      <c r="E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727.42881</v>
      </c>
      <c r="F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734.12881000000004</v>
      </c>
      <c r="G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791.52881000000002</v>
      </c>
      <c r="H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899.8188100000001</v>
      </c>
      <c r="I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751.89881000000003</v>
      </c>
      <c r="J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788.65881000000002</v>
      </c>
      <c r="K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800.37881000000004</v>
      </c>
      <c r="L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799.1888100000001</v>
      </c>
      <c r="M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918.40881000000013</v>
      </c>
      <c r="N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851.57881000000009</v>
      </c>
      <c r="O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852.37881000000004</v>
      </c>
      <c r="P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872.72881000000007</v>
      </c>
      <c r="Q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864.55880999999999</v>
      </c>
      <c r="R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823.01881000000003</v>
      </c>
      <c r="S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1082.5388099999998</v>
      </c>
      <c r="T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1083.3788099999999</v>
      </c>
      <c r="U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1017.66881</v>
      </c>
      <c r="V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976.47881000000007</v>
      </c>
      <c r="W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1028.3988100000001</v>
      </c>
      <c r="X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1068.3888100000001</v>
      </c>
      <c r="Y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963.01881000000003</v>
      </c>
    </row>
    <row r="300" spans="1:25" x14ac:dyDescent="0.2">
      <c r="A300" s="79">
        <f t="shared" si="9"/>
        <v>42700</v>
      </c>
      <c r="B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848.89881000000003</v>
      </c>
      <c r="C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749.53881000000001</v>
      </c>
      <c r="D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736.76881000000003</v>
      </c>
      <c r="E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733.47881000000007</v>
      </c>
      <c r="F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733.41881000000001</v>
      </c>
      <c r="G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733.56880999999998</v>
      </c>
      <c r="H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822.16881000000001</v>
      </c>
      <c r="I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1007.3588100000001</v>
      </c>
      <c r="J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1135.6388099999999</v>
      </c>
      <c r="K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770.27881000000002</v>
      </c>
      <c r="L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770.43880999999999</v>
      </c>
      <c r="M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770.12881000000004</v>
      </c>
      <c r="N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770.69880999999998</v>
      </c>
      <c r="O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770.99881000000005</v>
      </c>
      <c r="P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770.80880999999999</v>
      </c>
      <c r="Q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770.56880999999998</v>
      </c>
      <c r="R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782.91881000000001</v>
      </c>
      <c r="S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1073.4288099999999</v>
      </c>
      <c r="T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1074.9188100000001</v>
      </c>
      <c r="U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1063.9588100000001</v>
      </c>
      <c r="V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1080.1088099999999</v>
      </c>
      <c r="W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935.02881000000002</v>
      </c>
      <c r="X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1141.7388100000001</v>
      </c>
      <c r="Y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1018.55881</v>
      </c>
    </row>
    <row r="301" spans="1:25" x14ac:dyDescent="0.2">
      <c r="A301" s="79">
        <f t="shared" si="9"/>
        <v>42701</v>
      </c>
      <c r="B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866.60881000000006</v>
      </c>
      <c r="C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761.61881000000005</v>
      </c>
      <c r="D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744.77881000000002</v>
      </c>
      <c r="E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748.00881000000004</v>
      </c>
      <c r="F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735.97881000000007</v>
      </c>
      <c r="G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757.35881000000006</v>
      </c>
      <c r="H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826.01881000000003</v>
      </c>
      <c r="I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954.00881000000004</v>
      </c>
      <c r="J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891.63881000000003</v>
      </c>
      <c r="K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772.53881000000001</v>
      </c>
      <c r="L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719.23881000000006</v>
      </c>
      <c r="M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719.23881000000006</v>
      </c>
      <c r="N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718.94880999999998</v>
      </c>
      <c r="O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719.1888100000001</v>
      </c>
      <c r="P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718.85881000000006</v>
      </c>
      <c r="Q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720.60881000000006</v>
      </c>
      <c r="R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754.95881000000008</v>
      </c>
      <c r="S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911.19880999999998</v>
      </c>
      <c r="T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996.32881000000009</v>
      </c>
      <c r="U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989.92881</v>
      </c>
      <c r="V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1000.7688100000001</v>
      </c>
      <c r="W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880.55880999999999</v>
      </c>
      <c r="X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1098.3988099999999</v>
      </c>
      <c r="Y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966.19880999999998</v>
      </c>
    </row>
    <row r="302" spans="1:25" x14ac:dyDescent="0.2">
      <c r="A302" s="79">
        <f t="shared" si="9"/>
        <v>42702</v>
      </c>
      <c r="B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840.83880999999997</v>
      </c>
      <c r="C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776.57880999999998</v>
      </c>
      <c r="D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731.99881000000005</v>
      </c>
      <c r="E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731.48881000000006</v>
      </c>
      <c r="F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731.88881000000003</v>
      </c>
      <c r="G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735.05881000000011</v>
      </c>
      <c r="H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844.10881000000006</v>
      </c>
      <c r="I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751.91881000000001</v>
      </c>
      <c r="J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749.82881000000009</v>
      </c>
      <c r="K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767.09881000000007</v>
      </c>
      <c r="L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767.32880999999998</v>
      </c>
      <c r="M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762.75881000000004</v>
      </c>
      <c r="N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762.38881000000015</v>
      </c>
      <c r="O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761.90881000000002</v>
      </c>
      <c r="P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761.87881000000004</v>
      </c>
      <c r="Q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760.87881000000004</v>
      </c>
      <c r="R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765.86881000000005</v>
      </c>
      <c r="S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939.48880999999994</v>
      </c>
      <c r="T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954.26881000000003</v>
      </c>
      <c r="U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935.32881000000009</v>
      </c>
      <c r="V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900.67881000000011</v>
      </c>
      <c r="W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944.30880999999999</v>
      </c>
      <c r="X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1069.82881</v>
      </c>
      <c r="Y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965.08881000000008</v>
      </c>
    </row>
    <row r="303" spans="1:25" x14ac:dyDescent="0.2">
      <c r="A303" s="79">
        <f t="shared" si="9"/>
        <v>42703</v>
      </c>
      <c r="B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867.1888100000001</v>
      </c>
      <c r="C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812.95881000000008</v>
      </c>
      <c r="D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777.64881000000014</v>
      </c>
      <c r="E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762.19881000000009</v>
      </c>
      <c r="F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763.19881000000009</v>
      </c>
      <c r="G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761.74881000000005</v>
      </c>
      <c r="H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844.87881000000016</v>
      </c>
      <c r="I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771.00881000000004</v>
      </c>
      <c r="J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716.77881000000014</v>
      </c>
      <c r="K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725.70881000000008</v>
      </c>
      <c r="L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725.90881000000013</v>
      </c>
      <c r="M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779.46881000000008</v>
      </c>
      <c r="N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766.16881000000012</v>
      </c>
      <c r="O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751.59881000000007</v>
      </c>
      <c r="P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752.26881000000003</v>
      </c>
      <c r="Q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765.64881000000014</v>
      </c>
      <c r="R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756.00881000000015</v>
      </c>
      <c r="S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920.03881000000001</v>
      </c>
      <c r="T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923.78881000000001</v>
      </c>
      <c r="U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925.3188100000001</v>
      </c>
      <c r="V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889.69880999999998</v>
      </c>
      <c r="W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934.28881000000013</v>
      </c>
      <c r="X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1081.1188099999999</v>
      </c>
      <c r="Y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973.22881000000007</v>
      </c>
    </row>
    <row r="304" spans="1:25" x14ac:dyDescent="0.2">
      <c r="A304" s="79">
        <f t="shared" si="9"/>
        <v>42704</v>
      </c>
      <c r="B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868.85881000000006</v>
      </c>
      <c r="C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812.82881000000009</v>
      </c>
      <c r="D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778.71881000000008</v>
      </c>
      <c r="E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764.75881000000004</v>
      </c>
      <c r="F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765.16881000000012</v>
      </c>
      <c r="G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765.60881000000006</v>
      </c>
      <c r="H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872.03881000000001</v>
      </c>
      <c r="I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770.23881000000006</v>
      </c>
      <c r="J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718.93880999999999</v>
      </c>
      <c r="K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725.35881000000006</v>
      </c>
      <c r="L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781.67881000000011</v>
      </c>
      <c r="M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864.05881000000011</v>
      </c>
      <c r="N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865.32880999999998</v>
      </c>
      <c r="O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865.21881000000008</v>
      </c>
      <c r="P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863.17881000000011</v>
      </c>
      <c r="Q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858.34881000000007</v>
      </c>
      <c r="R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777.50881000000015</v>
      </c>
      <c r="S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1039.1888099999999</v>
      </c>
      <c r="T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1034.08881</v>
      </c>
      <c r="U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1002.77881</v>
      </c>
      <c r="V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956.10881000000006</v>
      </c>
      <c r="W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948.52881000000014</v>
      </c>
      <c r="X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1121.83881</v>
      </c>
      <c r="Y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1006.63881</v>
      </c>
    </row>
    <row r="305" spans="1:27" hidden="1" x14ac:dyDescent="0.2">
      <c r="A305" s="79">
        <f t="shared" si="9"/>
        <v>42705</v>
      </c>
      <c r="B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C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D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E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F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G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H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I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J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K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L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M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N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O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P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Q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R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S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T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U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V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W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X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  <c r="Y305" s="14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59.868809999999996</v>
      </c>
    </row>
    <row r="307" spans="1:27" s="90" customFormat="1" ht="19.5" customHeight="1" x14ac:dyDescent="0.25">
      <c r="A307" s="88" t="s">
        <v>147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x14ac:dyDescent="0.25">
      <c r="A308" s="87" t="s">
        <v>149</v>
      </c>
      <c r="B308" s="78"/>
      <c r="C308" s="78"/>
      <c r="D308" s="78"/>
    </row>
    <row r="309" spans="1:27" ht="12.75" x14ac:dyDescent="0.2">
      <c r="A309" s="169" t="s">
        <v>48</v>
      </c>
      <c r="B309" s="172" t="s">
        <v>121</v>
      </c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4"/>
    </row>
    <row r="310" spans="1:27" ht="12.75" x14ac:dyDescent="0.2">
      <c r="A310" s="170"/>
      <c r="B310" s="175"/>
      <c r="C310" s="176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7"/>
    </row>
    <row r="311" spans="1:27" ht="12.75" customHeight="1" x14ac:dyDescent="0.2">
      <c r="A311" s="170"/>
      <c r="B311" s="178" t="s">
        <v>122</v>
      </c>
      <c r="C311" s="167" t="s">
        <v>123</v>
      </c>
      <c r="D311" s="167" t="s">
        <v>124</v>
      </c>
      <c r="E311" s="167" t="s">
        <v>125</v>
      </c>
      <c r="F311" s="167" t="s">
        <v>126</v>
      </c>
      <c r="G311" s="167" t="s">
        <v>127</v>
      </c>
      <c r="H311" s="167" t="s">
        <v>128</v>
      </c>
      <c r="I311" s="167" t="s">
        <v>129</v>
      </c>
      <c r="J311" s="167" t="s">
        <v>130</v>
      </c>
      <c r="K311" s="167" t="s">
        <v>131</v>
      </c>
      <c r="L311" s="167" t="s">
        <v>132</v>
      </c>
      <c r="M311" s="167" t="s">
        <v>133</v>
      </c>
      <c r="N311" s="180" t="s">
        <v>134</v>
      </c>
      <c r="O311" s="167" t="s">
        <v>135</v>
      </c>
      <c r="P311" s="167" t="s">
        <v>136</v>
      </c>
      <c r="Q311" s="167" t="s">
        <v>137</v>
      </c>
      <c r="R311" s="167" t="s">
        <v>138</v>
      </c>
      <c r="S311" s="167" t="s">
        <v>139</v>
      </c>
      <c r="T311" s="167" t="s">
        <v>140</v>
      </c>
      <c r="U311" s="167" t="s">
        <v>141</v>
      </c>
      <c r="V311" s="167" t="s">
        <v>142</v>
      </c>
      <c r="W311" s="167" t="s">
        <v>143</v>
      </c>
      <c r="X311" s="167" t="s">
        <v>144</v>
      </c>
      <c r="Y311" s="167" t="s">
        <v>145</v>
      </c>
    </row>
    <row r="312" spans="1:27" ht="11.25" customHeight="1" x14ac:dyDescent="0.2">
      <c r="A312" s="171"/>
      <c r="B312" s="179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81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</row>
    <row r="313" spans="1:27" ht="15.75" customHeight="1" x14ac:dyDescent="0.2">
      <c r="A313" s="79">
        <f>A275</f>
        <v>42675</v>
      </c>
      <c r="B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997.86</v>
      </c>
      <c r="C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948.43000000000006</v>
      </c>
      <c r="D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918.32</v>
      </c>
      <c r="E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905.85</v>
      </c>
      <c r="F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912</v>
      </c>
      <c r="G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952.18000000000006</v>
      </c>
      <c r="H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994.27</v>
      </c>
      <c r="I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1007.9599999999999</v>
      </c>
      <c r="J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926.42000000000007</v>
      </c>
      <c r="K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932.16</v>
      </c>
      <c r="L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965.61</v>
      </c>
      <c r="M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1056.19</v>
      </c>
      <c r="N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1039.5100000000002</v>
      </c>
      <c r="O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1019.9</v>
      </c>
      <c r="P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963.1</v>
      </c>
      <c r="Q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962.96</v>
      </c>
      <c r="R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917.71</v>
      </c>
      <c r="S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1056.76</v>
      </c>
      <c r="T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1116.43</v>
      </c>
      <c r="U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1109.1300000000001</v>
      </c>
      <c r="V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1084.51</v>
      </c>
      <c r="W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1107.4000000000001</v>
      </c>
      <c r="X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1274.57</v>
      </c>
      <c r="Y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1136.72</v>
      </c>
      <c r="AA313" s="80"/>
    </row>
    <row r="314" spans="1:27" x14ac:dyDescent="0.2">
      <c r="A314" s="79">
        <f>A313+1</f>
        <v>42676</v>
      </c>
      <c r="B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966.2</v>
      </c>
      <c r="C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910.86000000000013</v>
      </c>
      <c r="D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937.18999999999994</v>
      </c>
      <c r="E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937.19999999999993</v>
      </c>
      <c r="F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937.16</v>
      </c>
      <c r="G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926.52</v>
      </c>
      <c r="H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950.96</v>
      </c>
      <c r="I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1064.27</v>
      </c>
      <c r="J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950.56</v>
      </c>
      <c r="K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973.64</v>
      </c>
      <c r="L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939.12</v>
      </c>
      <c r="M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1022.7700000000001</v>
      </c>
      <c r="N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908.80000000000007</v>
      </c>
      <c r="O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908.51</v>
      </c>
      <c r="P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927.03</v>
      </c>
      <c r="Q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927.5</v>
      </c>
      <c r="R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945.13</v>
      </c>
      <c r="S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1041.83</v>
      </c>
      <c r="T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1113.94</v>
      </c>
      <c r="U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1109.9499999999998</v>
      </c>
      <c r="V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1055.9499999999998</v>
      </c>
      <c r="W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1075.98</v>
      </c>
      <c r="X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1247.6600000000001</v>
      </c>
      <c r="Y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1110.03</v>
      </c>
    </row>
    <row r="315" spans="1:27" x14ac:dyDescent="0.2">
      <c r="A315" s="79">
        <f t="shared" ref="A315:A343" si="10">A314+1</f>
        <v>42677</v>
      </c>
      <c r="B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949.09</v>
      </c>
      <c r="C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927.49</v>
      </c>
      <c r="D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938.03</v>
      </c>
      <c r="E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960.61</v>
      </c>
      <c r="F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960.69</v>
      </c>
      <c r="G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938.46</v>
      </c>
      <c r="H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933.08</v>
      </c>
      <c r="I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1085.9000000000001</v>
      </c>
      <c r="J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977.77</v>
      </c>
      <c r="K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1005.41</v>
      </c>
      <c r="L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938.98</v>
      </c>
      <c r="M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977.05000000000007</v>
      </c>
      <c r="N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970.78</v>
      </c>
      <c r="O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971.62</v>
      </c>
      <c r="P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972.07999999999993</v>
      </c>
      <c r="Q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958.56</v>
      </c>
      <c r="R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917.04000000000008</v>
      </c>
      <c r="S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996.28000000000009</v>
      </c>
      <c r="T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1054.1500000000001</v>
      </c>
      <c r="U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1045.58</v>
      </c>
      <c r="V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969.27</v>
      </c>
      <c r="W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1009.87</v>
      </c>
      <c r="X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1206.1400000000001</v>
      </c>
      <c r="Y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1085.3699999999999</v>
      </c>
    </row>
    <row r="316" spans="1:27" x14ac:dyDescent="0.2">
      <c r="A316" s="79">
        <f t="shared" si="10"/>
        <v>42678</v>
      </c>
      <c r="B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911.87</v>
      </c>
      <c r="C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974.81000000000006</v>
      </c>
      <c r="D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988.37</v>
      </c>
      <c r="E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1032.3699999999999</v>
      </c>
      <c r="F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1032.17</v>
      </c>
      <c r="G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1032.3400000000001</v>
      </c>
      <c r="H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961.56000000000006</v>
      </c>
      <c r="I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962.03</v>
      </c>
      <c r="J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943.91</v>
      </c>
      <c r="K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1111.19</v>
      </c>
      <c r="L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1032.97</v>
      </c>
      <c r="M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1032.94</v>
      </c>
      <c r="N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998.15</v>
      </c>
      <c r="O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997.37000000000012</v>
      </c>
      <c r="P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997.55000000000007</v>
      </c>
      <c r="Q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997.96</v>
      </c>
      <c r="R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966.96</v>
      </c>
      <c r="S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1013.0300000000001</v>
      </c>
      <c r="T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1117.0900000000001</v>
      </c>
      <c r="U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1086.3699999999999</v>
      </c>
      <c r="V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1042.6500000000001</v>
      </c>
      <c r="W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951.01</v>
      </c>
      <c r="X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1193</v>
      </c>
      <c r="Y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1068.94</v>
      </c>
    </row>
    <row r="317" spans="1:27" x14ac:dyDescent="0.2">
      <c r="A317" s="79">
        <f t="shared" si="10"/>
        <v>42679</v>
      </c>
      <c r="B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911.56000000000006</v>
      </c>
      <c r="C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974.92000000000007</v>
      </c>
      <c r="D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988.49</v>
      </c>
      <c r="E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1032.56</v>
      </c>
      <c r="F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1032.43</v>
      </c>
      <c r="G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1032.73</v>
      </c>
      <c r="H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962.22</v>
      </c>
      <c r="I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962.81000000000006</v>
      </c>
      <c r="J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944.75</v>
      </c>
      <c r="K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1113.31</v>
      </c>
      <c r="L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1034.45</v>
      </c>
      <c r="M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1034</v>
      </c>
      <c r="N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998.69</v>
      </c>
      <c r="O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998.89</v>
      </c>
      <c r="P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998.82</v>
      </c>
      <c r="Q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998.78000000000009</v>
      </c>
      <c r="R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968.37</v>
      </c>
      <c r="S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1009.62</v>
      </c>
      <c r="T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1119.77</v>
      </c>
      <c r="U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1083.3499999999999</v>
      </c>
      <c r="V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1032.77</v>
      </c>
      <c r="W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950.08</v>
      </c>
      <c r="X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1195.5100000000002</v>
      </c>
      <c r="Y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1070.32</v>
      </c>
    </row>
    <row r="318" spans="1:27" x14ac:dyDescent="0.2">
      <c r="A318" s="79">
        <f t="shared" si="10"/>
        <v>42680</v>
      </c>
      <c r="B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911.81999999999994</v>
      </c>
      <c r="C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974.78000000000009</v>
      </c>
      <c r="D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988.24</v>
      </c>
      <c r="E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1032.08</v>
      </c>
      <c r="F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1031.99</v>
      </c>
      <c r="G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1032.04</v>
      </c>
      <c r="H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988.4</v>
      </c>
      <c r="I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988.57</v>
      </c>
      <c r="J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937.38000000000011</v>
      </c>
      <c r="K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1185.4299999999998</v>
      </c>
      <c r="L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1111.47</v>
      </c>
      <c r="M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1070.44</v>
      </c>
      <c r="N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1070.02</v>
      </c>
      <c r="O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1070.05</v>
      </c>
      <c r="P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1070.1999999999998</v>
      </c>
      <c r="Q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1070.5999999999999</v>
      </c>
      <c r="R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1034.81</v>
      </c>
      <c r="S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971.9</v>
      </c>
      <c r="T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1073.7</v>
      </c>
      <c r="U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1058.83</v>
      </c>
      <c r="V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1033.83</v>
      </c>
      <c r="W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946.52</v>
      </c>
      <c r="X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1184.67</v>
      </c>
      <c r="Y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1065.54</v>
      </c>
    </row>
    <row r="319" spans="1:27" x14ac:dyDescent="0.2">
      <c r="A319" s="79">
        <f t="shared" si="10"/>
        <v>42681</v>
      </c>
      <c r="B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934.66</v>
      </c>
      <c r="C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937.65000000000009</v>
      </c>
      <c r="D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948.64</v>
      </c>
      <c r="E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984.13000000000011</v>
      </c>
      <c r="F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984.05</v>
      </c>
      <c r="G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966.54000000000008</v>
      </c>
      <c r="H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917.29000000000008</v>
      </c>
      <c r="I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1127.74</v>
      </c>
      <c r="J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1034.1500000000001</v>
      </c>
      <c r="K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1075.71</v>
      </c>
      <c r="L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1039.19</v>
      </c>
      <c r="M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927.69</v>
      </c>
      <c r="N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927.3</v>
      </c>
      <c r="O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927.11</v>
      </c>
      <c r="P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926.97</v>
      </c>
      <c r="Q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917.9</v>
      </c>
      <c r="R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962.26</v>
      </c>
      <c r="S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988.95</v>
      </c>
      <c r="T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1130.4000000000001</v>
      </c>
      <c r="U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1063.3800000000001</v>
      </c>
      <c r="V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985.13</v>
      </c>
      <c r="W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1007.0600000000001</v>
      </c>
      <c r="X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1190.05</v>
      </c>
      <c r="Y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1073.74</v>
      </c>
    </row>
    <row r="320" spans="1:27" x14ac:dyDescent="0.2">
      <c r="A320" s="79">
        <f t="shared" si="10"/>
        <v>42682</v>
      </c>
      <c r="B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931.92000000000007</v>
      </c>
      <c r="C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937.68000000000006</v>
      </c>
      <c r="D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948.47</v>
      </c>
      <c r="E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965.71</v>
      </c>
      <c r="F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965.91</v>
      </c>
      <c r="G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966.33</v>
      </c>
      <c r="H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917.08</v>
      </c>
      <c r="I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1112.21</v>
      </c>
      <c r="J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1033.26</v>
      </c>
      <c r="K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1113.8900000000001</v>
      </c>
      <c r="L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1037.82</v>
      </c>
      <c r="M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926.90000000000009</v>
      </c>
      <c r="N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926.67000000000007</v>
      </c>
      <c r="O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926.49</v>
      </c>
      <c r="P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926.38000000000011</v>
      </c>
      <c r="Q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935.83</v>
      </c>
      <c r="R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1004.17</v>
      </c>
      <c r="S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964.64</v>
      </c>
      <c r="T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987</v>
      </c>
      <c r="U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980.2</v>
      </c>
      <c r="V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950.44</v>
      </c>
      <c r="W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993.82</v>
      </c>
      <c r="X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1172.9000000000001</v>
      </c>
      <c r="Y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1066.67</v>
      </c>
    </row>
    <row r="321" spans="1:25" x14ac:dyDescent="0.2">
      <c r="A321" s="79">
        <f t="shared" si="10"/>
        <v>42683</v>
      </c>
      <c r="B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905.8</v>
      </c>
      <c r="C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926.6</v>
      </c>
      <c r="D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965.55</v>
      </c>
      <c r="E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977.55</v>
      </c>
      <c r="F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977.62</v>
      </c>
      <c r="G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966.09999999999991</v>
      </c>
      <c r="H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927.46</v>
      </c>
      <c r="I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1174.1500000000001</v>
      </c>
      <c r="J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1098.24</v>
      </c>
      <c r="K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1129.5700000000002</v>
      </c>
      <c r="L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1156.44</v>
      </c>
      <c r="M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1003.87</v>
      </c>
      <c r="N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1033.02</v>
      </c>
      <c r="O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1032.6500000000001</v>
      </c>
      <c r="P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1032.47</v>
      </c>
      <c r="Q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1032.78</v>
      </c>
      <c r="R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1114.25</v>
      </c>
      <c r="S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944.98</v>
      </c>
      <c r="T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965.62</v>
      </c>
      <c r="U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960.15000000000009</v>
      </c>
      <c r="V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920.2</v>
      </c>
      <c r="W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964.27</v>
      </c>
      <c r="X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1148.54</v>
      </c>
      <c r="Y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1025.5</v>
      </c>
    </row>
    <row r="322" spans="1:25" x14ac:dyDescent="0.2">
      <c r="A322" s="79">
        <f t="shared" si="10"/>
        <v>42684</v>
      </c>
      <c r="B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905.79</v>
      </c>
      <c r="C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926.38000000000011</v>
      </c>
      <c r="D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965.74</v>
      </c>
      <c r="E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959.81</v>
      </c>
      <c r="F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959.81</v>
      </c>
      <c r="G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948.31000000000006</v>
      </c>
      <c r="H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936.06</v>
      </c>
      <c r="I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1083.3400000000001</v>
      </c>
      <c r="J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1002.73</v>
      </c>
      <c r="K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1095.01</v>
      </c>
      <c r="L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1078.6399999999999</v>
      </c>
      <c r="M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964.19</v>
      </c>
      <c r="N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1001.47</v>
      </c>
      <c r="O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1018.75</v>
      </c>
      <c r="P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1019.33</v>
      </c>
      <c r="Q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985.50000000000011</v>
      </c>
      <c r="R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1066.49</v>
      </c>
      <c r="S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908.17</v>
      </c>
      <c r="T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970.28</v>
      </c>
      <c r="U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963.85</v>
      </c>
      <c r="V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920.88</v>
      </c>
      <c r="W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968.36</v>
      </c>
      <c r="X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1159.4100000000001</v>
      </c>
      <c r="Y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1036.4299999999998</v>
      </c>
    </row>
    <row r="323" spans="1:25" x14ac:dyDescent="0.2">
      <c r="A323" s="79">
        <f t="shared" si="10"/>
        <v>42685</v>
      </c>
      <c r="B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915.54</v>
      </c>
      <c r="C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937.05</v>
      </c>
      <c r="D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971.1400000000001</v>
      </c>
      <c r="E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971.22</v>
      </c>
      <c r="F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971.31000000000006</v>
      </c>
      <c r="G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926.21</v>
      </c>
      <c r="H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936.78</v>
      </c>
      <c r="I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1069.6500000000001</v>
      </c>
      <c r="J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1002.87</v>
      </c>
      <c r="K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1072.3600000000001</v>
      </c>
      <c r="L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1079.54</v>
      </c>
      <c r="M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975.34</v>
      </c>
      <c r="N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1008.1300000000001</v>
      </c>
      <c r="O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1031.67</v>
      </c>
      <c r="P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1031.94</v>
      </c>
      <c r="Q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1032.17</v>
      </c>
      <c r="R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1113.6100000000001</v>
      </c>
      <c r="S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918.75</v>
      </c>
      <c r="T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926.3900000000001</v>
      </c>
      <c r="U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927.6400000000001</v>
      </c>
      <c r="V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927.6400000000001</v>
      </c>
      <c r="W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929.97</v>
      </c>
      <c r="X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1100.0900000000001</v>
      </c>
      <c r="Y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981.22</v>
      </c>
    </row>
    <row r="324" spans="1:25" x14ac:dyDescent="0.2">
      <c r="A324" s="79">
        <f t="shared" si="10"/>
        <v>42686</v>
      </c>
      <c r="B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993.80000000000007</v>
      </c>
      <c r="C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1015.6800000000001</v>
      </c>
      <c r="D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1046.45</v>
      </c>
      <c r="E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1062.5500000000002</v>
      </c>
      <c r="F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1062.2800000000002</v>
      </c>
      <c r="G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1030.52</v>
      </c>
      <c r="H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960.46</v>
      </c>
      <c r="I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939.08</v>
      </c>
      <c r="J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1014.5500000000001</v>
      </c>
      <c r="K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1153.6300000000001</v>
      </c>
      <c r="L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1202.24</v>
      </c>
      <c r="M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1202.31</v>
      </c>
      <c r="N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1256.9100000000001</v>
      </c>
      <c r="O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1257.2</v>
      </c>
      <c r="P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1256.6300000000001</v>
      </c>
      <c r="Q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1257.55</v>
      </c>
      <c r="R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1156.45</v>
      </c>
      <c r="S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911.51</v>
      </c>
      <c r="T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970.28</v>
      </c>
      <c r="U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952.70999999999992</v>
      </c>
      <c r="V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935.1</v>
      </c>
      <c r="W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937.43000000000006</v>
      </c>
      <c r="X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1079.21</v>
      </c>
      <c r="Y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943.18000000000006</v>
      </c>
    </row>
    <row r="325" spans="1:25" x14ac:dyDescent="0.2">
      <c r="A325" s="79">
        <f t="shared" si="10"/>
        <v>42687</v>
      </c>
      <c r="B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994.69999999999993</v>
      </c>
      <c r="C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1016.14</v>
      </c>
      <c r="D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1046.79</v>
      </c>
      <c r="E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1063.02</v>
      </c>
      <c r="F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1063.19</v>
      </c>
      <c r="G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1031.22</v>
      </c>
      <c r="H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960.93999999999994</v>
      </c>
      <c r="I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933.15</v>
      </c>
      <c r="J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1006.6</v>
      </c>
      <c r="K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1153.96</v>
      </c>
      <c r="L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1202.4100000000001</v>
      </c>
      <c r="M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1202.01</v>
      </c>
      <c r="N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1255.78</v>
      </c>
      <c r="O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1255.92</v>
      </c>
      <c r="P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1256.0800000000002</v>
      </c>
      <c r="Q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1256.47</v>
      </c>
      <c r="R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1155.8600000000001</v>
      </c>
      <c r="S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911.33</v>
      </c>
      <c r="T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966.93</v>
      </c>
      <c r="U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951.17</v>
      </c>
      <c r="V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934.19</v>
      </c>
      <c r="W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937.42000000000007</v>
      </c>
      <c r="X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1073.9299999999998</v>
      </c>
      <c r="Y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957.7</v>
      </c>
    </row>
    <row r="326" spans="1:25" x14ac:dyDescent="0.2">
      <c r="A326" s="79">
        <f t="shared" si="10"/>
        <v>42688</v>
      </c>
      <c r="B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915.32</v>
      </c>
      <c r="C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936.75</v>
      </c>
      <c r="D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965.15000000000009</v>
      </c>
      <c r="E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965.08</v>
      </c>
      <c r="F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964.94</v>
      </c>
      <c r="G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947.52</v>
      </c>
      <c r="H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938.35</v>
      </c>
      <c r="I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1043.52</v>
      </c>
      <c r="J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975.1</v>
      </c>
      <c r="K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1021.58</v>
      </c>
      <c r="L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1021.92</v>
      </c>
      <c r="M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925.46</v>
      </c>
      <c r="N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948.89</v>
      </c>
      <c r="O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974.58</v>
      </c>
      <c r="P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974.93000000000006</v>
      </c>
      <c r="Q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974.83</v>
      </c>
      <c r="R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1051.01</v>
      </c>
      <c r="S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955.44</v>
      </c>
      <c r="T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973.73</v>
      </c>
      <c r="U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974.84</v>
      </c>
      <c r="V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959.08</v>
      </c>
      <c r="W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946.42</v>
      </c>
      <c r="X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1166.1999999999998</v>
      </c>
      <c r="Y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1013.4</v>
      </c>
    </row>
    <row r="327" spans="1:25" x14ac:dyDescent="0.2">
      <c r="A327" s="79">
        <f t="shared" si="10"/>
        <v>42689</v>
      </c>
      <c r="B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916.23</v>
      </c>
      <c r="C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937.19999999999993</v>
      </c>
      <c r="D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965.27</v>
      </c>
      <c r="E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965.30000000000007</v>
      </c>
      <c r="F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965.32</v>
      </c>
      <c r="G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948.23</v>
      </c>
      <c r="H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941.5</v>
      </c>
      <c r="I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1044.18</v>
      </c>
      <c r="J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975.66000000000008</v>
      </c>
      <c r="K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1023.11</v>
      </c>
      <c r="L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1023.37</v>
      </c>
      <c r="M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917.12</v>
      </c>
      <c r="N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935.34</v>
      </c>
      <c r="O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950.05</v>
      </c>
      <c r="P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950.31999999999994</v>
      </c>
      <c r="Q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950.61</v>
      </c>
      <c r="R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1004.35</v>
      </c>
      <c r="S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966.42000000000007</v>
      </c>
      <c r="T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1039.6199999999999</v>
      </c>
      <c r="U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1039.1100000000001</v>
      </c>
      <c r="V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973.07999999999993</v>
      </c>
      <c r="W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967.33999999999992</v>
      </c>
      <c r="X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1175.5500000000002</v>
      </c>
      <c r="Y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1017.6100000000001</v>
      </c>
    </row>
    <row r="328" spans="1:25" x14ac:dyDescent="0.2">
      <c r="A328" s="79">
        <f t="shared" si="10"/>
        <v>42690</v>
      </c>
      <c r="B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923</v>
      </c>
      <c r="C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910.62</v>
      </c>
      <c r="D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936.66</v>
      </c>
      <c r="E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936.72</v>
      </c>
      <c r="F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936.81000000000006</v>
      </c>
      <c r="G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937.09</v>
      </c>
      <c r="H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961.01</v>
      </c>
      <c r="I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1044.48</v>
      </c>
      <c r="J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976.66</v>
      </c>
      <c r="K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1004.8100000000001</v>
      </c>
      <c r="L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1004.9300000000001</v>
      </c>
      <c r="M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908.17</v>
      </c>
      <c r="N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909.76</v>
      </c>
      <c r="O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909.63000000000011</v>
      </c>
      <c r="P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909.58999999999992</v>
      </c>
      <c r="Q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958.97</v>
      </c>
      <c r="R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946.2</v>
      </c>
      <c r="S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966.73</v>
      </c>
      <c r="T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1041.8000000000002</v>
      </c>
      <c r="U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1039.6400000000001</v>
      </c>
      <c r="V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998.61</v>
      </c>
      <c r="W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986.94</v>
      </c>
      <c r="X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1199.1400000000001</v>
      </c>
      <c r="Y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1053.22</v>
      </c>
    </row>
    <row r="329" spans="1:25" x14ac:dyDescent="0.2">
      <c r="A329" s="79">
        <f t="shared" si="10"/>
        <v>42691</v>
      </c>
      <c r="B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927.31</v>
      </c>
      <c r="C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966.06999999999994</v>
      </c>
      <c r="D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965.81999999999994</v>
      </c>
      <c r="E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996.31000000000006</v>
      </c>
      <c r="F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996.37</v>
      </c>
      <c r="G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965.77</v>
      </c>
      <c r="H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919.97</v>
      </c>
      <c r="I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1064.6300000000001</v>
      </c>
      <c r="J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951.86</v>
      </c>
      <c r="K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945.61000000000013</v>
      </c>
      <c r="L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918.92</v>
      </c>
      <c r="M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1014.49</v>
      </c>
      <c r="N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958.90000000000009</v>
      </c>
      <c r="O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958.98</v>
      </c>
      <c r="P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956.93000000000006</v>
      </c>
      <c r="Q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1007.41</v>
      </c>
      <c r="R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959.32</v>
      </c>
      <c r="S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1049.79</v>
      </c>
      <c r="T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1056.75</v>
      </c>
      <c r="U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1058.49</v>
      </c>
      <c r="V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1007.81</v>
      </c>
      <c r="W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1076.7600000000002</v>
      </c>
      <c r="X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1246.5800000000002</v>
      </c>
      <c r="Y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1112.2</v>
      </c>
    </row>
    <row r="330" spans="1:25" x14ac:dyDescent="0.2">
      <c r="A330" s="79">
        <f t="shared" si="10"/>
        <v>42692</v>
      </c>
      <c r="B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911.67</v>
      </c>
      <c r="C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911.29000000000008</v>
      </c>
      <c r="D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926.7</v>
      </c>
      <c r="E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937.33999999999992</v>
      </c>
      <c r="F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937.34999999999991</v>
      </c>
      <c r="G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911.22</v>
      </c>
      <c r="H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950.79000000000008</v>
      </c>
      <c r="I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1021.47</v>
      </c>
      <c r="J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906.69</v>
      </c>
      <c r="K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918.32</v>
      </c>
      <c r="L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918.74</v>
      </c>
      <c r="M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1035.55</v>
      </c>
      <c r="N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1010.44</v>
      </c>
      <c r="O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1011.28</v>
      </c>
      <c r="P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1008.9399999999999</v>
      </c>
      <c r="Q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1006.9300000000001</v>
      </c>
      <c r="R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961.59</v>
      </c>
      <c r="S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1070.73</v>
      </c>
      <c r="T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1080.27</v>
      </c>
      <c r="U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1075.3499999999999</v>
      </c>
      <c r="V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1038.9099999999999</v>
      </c>
      <c r="W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1042.8800000000001</v>
      </c>
      <c r="X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1236.17</v>
      </c>
      <c r="Y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1105.5700000000002</v>
      </c>
    </row>
    <row r="331" spans="1:25" x14ac:dyDescent="0.2">
      <c r="A331" s="79">
        <f t="shared" si="10"/>
        <v>42693</v>
      </c>
      <c r="B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938.98</v>
      </c>
      <c r="C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938.93000000000006</v>
      </c>
      <c r="D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929.52</v>
      </c>
      <c r="E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960.52</v>
      </c>
      <c r="F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960.72</v>
      </c>
      <c r="G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929.79</v>
      </c>
      <c r="H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921.37</v>
      </c>
      <c r="I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1064.68</v>
      </c>
      <c r="J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1162.18</v>
      </c>
      <c r="K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948.2</v>
      </c>
      <c r="L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948.6</v>
      </c>
      <c r="M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948.92</v>
      </c>
      <c r="N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1053.1100000000001</v>
      </c>
      <c r="O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1052.44</v>
      </c>
      <c r="P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1052.93</v>
      </c>
      <c r="Q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1119.24</v>
      </c>
      <c r="R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1181.58</v>
      </c>
      <c r="S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1302.3799999999999</v>
      </c>
      <c r="T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1373.24</v>
      </c>
      <c r="U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1346.9</v>
      </c>
      <c r="V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1279.67</v>
      </c>
      <c r="W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1228.54</v>
      </c>
      <c r="X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1375.5</v>
      </c>
      <c r="Y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1292.54</v>
      </c>
    </row>
    <row r="332" spans="1:25" x14ac:dyDescent="0.2">
      <c r="A332" s="79">
        <f t="shared" si="10"/>
        <v>42694</v>
      </c>
      <c r="B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936.43000000000006</v>
      </c>
      <c r="C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931.21</v>
      </c>
      <c r="D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961.93000000000006</v>
      </c>
      <c r="E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975.11</v>
      </c>
      <c r="F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962.04</v>
      </c>
      <c r="G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930.62</v>
      </c>
      <c r="H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928.23</v>
      </c>
      <c r="I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1044.96</v>
      </c>
      <c r="J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1097.3200000000002</v>
      </c>
      <c r="K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911.36</v>
      </c>
      <c r="L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945.81000000000006</v>
      </c>
      <c r="M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946.17000000000007</v>
      </c>
      <c r="N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946.21</v>
      </c>
      <c r="O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946.27</v>
      </c>
      <c r="P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946.33</v>
      </c>
      <c r="Q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945.62000000000012</v>
      </c>
      <c r="R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941.2</v>
      </c>
      <c r="S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1043.82</v>
      </c>
      <c r="T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1152.5900000000001</v>
      </c>
      <c r="U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1153.8499999999999</v>
      </c>
      <c r="V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1099.3800000000001</v>
      </c>
      <c r="W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1026.07</v>
      </c>
      <c r="X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1225.23</v>
      </c>
      <c r="Y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1113.17</v>
      </c>
    </row>
    <row r="333" spans="1:25" x14ac:dyDescent="0.2">
      <c r="A333" s="79">
        <f t="shared" si="10"/>
        <v>42695</v>
      </c>
      <c r="B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912.1400000000001</v>
      </c>
      <c r="C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911.79</v>
      </c>
      <c r="D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927.46</v>
      </c>
      <c r="E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938.08</v>
      </c>
      <c r="F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938.12</v>
      </c>
      <c r="G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912.38</v>
      </c>
      <c r="H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948.18000000000006</v>
      </c>
      <c r="I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1021.6500000000001</v>
      </c>
      <c r="J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906.9</v>
      </c>
      <c r="K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919.63</v>
      </c>
      <c r="L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952.38</v>
      </c>
      <c r="M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1076.26</v>
      </c>
      <c r="N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1049.74</v>
      </c>
      <c r="O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1049.8800000000001</v>
      </c>
      <c r="P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1047.97</v>
      </c>
      <c r="Q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1046.8200000000002</v>
      </c>
      <c r="R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1004.07</v>
      </c>
      <c r="S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1117.48</v>
      </c>
      <c r="T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1121.4000000000001</v>
      </c>
      <c r="U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1084.8</v>
      </c>
      <c r="V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1045.32</v>
      </c>
      <c r="W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1141.25</v>
      </c>
      <c r="X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1243.4100000000001</v>
      </c>
      <c r="Y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1126.1600000000001</v>
      </c>
    </row>
    <row r="334" spans="1:25" x14ac:dyDescent="0.2">
      <c r="A334" s="79">
        <f t="shared" si="10"/>
        <v>42696</v>
      </c>
      <c r="B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950.03</v>
      </c>
      <c r="C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935.19</v>
      </c>
      <c r="D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911.93</v>
      </c>
      <c r="E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927.56</v>
      </c>
      <c r="F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938.55</v>
      </c>
      <c r="G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913.28</v>
      </c>
      <c r="H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948.77</v>
      </c>
      <c r="I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1007.0300000000001</v>
      </c>
      <c r="J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907.01</v>
      </c>
      <c r="K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920.91000000000008</v>
      </c>
      <c r="L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949.28</v>
      </c>
      <c r="M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1065.26</v>
      </c>
      <c r="N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1046.3499999999999</v>
      </c>
      <c r="O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1046.6500000000001</v>
      </c>
      <c r="P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1028.0999999999999</v>
      </c>
      <c r="Q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1047.3899999999999</v>
      </c>
      <c r="R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1034.0999999999999</v>
      </c>
      <c r="S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1122.1600000000001</v>
      </c>
      <c r="T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1130.8800000000001</v>
      </c>
      <c r="U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1103.1100000000001</v>
      </c>
      <c r="V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1073.97</v>
      </c>
      <c r="W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1092.1500000000001</v>
      </c>
      <c r="X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1267.47</v>
      </c>
      <c r="Y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1145.3699999999999</v>
      </c>
    </row>
    <row r="335" spans="1:25" x14ac:dyDescent="0.2">
      <c r="A335" s="79">
        <f t="shared" si="10"/>
        <v>42697</v>
      </c>
      <c r="B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995.17000000000007</v>
      </c>
      <c r="C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951.38</v>
      </c>
      <c r="D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911.76</v>
      </c>
      <c r="E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927.77</v>
      </c>
      <c r="F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917.30000000000007</v>
      </c>
      <c r="G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936.54000000000008</v>
      </c>
      <c r="H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966.06</v>
      </c>
      <c r="I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1006.14</v>
      </c>
      <c r="J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906.62</v>
      </c>
      <c r="K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920.87</v>
      </c>
      <c r="L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905.75</v>
      </c>
      <c r="M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1077.19</v>
      </c>
      <c r="N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1055.9299999999998</v>
      </c>
      <c r="O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1055.54</v>
      </c>
      <c r="P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1056.3000000000002</v>
      </c>
      <c r="Q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1075.98</v>
      </c>
      <c r="R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1045.06</v>
      </c>
      <c r="S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1139.47</v>
      </c>
      <c r="T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1144.75</v>
      </c>
      <c r="U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1106.1999999999998</v>
      </c>
      <c r="V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1077.8000000000002</v>
      </c>
      <c r="W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1095.75</v>
      </c>
      <c r="X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1292.18</v>
      </c>
      <c r="Y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1173.06</v>
      </c>
    </row>
    <row r="336" spans="1:25" x14ac:dyDescent="0.2">
      <c r="A336" s="79">
        <f t="shared" si="10"/>
        <v>42698</v>
      </c>
      <c r="B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1023.4499999999999</v>
      </c>
      <c r="C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965.29000000000008</v>
      </c>
      <c r="D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949.94</v>
      </c>
      <c r="E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937.27</v>
      </c>
      <c r="F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953.00000000000011</v>
      </c>
      <c r="G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1011.6</v>
      </c>
      <c r="H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1060.51</v>
      </c>
      <c r="I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937.18999999999994</v>
      </c>
      <c r="J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962.46</v>
      </c>
      <c r="K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974.27</v>
      </c>
      <c r="L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974.58</v>
      </c>
      <c r="M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1080.3900000000001</v>
      </c>
      <c r="N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1024.27</v>
      </c>
      <c r="O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1023.8800000000001</v>
      </c>
      <c r="P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1039.01</v>
      </c>
      <c r="Q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1023.77</v>
      </c>
      <c r="R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1032.67</v>
      </c>
      <c r="S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1182.1300000000001</v>
      </c>
      <c r="T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1185.9100000000001</v>
      </c>
      <c r="U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1156.6100000000001</v>
      </c>
      <c r="V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1123.08</v>
      </c>
      <c r="W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1161.48</v>
      </c>
      <c r="X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1327.74</v>
      </c>
      <c r="Y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1203.08</v>
      </c>
    </row>
    <row r="337" spans="1:27" x14ac:dyDescent="0.2">
      <c r="A337" s="79">
        <f t="shared" si="10"/>
        <v>42699</v>
      </c>
      <c r="B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968.63000000000011</v>
      </c>
      <c r="C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931.57</v>
      </c>
      <c r="D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923.81999999999994</v>
      </c>
      <c r="E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919.48</v>
      </c>
      <c r="F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926.6400000000001</v>
      </c>
      <c r="G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988.11</v>
      </c>
      <c r="H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1104.04</v>
      </c>
      <c r="I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945.68000000000006</v>
      </c>
      <c r="J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985.02</v>
      </c>
      <c r="K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997.58</v>
      </c>
      <c r="L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996.30000000000007</v>
      </c>
      <c r="M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1123.95</v>
      </c>
      <c r="N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1052.3899999999999</v>
      </c>
      <c r="O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1053.25</v>
      </c>
      <c r="P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1075.04</v>
      </c>
      <c r="Q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1066.29</v>
      </c>
      <c r="R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1021.82</v>
      </c>
      <c r="S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1299.68</v>
      </c>
      <c r="T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1300.5800000000002</v>
      </c>
      <c r="U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1230.23</v>
      </c>
      <c r="V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1186.1199999999999</v>
      </c>
      <c r="W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1241.71</v>
      </c>
      <c r="X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1284.54</v>
      </c>
      <c r="Y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1171.71</v>
      </c>
    </row>
    <row r="338" spans="1:27" x14ac:dyDescent="0.2">
      <c r="A338" s="79">
        <f t="shared" si="10"/>
        <v>42700</v>
      </c>
      <c r="B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1049.52</v>
      </c>
      <c r="C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943.14</v>
      </c>
      <c r="D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929.47</v>
      </c>
      <c r="E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925.95</v>
      </c>
      <c r="F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925.88</v>
      </c>
      <c r="G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926.05</v>
      </c>
      <c r="H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1020.91</v>
      </c>
      <c r="I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1219.19</v>
      </c>
      <c r="J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1356.54</v>
      </c>
      <c r="K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965.36</v>
      </c>
      <c r="L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965.52</v>
      </c>
      <c r="M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965.19</v>
      </c>
      <c r="N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965.8</v>
      </c>
      <c r="O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966.13000000000011</v>
      </c>
      <c r="P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965.91</v>
      </c>
      <c r="Q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965.66</v>
      </c>
      <c r="R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978.89</v>
      </c>
      <c r="S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1289.93</v>
      </c>
      <c r="T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1291.52</v>
      </c>
      <c r="U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1279.79</v>
      </c>
      <c r="V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1297.08</v>
      </c>
      <c r="W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1141.74</v>
      </c>
      <c r="X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1363.0700000000002</v>
      </c>
      <c r="Y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1231.18</v>
      </c>
    </row>
    <row r="339" spans="1:27" x14ac:dyDescent="0.2">
      <c r="A339" s="79">
        <f t="shared" si="10"/>
        <v>42701</v>
      </c>
      <c r="B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1068.49</v>
      </c>
      <c r="C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956.08</v>
      </c>
      <c r="D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938.05</v>
      </c>
      <c r="E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941.51</v>
      </c>
      <c r="F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928.63</v>
      </c>
      <c r="G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951.51</v>
      </c>
      <c r="H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1025.0300000000002</v>
      </c>
      <c r="I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1162.0700000000002</v>
      </c>
      <c r="J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1095.29</v>
      </c>
      <c r="K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967.77</v>
      </c>
      <c r="L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910.69999999999993</v>
      </c>
      <c r="M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910.69999999999993</v>
      </c>
      <c r="N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910.39</v>
      </c>
      <c r="O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910.65</v>
      </c>
      <c r="P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910.30000000000007</v>
      </c>
      <c r="Q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912.16000000000008</v>
      </c>
      <c r="R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948.95</v>
      </c>
      <c r="S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1116.23</v>
      </c>
      <c r="T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1207.3800000000001</v>
      </c>
      <c r="U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1200.52</v>
      </c>
      <c r="V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1212.1300000000001</v>
      </c>
      <c r="W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1083.4299999999998</v>
      </c>
      <c r="X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1316.66</v>
      </c>
      <c r="Y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1175.1199999999999</v>
      </c>
    </row>
    <row r="340" spans="1:27" x14ac:dyDescent="0.2">
      <c r="A340" s="79">
        <f t="shared" si="10"/>
        <v>42702</v>
      </c>
      <c r="B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1040.8899999999999</v>
      </c>
      <c r="C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972.09999999999991</v>
      </c>
      <c r="D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924.37</v>
      </c>
      <c r="E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923.81999999999994</v>
      </c>
      <c r="F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924.24</v>
      </c>
      <c r="G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927.6400000000001</v>
      </c>
      <c r="H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1044.4000000000001</v>
      </c>
      <c r="I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945.7</v>
      </c>
      <c r="J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943.45</v>
      </c>
      <c r="K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961.95</v>
      </c>
      <c r="L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962.19999999999993</v>
      </c>
      <c r="M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957.3</v>
      </c>
      <c r="N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956.91000000000008</v>
      </c>
      <c r="O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956.39</v>
      </c>
      <c r="P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956.36</v>
      </c>
      <c r="Q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955.29</v>
      </c>
      <c r="R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960.63</v>
      </c>
      <c r="S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1146.52</v>
      </c>
      <c r="T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1162.3499999999999</v>
      </c>
      <c r="U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1142.06</v>
      </c>
      <c r="V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1104.97</v>
      </c>
      <c r="W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1151.69</v>
      </c>
      <c r="X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1286.0800000000002</v>
      </c>
      <c r="Y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1173.93</v>
      </c>
    </row>
    <row r="341" spans="1:27" x14ac:dyDescent="0.2">
      <c r="A341" s="79">
        <f t="shared" si="10"/>
        <v>42703</v>
      </c>
      <c r="B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1069.1100000000001</v>
      </c>
      <c r="C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1011.0500000000001</v>
      </c>
      <c r="D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973.24</v>
      </c>
      <c r="E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956.7</v>
      </c>
      <c r="F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957.76</v>
      </c>
      <c r="G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956.21</v>
      </c>
      <c r="H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1045.23</v>
      </c>
      <c r="I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966.1400000000001</v>
      </c>
      <c r="J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908.07</v>
      </c>
      <c r="K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917.63</v>
      </c>
      <c r="L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917.85</v>
      </c>
      <c r="M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975.19</v>
      </c>
      <c r="N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960.95</v>
      </c>
      <c r="O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945.35</v>
      </c>
      <c r="P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946.07</v>
      </c>
      <c r="Q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960.3900000000001</v>
      </c>
      <c r="R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950.07</v>
      </c>
      <c r="S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1125.7</v>
      </c>
      <c r="T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1129.71</v>
      </c>
      <c r="U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1131.3499999999999</v>
      </c>
      <c r="V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1093.22</v>
      </c>
      <c r="W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1140.95</v>
      </c>
      <c r="X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1298.17</v>
      </c>
      <c r="Y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1182.6399999999999</v>
      </c>
    </row>
    <row r="342" spans="1:27" x14ac:dyDescent="0.2">
      <c r="A342" s="79">
        <f t="shared" si="10"/>
        <v>42704</v>
      </c>
      <c r="B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1070.9000000000001</v>
      </c>
      <c r="C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1010.9100000000001</v>
      </c>
      <c r="D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974.3900000000001</v>
      </c>
      <c r="E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959.44</v>
      </c>
      <c r="F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959.87</v>
      </c>
      <c r="G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960.35</v>
      </c>
      <c r="H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1074.31</v>
      </c>
      <c r="I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965.31000000000006</v>
      </c>
      <c r="J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910.38</v>
      </c>
      <c r="K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917.25</v>
      </c>
      <c r="L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977.56000000000006</v>
      </c>
      <c r="M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1065.75</v>
      </c>
      <c r="N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1067.1199999999999</v>
      </c>
      <c r="O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1067</v>
      </c>
      <c r="P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1064.8200000000002</v>
      </c>
      <c r="Q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1059.6500000000001</v>
      </c>
      <c r="R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973.09</v>
      </c>
      <c r="S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1253.27</v>
      </c>
      <c r="T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1247.81</v>
      </c>
      <c r="U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1214.29</v>
      </c>
      <c r="V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1164.31</v>
      </c>
      <c r="W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1156.2</v>
      </c>
      <c r="X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1341.76</v>
      </c>
      <c r="Y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1218.42</v>
      </c>
    </row>
    <row r="343" spans="1:27" hidden="1" x14ac:dyDescent="0.2">
      <c r="A343" s="79">
        <f t="shared" si="10"/>
        <v>42705</v>
      </c>
      <c r="B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C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D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E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F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G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H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I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J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K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L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M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N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O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P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Q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R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S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T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U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V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W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X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  <c r="Y343" s="14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204.73</v>
      </c>
    </row>
    <row r="344" spans="1:27" x14ac:dyDescent="0.2">
      <c r="A344" s="91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92"/>
    </row>
    <row r="345" spans="1:27" x14ac:dyDescent="0.25">
      <c r="A345" s="87" t="s">
        <v>150</v>
      </c>
      <c r="B345" s="78"/>
      <c r="C345" s="78"/>
      <c r="D345" s="78"/>
    </row>
    <row r="346" spans="1:27" ht="12.75" x14ac:dyDescent="0.2">
      <c r="A346" s="169" t="s">
        <v>48</v>
      </c>
      <c r="B346" s="172" t="s">
        <v>121</v>
      </c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4"/>
    </row>
    <row r="347" spans="1:27" ht="12.75" x14ac:dyDescent="0.2">
      <c r="A347" s="170"/>
      <c r="B347" s="175"/>
      <c r="C347" s="176"/>
      <c r="D347" s="176"/>
      <c r="E347" s="176"/>
      <c r="F347" s="176"/>
      <c r="G347" s="176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7"/>
    </row>
    <row r="348" spans="1:27" ht="12.75" customHeight="1" x14ac:dyDescent="0.2">
      <c r="A348" s="170"/>
      <c r="B348" s="178" t="s">
        <v>122</v>
      </c>
      <c r="C348" s="167" t="s">
        <v>123</v>
      </c>
      <c r="D348" s="167" t="s">
        <v>124</v>
      </c>
      <c r="E348" s="167" t="s">
        <v>125</v>
      </c>
      <c r="F348" s="167" t="s">
        <v>126</v>
      </c>
      <c r="G348" s="167" t="s">
        <v>127</v>
      </c>
      <c r="H348" s="167" t="s">
        <v>128</v>
      </c>
      <c r="I348" s="167" t="s">
        <v>129</v>
      </c>
      <c r="J348" s="167" t="s">
        <v>130</v>
      </c>
      <c r="K348" s="167" t="s">
        <v>131</v>
      </c>
      <c r="L348" s="167" t="s">
        <v>132</v>
      </c>
      <c r="M348" s="167" t="s">
        <v>133</v>
      </c>
      <c r="N348" s="180" t="s">
        <v>134</v>
      </c>
      <c r="O348" s="167" t="s">
        <v>135</v>
      </c>
      <c r="P348" s="167" t="s">
        <v>136</v>
      </c>
      <c r="Q348" s="167" t="s">
        <v>137</v>
      </c>
      <c r="R348" s="167" t="s">
        <v>138</v>
      </c>
      <c r="S348" s="167" t="s">
        <v>139</v>
      </c>
      <c r="T348" s="167" t="s">
        <v>140</v>
      </c>
      <c r="U348" s="167" t="s">
        <v>141</v>
      </c>
      <c r="V348" s="167" t="s">
        <v>142</v>
      </c>
      <c r="W348" s="167" t="s">
        <v>143</v>
      </c>
      <c r="X348" s="167" t="s">
        <v>144</v>
      </c>
      <c r="Y348" s="167" t="s">
        <v>145</v>
      </c>
    </row>
    <row r="349" spans="1:27" ht="11.25" customHeight="1" x14ac:dyDescent="0.2">
      <c r="A349" s="171"/>
      <c r="B349" s="179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81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</row>
    <row r="350" spans="1:27" ht="15.75" customHeight="1" x14ac:dyDescent="0.2">
      <c r="A350" s="79">
        <f>A313</f>
        <v>42675</v>
      </c>
      <c r="B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991.17000000000007</v>
      </c>
      <c r="C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942.15000000000009</v>
      </c>
      <c r="D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912.29</v>
      </c>
      <c r="E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899.93000000000006</v>
      </c>
      <c r="F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906.03000000000009</v>
      </c>
      <c r="G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945.87</v>
      </c>
      <c r="H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987.6</v>
      </c>
      <c r="I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1001.18</v>
      </c>
      <c r="J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920.33</v>
      </c>
      <c r="K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926.02</v>
      </c>
      <c r="L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959.19</v>
      </c>
      <c r="M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1049</v>
      </c>
      <c r="N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1032.46</v>
      </c>
      <c r="O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1013.01</v>
      </c>
      <c r="P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956.7</v>
      </c>
      <c r="Q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956.55000000000007</v>
      </c>
      <c r="R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911.69</v>
      </c>
      <c r="S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1049.56</v>
      </c>
      <c r="T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1108.74</v>
      </c>
      <c r="U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1101.5</v>
      </c>
      <c r="V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1077.08</v>
      </c>
      <c r="W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1099.78</v>
      </c>
      <c r="X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1265.53</v>
      </c>
      <c r="Y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1128.8499999999999</v>
      </c>
      <c r="AA350" s="80"/>
    </row>
    <row r="351" spans="1:27" x14ac:dyDescent="0.2">
      <c r="A351" s="79">
        <f>A350+1</f>
        <v>42676</v>
      </c>
      <c r="B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959.77</v>
      </c>
      <c r="C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904.90000000000009</v>
      </c>
      <c r="D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931.01</v>
      </c>
      <c r="E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931.02</v>
      </c>
      <c r="F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930.97</v>
      </c>
      <c r="G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920.43000000000006</v>
      </c>
      <c r="H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944.66000000000008</v>
      </c>
      <c r="I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1057.01</v>
      </c>
      <c r="J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944.27</v>
      </c>
      <c r="K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967.15</v>
      </c>
      <c r="L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932.92</v>
      </c>
      <c r="M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1015.8600000000001</v>
      </c>
      <c r="N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902.86</v>
      </c>
      <c r="O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902.57</v>
      </c>
      <c r="P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920.93999999999994</v>
      </c>
      <c r="Q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921.40000000000009</v>
      </c>
      <c r="R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938.88</v>
      </c>
      <c r="S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1034.76</v>
      </c>
      <c r="T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1106.27</v>
      </c>
      <c r="U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1102.31</v>
      </c>
      <c r="V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1048.77</v>
      </c>
      <c r="W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1068.6199999999999</v>
      </c>
      <c r="X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1238.8599999999999</v>
      </c>
      <c r="Y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1102.3800000000001</v>
      </c>
    </row>
    <row r="352" spans="1:27" x14ac:dyDescent="0.2">
      <c r="A352" s="79">
        <f t="shared" ref="A352:A380" si="11">A351+1</f>
        <v>42677</v>
      </c>
      <c r="B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942.81000000000006</v>
      </c>
      <c r="C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921.3900000000001</v>
      </c>
      <c r="D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931.84</v>
      </c>
      <c r="E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954.23</v>
      </c>
      <c r="F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954.31000000000006</v>
      </c>
      <c r="G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932.27</v>
      </c>
      <c r="H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926.93000000000006</v>
      </c>
      <c r="I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1078.46</v>
      </c>
      <c r="J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971.24</v>
      </c>
      <c r="K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998.65</v>
      </c>
      <c r="L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932.78</v>
      </c>
      <c r="M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970.53</v>
      </c>
      <c r="N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964.31000000000006</v>
      </c>
      <c r="O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965.14</v>
      </c>
      <c r="P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965.6</v>
      </c>
      <c r="Q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952.18999999999994</v>
      </c>
      <c r="R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911.03</v>
      </c>
      <c r="S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989.59</v>
      </c>
      <c r="T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1046.97</v>
      </c>
      <c r="U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1038.48</v>
      </c>
      <c r="V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962.81999999999994</v>
      </c>
      <c r="W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1003.08</v>
      </c>
      <c r="X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1197.68</v>
      </c>
      <c r="Y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1077.9299999999998</v>
      </c>
    </row>
    <row r="353" spans="1:25" x14ac:dyDescent="0.2">
      <c r="A353" s="79">
        <f t="shared" si="11"/>
        <v>42678</v>
      </c>
      <c r="B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905.90000000000009</v>
      </c>
      <c r="C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968.31000000000006</v>
      </c>
      <c r="D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981.76</v>
      </c>
      <c r="E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1025.3800000000001</v>
      </c>
      <c r="F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1025.18</v>
      </c>
      <c r="G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1025.3600000000001</v>
      </c>
      <c r="H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955.17000000000007</v>
      </c>
      <c r="I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955.64</v>
      </c>
      <c r="J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937.67</v>
      </c>
      <c r="K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1103.53</v>
      </c>
      <c r="L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1025.98</v>
      </c>
      <c r="M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1025.94</v>
      </c>
      <c r="N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991.45</v>
      </c>
      <c r="O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990.68000000000006</v>
      </c>
      <c r="P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990.86</v>
      </c>
      <c r="Q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991.27</v>
      </c>
      <c r="R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960.53000000000009</v>
      </c>
      <c r="S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1006.21</v>
      </c>
      <c r="T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1109.3900000000001</v>
      </c>
      <c r="U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1078.9299999999998</v>
      </c>
      <c r="V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1035.5700000000002</v>
      </c>
      <c r="W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944.71</v>
      </c>
      <c r="X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1184.6600000000001</v>
      </c>
      <c r="Y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1061.6399999999999</v>
      </c>
    </row>
    <row r="354" spans="1:25" x14ac:dyDescent="0.2">
      <c r="A354" s="79">
        <f t="shared" si="11"/>
        <v>42679</v>
      </c>
      <c r="B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905.59</v>
      </c>
      <c r="C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968.42000000000007</v>
      </c>
      <c r="D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981.87</v>
      </c>
      <c r="E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1025.5700000000002</v>
      </c>
      <c r="F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1025.44</v>
      </c>
      <c r="G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1025.74</v>
      </c>
      <c r="H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955.82</v>
      </c>
      <c r="I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956.41000000000008</v>
      </c>
      <c r="J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938.5</v>
      </c>
      <c r="K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1105.6399999999999</v>
      </c>
      <c r="L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1027.45</v>
      </c>
      <c r="M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1026.99</v>
      </c>
      <c r="N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991.98</v>
      </c>
      <c r="O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992.18</v>
      </c>
      <c r="P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992.12</v>
      </c>
      <c r="Q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992.07</v>
      </c>
      <c r="R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961.92000000000007</v>
      </c>
      <c r="S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1002.8199999999999</v>
      </c>
      <c r="T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1112.0500000000002</v>
      </c>
      <c r="U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1075.93</v>
      </c>
      <c r="V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1025.78</v>
      </c>
      <c r="W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943.79000000000008</v>
      </c>
      <c r="X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1187.1500000000001</v>
      </c>
      <c r="Y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1063.01</v>
      </c>
    </row>
    <row r="355" spans="1:25" x14ac:dyDescent="0.2">
      <c r="A355" s="79">
        <f t="shared" si="11"/>
        <v>42680</v>
      </c>
      <c r="B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905.84999999999991</v>
      </c>
      <c r="C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968.28000000000009</v>
      </c>
      <c r="D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981.62</v>
      </c>
      <c r="E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1025.0900000000001</v>
      </c>
      <c r="F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1025</v>
      </c>
      <c r="G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1025.06</v>
      </c>
      <c r="H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981.78</v>
      </c>
      <c r="I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981.96</v>
      </c>
      <c r="J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931.2</v>
      </c>
      <c r="K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1177.1500000000001</v>
      </c>
      <c r="L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1103.81</v>
      </c>
      <c r="M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1063.1300000000001</v>
      </c>
      <c r="N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1062.71</v>
      </c>
      <c r="O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1062.75</v>
      </c>
      <c r="P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1062.8899999999999</v>
      </c>
      <c r="Q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1063.29</v>
      </c>
      <c r="R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1027.8000000000002</v>
      </c>
      <c r="S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965.42000000000007</v>
      </c>
      <c r="T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1066.3700000000001</v>
      </c>
      <c r="U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1051.6199999999999</v>
      </c>
      <c r="V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1026.83</v>
      </c>
      <c r="W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940.26</v>
      </c>
      <c r="X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1176.4000000000001</v>
      </c>
      <c r="Y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1058.27</v>
      </c>
    </row>
    <row r="356" spans="1:25" x14ac:dyDescent="0.2">
      <c r="A356" s="79">
        <f t="shared" si="11"/>
        <v>42681</v>
      </c>
      <c r="B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928.5</v>
      </c>
      <c r="C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931.46</v>
      </c>
      <c r="D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942.36</v>
      </c>
      <c r="E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977.55000000000007</v>
      </c>
      <c r="F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977.47</v>
      </c>
      <c r="G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960.11000000000013</v>
      </c>
      <c r="H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911.2700000000001</v>
      </c>
      <c r="I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1119.95</v>
      </c>
      <c r="J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1027.1500000000001</v>
      </c>
      <c r="K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1068.3600000000001</v>
      </c>
      <c r="L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1032.1399999999999</v>
      </c>
      <c r="M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921.59</v>
      </c>
      <c r="N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921.19999999999993</v>
      </c>
      <c r="O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921.01</v>
      </c>
      <c r="P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920.87</v>
      </c>
      <c r="Q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911.88</v>
      </c>
      <c r="R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955.87</v>
      </c>
      <c r="S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982.32999999999993</v>
      </c>
      <c r="T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1122.58</v>
      </c>
      <c r="U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1056.1300000000001</v>
      </c>
      <c r="V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978.54000000000008</v>
      </c>
      <c r="W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1000.29</v>
      </c>
      <c r="X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1181.73</v>
      </c>
      <c r="Y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1066.4000000000001</v>
      </c>
    </row>
    <row r="357" spans="1:25" x14ac:dyDescent="0.2">
      <c r="A357" s="79">
        <f t="shared" si="11"/>
        <v>42682</v>
      </c>
      <c r="B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925.78000000000009</v>
      </c>
      <c r="C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931.49</v>
      </c>
      <c r="D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942.19</v>
      </c>
      <c r="E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959.29000000000008</v>
      </c>
      <c r="F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959.49</v>
      </c>
      <c r="G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959.9</v>
      </c>
      <c r="H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911.06</v>
      </c>
      <c r="I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1104.5500000000002</v>
      </c>
      <c r="J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1026.26</v>
      </c>
      <c r="K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1106.21</v>
      </c>
      <c r="L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1030.79</v>
      </c>
      <c r="M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920.80000000000007</v>
      </c>
      <c r="N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920.57</v>
      </c>
      <c r="O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920.3900000000001</v>
      </c>
      <c r="P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920.28000000000009</v>
      </c>
      <c r="Q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929.66000000000008</v>
      </c>
      <c r="R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997.42</v>
      </c>
      <c r="S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958.23</v>
      </c>
      <c r="T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980.4</v>
      </c>
      <c r="U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973.65000000000009</v>
      </c>
      <c r="V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944.15</v>
      </c>
      <c r="W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987.16</v>
      </c>
      <c r="X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1164.72</v>
      </c>
      <c r="Y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1059.3899999999999</v>
      </c>
    </row>
    <row r="358" spans="1:25" x14ac:dyDescent="0.2">
      <c r="A358" s="79">
        <f t="shared" si="11"/>
        <v>42683</v>
      </c>
      <c r="B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899.88</v>
      </c>
      <c r="C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920.5</v>
      </c>
      <c r="D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959.12</v>
      </c>
      <c r="E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971.02</v>
      </c>
      <c r="F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971.1</v>
      </c>
      <c r="G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959.68</v>
      </c>
      <c r="H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921.36000000000013</v>
      </c>
      <c r="I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1165.96</v>
      </c>
      <c r="J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1090.69</v>
      </c>
      <c r="K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1121.76</v>
      </c>
      <c r="L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1148.4100000000001</v>
      </c>
      <c r="M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997.12</v>
      </c>
      <c r="N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1026.03</v>
      </c>
      <c r="O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1025.6599999999999</v>
      </c>
      <c r="P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1025.48</v>
      </c>
      <c r="Q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1025.79</v>
      </c>
      <c r="R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1106.57</v>
      </c>
      <c r="S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938.73</v>
      </c>
      <c r="T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959.2</v>
      </c>
      <c r="U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953.78</v>
      </c>
      <c r="V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914.16000000000008</v>
      </c>
      <c r="W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957.86</v>
      </c>
      <c r="X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1140.5700000000002</v>
      </c>
      <c r="Y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1018.5699999999999</v>
      </c>
    </row>
    <row r="359" spans="1:25" x14ac:dyDescent="0.2">
      <c r="A359" s="79">
        <f t="shared" si="11"/>
        <v>42684</v>
      </c>
      <c r="B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899.87</v>
      </c>
      <c r="C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920.28000000000009</v>
      </c>
      <c r="D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959.31000000000006</v>
      </c>
      <c r="E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953.43</v>
      </c>
      <c r="F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953.43</v>
      </c>
      <c r="G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942.03</v>
      </c>
      <c r="H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929.89</v>
      </c>
      <c r="I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1075.92</v>
      </c>
      <c r="J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995.99</v>
      </c>
      <c r="K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1087.5</v>
      </c>
      <c r="L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1071.26</v>
      </c>
      <c r="M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957.78000000000009</v>
      </c>
      <c r="N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994.74</v>
      </c>
      <c r="O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1011.87</v>
      </c>
      <c r="P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1012.45</v>
      </c>
      <c r="Q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978.91000000000008</v>
      </c>
      <c r="R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1059.22</v>
      </c>
      <c r="S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902.23</v>
      </c>
      <c r="T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963.81</v>
      </c>
      <c r="U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957.43999999999994</v>
      </c>
      <c r="V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914.83999999999992</v>
      </c>
      <c r="W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961.91000000000008</v>
      </c>
      <c r="X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1151.3499999999999</v>
      </c>
      <c r="Y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1029.4099999999999</v>
      </c>
    </row>
    <row r="360" spans="1:25" x14ac:dyDescent="0.2">
      <c r="A360" s="79">
        <f t="shared" si="11"/>
        <v>42685</v>
      </c>
      <c r="B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909.53</v>
      </c>
      <c r="C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930.86</v>
      </c>
      <c r="D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964.67000000000007</v>
      </c>
      <c r="E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964.74</v>
      </c>
      <c r="F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964.83</v>
      </c>
      <c r="G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920.12000000000012</v>
      </c>
      <c r="H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930.6</v>
      </c>
      <c r="I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1062.3499999999999</v>
      </c>
      <c r="J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996.14</v>
      </c>
      <c r="K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1065.04</v>
      </c>
      <c r="L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1072.1500000000001</v>
      </c>
      <c r="M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968.83</v>
      </c>
      <c r="N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1001.35</v>
      </c>
      <c r="O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1024.69</v>
      </c>
      <c r="P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1024.96</v>
      </c>
      <c r="Q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1025.18</v>
      </c>
      <c r="R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1105.94</v>
      </c>
      <c r="S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912.72</v>
      </c>
      <c r="T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920.29000000000008</v>
      </c>
      <c r="U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921.53000000000009</v>
      </c>
      <c r="V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921.53000000000009</v>
      </c>
      <c r="W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923.85000000000014</v>
      </c>
      <c r="X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1092.5300000000002</v>
      </c>
      <c r="Y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974.66000000000008</v>
      </c>
    </row>
    <row r="361" spans="1:25" x14ac:dyDescent="0.2">
      <c r="A361" s="79">
        <f t="shared" si="11"/>
        <v>42686</v>
      </c>
      <c r="B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987.14</v>
      </c>
      <c r="C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1008.83</v>
      </c>
      <c r="D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1039.3499999999999</v>
      </c>
      <c r="E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1055.31</v>
      </c>
      <c r="F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1055.04</v>
      </c>
      <c r="G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1023.55</v>
      </c>
      <c r="H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954.07</v>
      </c>
      <c r="I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932.88</v>
      </c>
      <c r="J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1007.71</v>
      </c>
      <c r="K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1145.6199999999999</v>
      </c>
      <c r="L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1193.8200000000002</v>
      </c>
      <c r="M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1193.8899999999999</v>
      </c>
      <c r="N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1248.02</v>
      </c>
      <c r="O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1248.31</v>
      </c>
      <c r="P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1247.75</v>
      </c>
      <c r="Q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1248.67</v>
      </c>
      <c r="R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1148.42</v>
      </c>
      <c r="S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905.54</v>
      </c>
      <c r="T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963.81</v>
      </c>
      <c r="U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946.39</v>
      </c>
      <c r="V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928.93999999999994</v>
      </c>
      <c r="W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931.24</v>
      </c>
      <c r="X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1071.8200000000002</v>
      </c>
      <c r="Y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936.94</v>
      </c>
    </row>
    <row r="362" spans="1:25" x14ac:dyDescent="0.2">
      <c r="A362" s="79">
        <f t="shared" si="11"/>
        <v>42687</v>
      </c>
      <c r="B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988.03</v>
      </c>
      <c r="C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1009.28</v>
      </c>
      <c r="D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1039.68</v>
      </c>
      <c r="E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1055.77</v>
      </c>
      <c r="F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1055.94</v>
      </c>
      <c r="G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1024.24</v>
      </c>
      <c r="H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954.55</v>
      </c>
      <c r="I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927</v>
      </c>
      <c r="J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999.83</v>
      </c>
      <c r="K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1145.95</v>
      </c>
      <c r="L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1193.99</v>
      </c>
      <c r="M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1193.5900000000001</v>
      </c>
      <c r="N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1246.9099999999999</v>
      </c>
      <c r="O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1247.0500000000002</v>
      </c>
      <c r="P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1247.2</v>
      </c>
      <c r="Q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1247.5899999999999</v>
      </c>
      <c r="R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1147.83</v>
      </c>
      <c r="S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905.36</v>
      </c>
      <c r="T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960.49</v>
      </c>
      <c r="U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944.87</v>
      </c>
      <c r="V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928.03000000000009</v>
      </c>
      <c r="W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931.23</v>
      </c>
      <c r="X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1066.5900000000001</v>
      </c>
      <c r="Y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951.34</v>
      </c>
    </row>
    <row r="363" spans="1:25" x14ac:dyDescent="0.2">
      <c r="A363" s="79">
        <f t="shared" si="11"/>
        <v>42688</v>
      </c>
      <c r="B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909.32</v>
      </c>
      <c r="C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930.56</v>
      </c>
      <c r="D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958.73</v>
      </c>
      <c r="E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958.66</v>
      </c>
      <c r="F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958.52</v>
      </c>
      <c r="G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941.25</v>
      </c>
      <c r="H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932.16000000000008</v>
      </c>
      <c r="I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1036.44</v>
      </c>
      <c r="J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968.6</v>
      </c>
      <c r="K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1014.69</v>
      </c>
      <c r="L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1015.02</v>
      </c>
      <c r="M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919.37</v>
      </c>
      <c r="N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942.61</v>
      </c>
      <c r="O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968.08</v>
      </c>
      <c r="P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968.43000000000006</v>
      </c>
      <c r="Q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968.33</v>
      </c>
      <c r="R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1043.8600000000001</v>
      </c>
      <c r="S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949.1</v>
      </c>
      <c r="T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967.24</v>
      </c>
      <c r="U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968.34</v>
      </c>
      <c r="V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952.71</v>
      </c>
      <c r="W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940.16</v>
      </c>
      <c r="X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1158.08</v>
      </c>
      <c r="Y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1006.5699999999999</v>
      </c>
    </row>
    <row r="364" spans="1:25" x14ac:dyDescent="0.2">
      <c r="A364" s="79">
        <f t="shared" si="11"/>
        <v>42689</v>
      </c>
      <c r="B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910.22</v>
      </c>
      <c r="C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931.02</v>
      </c>
      <c r="D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958.84999999999991</v>
      </c>
      <c r="E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958.88000000000011</v>
      </c>
      <c r="F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958.90000000000009</v>
      </c>
      <c r="G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941.94999999999993</v>
      </c>
      <c r="H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935.28</v>
      </c>
      <c r="I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1037.0900000000001</v>
      </c>
      <c r="J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969.15</v>
      </c>
      <c r="K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1016.2</v>
      </c>
      <c r="L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1016.46</v>
      </c>
      <c r="M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911.11</v>
      </c>
      <c r="N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929.17000000000007</v>
      </c>
      <c r="O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943.76</v>
      </c>
      <c r="P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944.02</v>
      </c>
      <c r="Q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944.31</v>
      </c>
      <c r="R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997.6</v>
      </c>
      <c r="S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959.99</v>
      </c>
      <c r="T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1032.57</v>
      </c>
      <c r="U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1032.06</v>
      </c>
      <c r="V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966.58999999999992</v>
      </c>
      <c r="W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960.9</v>
      </c>
      <c r="X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1167.3600000000001</v>
      </c>
      <c r="Y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1010.75</v>
      </c>
    </row>
    <row r="365" spans="1:25" x14ac:dyDescent="0.2">
      <c r="A365" s="79">
        <f t="shared" si="11"/>
        <v>42690</v>
      </c>
      <c r="B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916.94</v>
      </c>
      <c r="C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904.66000000000008</v>
      </c>
      <c r="D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930.48</v>
      </c>
      <c r="E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930.54</v>
      </c>
      <c r="F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930.63000000000011</v>
      </c>
      <c r="G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930.91000000000008</v>
      </c>
      <c r="H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954.63</v>
      </c>
      <c r="I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1037.3899999999999</v>
      </c>
      <c r="J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970.15</v>
      </c>
      <c r="K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998.05000000000007</v>
      </c>
      <c r="L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998.17000000000007</v>
      </c>
      <c r="M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902.23</v>
      </c>
      <c r="N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903.81000000000006</v>
      </c>
      <c r="O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903.68000000000006</v>
      </c>
      <c r="P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903.63</v>
      </c>
      <c r="Q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952.6</v>
      </c>
      <c r="R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939.94</v>
      </c>
      <c r="S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960.30000000000007</v>
      </c>
      <c r="T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1034.73</v>
      </c>
      <c r="U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1032.6000000000001</v>
      </c>
      <c r="V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991.91</v>
      </c>
      <c r="W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980.34</v>
      </c>
      <c r="X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1190.74</v>
      </c>
      <c r="Y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1046.0500000000002</v>
      </c>
    </row>
    <row r="366" spans="1:25" x14ac:dyDescent="0.2">
      <c r="A366" s="79">
        <f t="shared" si="11"/>
        <v>42691</v>
      </c>
      <c r="B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921.20999999999992</v>
      </c>
      <c r="C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959.64</v>
      </c>
      <c r="D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959.4</v>
      </c>
      <c r="E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989.63</v>
      </c>
      <c r="F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989.68</v>
      </c>
      <c r="G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959.34</v>
      </c>
      <c r="H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913.93000000000006</v>
      </c>
      <c r="I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1057.3700000000001</v>
      </c>
      <c r="J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945.55</v>
      </c>
      <c r="K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939.35</v>
      </c>
      <c r="L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912.89</v>
      </c>
      <c r="M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1007.66</v>
      </c>
      <c r="N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952.54000000000008</v>
      </c>
      <c r="O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952.61</v>
      </c>
      <c r="P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950.58</v>
      </c>
      <c r="Q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1000.63</v>
      </c>
      <c r="R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952.95</v>
      </c>
      <c r="S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1042.6599999999999</v>
      </c>
      <c r="T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1049.55</v>
      </c>
      <c r="U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1051.2800000000002</v>
      </c>
      <c r="V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1001.03</v>
      </c>
      <c r="W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1069.4000000000001</v>
      </c>
      <c r="X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1237.79</v>
      </c>
      <c r="Y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1104.54</v>
      </c>
    </row>
    <row r="367" spans="1:25" x14ac:dyDescent="0.2">
      <c r="A367" s="79">
        <f t="shared" si="11"/>
        <v>42692</v>
      </c>
      <c r="B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905.69999999999993</v>
      </c>
      <c r="C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905.33</v>
      </c>
      <c r="D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920.6</v>
      </c>
      <c r="E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931.15</v>
      </c>
      <c r="F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931.16</v>
      </c>
      <c r="G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905.25</v>
      </c>
      <c r="H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944.49</v>
      </c>
      <c r="I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1014.5799999999999</v>
      </c>
      <c r="J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900.7700000000001</v>
      </c>
      <c r="K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912.29</v>
      </c>
      <c r="L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912.71</v>
      </c>
      <c r="M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1028.53</v>
      </c>
      <c r="N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1003.64</v>
      </c>
      <c r="O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1004.47</v>
      </c>
      <c r="P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1002.15</v>
      </c>
      <c r="Q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1000.15</v>
      </c>
      <c r="R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955.2</v>
      </c>
      <c r="S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1063.42</v>
      </c>
      <c r="T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1072.8700000000001</v>
      </c>
      <c r="U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1068</v>
      </c>
      <c r="V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1031.8600000000001</v>
      </c>
      <c r="W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1035.81</v>
      </c>
      <c r="X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1227.46</v>
      </c>
      <c r="Y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1097.97</v>
      </c>
    </row>
    <row r="368" spans="1:25" x14ac:dyDescent="0.2">
      <c r="A368" s="79">
        <f t="shared" si="11"/>
        <v>42693</v>
      </c>
      <c r="B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932.78</v>
      </c>
      <c r="C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932.73</v>
      </c>
      <c r="D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923.4</v>
      </c>
      <c r="E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954.14</v>
      </c>
      <c r="F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954.34</v>
      </c>
      <c r="G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923.67</v>
      </c>
      <c r="H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915.32</v>
      </c>
      <c r="I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1057.42</v>
      </c>
      <c r="J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1154.0999999999999</v>
      </c>
      <c r="K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941.92</v>
      </c>
      <c r="L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942.32</v>
      </c>
      <c r="M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942.64</v>
      </c>
      <c r="N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1045.94</v>
      </c>
      <c r="O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1045.28</v>
      </c>
      <c r="P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1045.77</v>
      </c>
      <c r="Q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1111.51</v>
      </c>
      <c r="R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1173.33</v>
      </c>
      <c r="S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1293.1199999999999</v>
      </c>
      <c r="T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1363.37</v>
      </c>
      <c r="U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1337.26</v>
      </c>
      <c r="V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1270.5900000000001</v>
      </c>
      <c r="W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1219.9000000000001</v>
      </c>
      <c r="X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1365.62</v>
      </c>
      <c r="Y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1283.3499999999999</v>
      </c>
    </row>
    <row r="369" spans="1:25" x14ac:dyDescent="0.2">
      <c r="A369" s="79">
        <f t="shared" si="11"/>
        <v>42694</v>
      </c>
      <c r="B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930.25</v>
      </c>
      <c r="C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925.06999999999994</v>
      </c>
      <c r="D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955.54000000000008</v>
      </c>
      <c r="E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968.61</v>
      </c>
      <c r="F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955.65</v>
      </c>
      <c r="G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924.49</v>
      </c>
      <c r="H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922.12</v>
      </c>
      <c r="I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1037.8600000000001</v>
      </c>
      <c r="J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1089.79</v>
      </c>
      <c r="K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905.39</v>
      </c>
      <c r="L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939.55</v>
      </c>
      <c r="M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939.91000000000008</v>
      </c>
      <c r="N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939.95</v>
      </c>
      <c r="O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940.01</v>
      </c>
      <c r="P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940.07</v>
      </c>
      <c r="Q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939.36</v>
      </c>
      <c r="R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934.98</v>
      </c>
      <c r="S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1036.73</v>
      </c>
      <c r="T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1144.5900000000001</v>
      </c>
      <c r="U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1145.8400000000001</v>
      </c>
      <c r="V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1091.8200000000002</v>
      </c>
      <c r="W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1019.14</v>
      </c>
      <c r="X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1216.6100000000001</v>
      </c>
      <c r="Y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1105.5</v>
      </c>
    </row>
    <row r="370" spans="1:25" x14ac:dyDescent="0.2">
      <c r="A370" s="79">
        <f t="shared" si="11"/>
        <v>42695</v>
      </c>
      <c r="B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906.17000000000007</v>
      </c>
      <c r="C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905.81999999999994</v>
      </c>
      <c r="D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921.36000000000013</v>
      </c>
      <c r="E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931.8900000000001</v>
      </c>
      <c r="F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931.93000000000006</v>
      </c>
      <c r="G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906.4</v>
      </c>
      <c r="H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941.9</v>
      </c>
      <c r="I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1014.7500000000001</v>
      </c>
      <c r="J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900.97</v>
      </c>
      <c r="K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913.59999999999991</v>
      </c>
      <c r="L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946.06999999999994</v>
      </c>
      <c r="M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1068.9000000000001</v>
      </c>
      <c r="N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1042.5999999999999</v>
      </c>
      <c r="O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1042.75</v>
      </c>
      <c r="P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1040.8499999999999</v>
      </c>
      <c r="Q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1039.71</v>
      </c>
      <c r="R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997.32</v>
      </c>
      <c r="S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1109.78</v>
      </c>
      <c r="T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1113.6599999999999</v>
      </c>
      <c r="U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1077.3699999999999</v>
      </c>
      <c r="V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1038.22</v>
      </c>
      <c r="W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1133.3400000000001</v>
      </c>
      <c r="X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1234.6400000000001</v>
      </c>
      <c r="Y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1118.3800000000001</v>
      </c>
    </row>
    <row r="371" spans="1:25" x14ac:dyDescent="0.2">
      <c r="A371" s="79">
        <f t="shared" si="11"/>
        <v>42696</v>
      </c>
      <c r="B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943.74</v>
      </c>
      <c r="C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929.03</v>
      </c>
      <c r="D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905.96</v>
      </c>
      <c r="E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921.46</v>
      </c>
      <c r="F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932.36</v>
      </c>
      <c r="G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907.30000000000007</v>
      </c>
      <c r="H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942.49</v>
      </c>
      <c r="I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1000.25</v>
      </c>
      <c r="J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901.08</v>
      </c>
      <c r="K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914.86000000000013</v>
      </c>
      <c r="L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942.99</v>
      </c>
      <c r="M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1058</v>
      </c>
      <c r="N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1039.25</v>
      </c>
      <c r="O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1039.5500000000002</v>
      </c>
      <c r="P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1021.1500000000001</v>
      </c>
      <c r="Q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1040.28</v>
      </c>
      <c r="R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1027.0900000000001</v>
      </c>
      <c r="S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1114.4100000000001</v>
      </c>
      <c r="T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1123.06</v>
      </c>
      <c r="U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1095.52</v>
      </c>
      <c r="V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1066.6300000000001</v>
      </c>
      <c r="W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1084.6600000000001</v>
      </c>
      <c r="X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1258.49</v>
      </c>
      <c r="Y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1137.4299999999998</v>
      </c>
    </row>
    <row r="372" spans="1:25" x14ac:dyDescent="0.2">
      <c r="A372" s="79">
        <f t="shared" si="11"/>
        <v>42697</v>
      </c>
      <c r="B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988.5</v>
      </c>
      <c r="C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945.08</v>
      </c>
      <c r="D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905.79</v>
      </c>
      <c r="E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921.67000000000007</v>
      </c>
      <c r="F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911.28000000000009</v>
      </c>
      <c r="G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930.37000000000012</v>
      </c>
      <c r="H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959.63</v>
      </c>
      <c r="I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999.38</v>
      </c>
      <c r="J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900.69</v>
      </c>
      <c r="K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914.82999999999993</v>
      </c>
      <c r="L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899.83</v>
      </c>
      <c r="M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1069.8200000000002</v>
      </c>
      <c r="N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1048.74</v>
      </c>
      <c r="O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1048.3600000000001</v>
      </c>
      <c r="P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1049.1100000000001</v>
      </c>
      <c r="Q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1068.6199999999999</v>
      </c>
      <c r="R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1037.96</v>
      </c>
      <c r="S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1131.58</v>
      </c>
      <c r="T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1136.8200000000002</v>
      </c>
      <c r="U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1098.5899999999999</v>
      </c>
      <c r="V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1070.43</v>
      </c>
      <c r="W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1088.23</v>
      </c>
      <c r="X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1283</v>
      </c>
      <c r="Y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1164.8900000000001</v>
      </c>
    </row>
    <row r="373" spans="1:25" x14ac:dyDescent="0.2">
      <c r="A373" s="79">
        <f t="shared" si="11"/>
        <v>42698</v>
      </c>
      <c r="B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1016.53</v>
      </c>
      <c r="C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958.87000000000012</v>
      </c>
      <c r="D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943.65000000000009</v>
      </c>
      <c r="E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931.09</v>
      </c>
      <c r="F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946.68000000000006</v>
      </c>
      <c r="G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1004.7900000000001</v>
      </c>
      <c r="H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1053.28</v>
      </c>
      <c r="I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931.01</v>
      </c>
      <c r="J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956.06999999999994</v>
      </c>
      <c r="K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967.78</v>
      </c>
      <c r="L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968.08</v>
      </c>
      <c r="M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1073</v>
      </c>
      <c r="N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1017.35</v>
      </c>
      <c r="O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1016.97</v>
      </c>
      <c r="P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1031.96</v>
      </c>
      <c r="Q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1016.86</v>
      </c>
      <c r="R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1025.68</v>
      </c>
      <c r="S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1173.8800000000001</v>
      </c>
      <c r="T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1177.6300000000001</v>
      </c>
      <c r="U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1148.5700000000002</v>
      </c>
      <c r="V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1115.32</v>
      </c>
      <c r="W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1153.4000000000001</v>
      </c>
      <c r="X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1318.25</v>
      </c>
      <c r="Y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1194.6500000000001</v>
      </c>
    </row>
    <row r="374" spans="1:25" x14ac:dyDescent="0.2">
      <c r="A374" s="79">
        <f t="shared" si="11"/>
        <v>42699</v>
      </c>
      <c r="B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962.18000000000006</v>
      </c>
      <c r="C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925.43000000000006</v>
      </c>
      <c r="D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917.75</v>
      </c>
      <c r="E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913.43999999999994</v>
      </c>
      <c r="F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920.55000000000007</v>
      </c>
      <c r="G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981.49</v>
      </c>
      <c r="H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1096.45</v>
      </c>
      <c r="I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939.42000000000007</v>
      </c>
      <c r="J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978.44</v>
      </c>
      <c r="K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990.89</v>
      </c>
      <c r="L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989.62</v>
      </c>
      <c r="M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1116.19</v>
      </c>
      <c r="N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1045.24</v>
      </c>
      <c r="O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1046.0900000000001</v>
      </c>
      <c r="P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1067.69</v>
      </c>
      <c r="Q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1059.02</v>
      </c>
      <c r="R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1014.9200000000001</v>
      </c>
      <c r="S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1290.44</v>
      </c>
      <c r="T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1291.3200000000002</v>
      </c>
      <c r="U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1221.57</v>
      </c>
      <c r="V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1177.8400000000001</v>
      </c>
      <c r="W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1232.96</v>
      </c>
      <c r="X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1275.42</v>
      </c>
      <c r="Y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1163.55</v>
      </c>
    </row>
    <row r="375" spans="1:25" x14ac:dyDescent="0.2">
      <c r="A375" s="79">
        <f t="shared" si="11"/>
        <v>42700</v>
      </c>
      <c r="B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1042.3899999999999</v>
      </c>
      <c r="C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936.91000000000008</v>
      </c>
      <c r="D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923.35</v>
      </c>
      <c r="E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919.86</v>
      </c>
      <c r="F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919.8</v>
      </c>
      <c r="G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919.95999999999992</v>
      </c>
      <c r="H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1014.02</v>
      </c>
      <c r="I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1210.6199999999999</v>
      </c>
      <c r="J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1346.81</v>
      </c>
      <c r="K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958.93000000000006</v>
      </c>
      <c r="L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959.1</v>
      </c>
      <c r="M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958.77</v>
      </c>
      <c r="N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959.38</v>
      </c>
      <c r="O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959.7</v>
      </c>
      <c r="P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959.49</v>
      </c>
      <c r="Q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959.23</v>
      </c>
      <c r="R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972.35</v>
      </c>
      <c r="S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1280.76</v>
      </c>
      <c r="T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1282.3500000000001</v>
      </c>
      <c r="U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1270.71</v>
      </c>
      <c r="V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1287.8599999999999</v>
      </c>
      <c r="W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1133.83</v>
      </c>
      <c r="X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1353.2900000000002</v>
      </c>
      <c r="Y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1222.51</v>
      </c>
    </row>
    <row r="376" spans="1:25" x14ac:dyDescent="0.2">
      <c r="A376" s="79">
        <f t="shared" si="11"/>
        <v>42701</v>
      </c>
      <c r="B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1061.2</v>
      </c>
      <c r="C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949.74</v>
      </c>
      <c r="D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931.86</v>
      </c>
      <c r="E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935.29</v>
      </c>
      <c r="F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922.52</v>
      </c>
      <c r="G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945.21</v>
      </c>
      <c r="H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1018.11</v>
      </c>
      <c r="I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1153.98</v>
      </c>
      <c r="J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1087.77</v>
      </c>
      <c r="K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961.31999999999994</v>
      </c>
      <c r="L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904.74</v>
      </c>
      <c r="M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904.74</v>
      </c>
      <c r="N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904.43</v>
      </c>
      <c r="O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904.69</v>
      </c>
      <c r="P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904.34</v>
      </c>
      <c r="Q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906.19</v>
      </c>
      <c r="R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942.66000000000008</v>
      </c>
      <c r="S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1108.54</v>
      </c>
      <c r="T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1198.9100000000001</v>
      </c>
      <c r="U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1192.1199999999999</v>
      </c>
      <c r="V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1203.6300000000001</v>
      </c>
      <c r="W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1076.01</v>
      </c>
      <c r="X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1307.27</v>
      </c>
      <c r="Y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1166.92</v>
      </c>
    </row>
    <row r="377" spans="1:25" x14ac:dyDescent="0.2">
      <c r="A377" s="79">
        <f t="shared" si="11"/>
        <v>42702</v>
      </c>
      <c r="B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1033.8399999999999</v>
      </c>
      <c r="C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965.62</v>
      </c>
      <c r="D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918.29</v>
      </c>
      <c r="E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917.75</v>
      </c>
      <c r="F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918.17</v>
      </c>
      <c r="G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921.53000000000009</v>
      </c>
      <c r="H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1037.31</v>
      </c>
      <c r="I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939.44</v>
      </c>
      <c r="J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937.22</v>
      </c>
      <c r="K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955.56000000000006</v>
      </c>
      <c r="L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955.8</v>
      </c>
      <c r="M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950.93999999999994</v>
      </c>
      <c r="N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950.55000000000007</v>
      </c>
      <c r="O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950.05000000000007</v>
      </c>
      <c r="P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950.0100000000001</v>
      </c>
      <c r="Q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948.95</v>
      </c>
      <c r="R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954.25</v>
      </c>
      <c r="S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1138.57</v>
      </c>
      <c r="T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1154.26</v>
      </c>
      <c r="U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1134.1500000000001</v>
      </c>
      <c r="V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1097.3700000000001</v>
      </c>
      <c r="W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1143.69</v>
      </c>
      <c r="X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1276.95</v>
      </c>
      <c r="Y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1165.75</v>
      </c>
    </row>
    <row r="378" spans="1:25" x14ac:dyDescent="0.2">
      <c r="A378" s="79">
        <f t="shared" si="11"/>
        <v>42703</v>
      </c>
      <c r="B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1061.8200000000002</v>
      </c>
      <c r="C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1004.24</v>
      </c>
      <c r="D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966.75</v>
      </c>
      <c r="E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950.36</v>
      </c>
      <c r="F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951.41000000000008</v>
      </c>
      <c r="G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949.87000000000012</v>
      </c>
      <c r="H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1038.1300000000001</v>
      </c>
      <c r="I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959.71</v>
      </c>
      <c r="J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902.13000000000011</v>
      </c>
      <c r="K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911.62</v>
      </c>
      <c r="L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911.83</v>
      </c>
      <c r="M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968.69</v>
      </c>
      <c r="N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954.56000000000006</v>
      </c>
      <c r="O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939.1</v>
      </c>
      <c r="P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939.81000000000006</v>
      </c>
      <c r="Q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954.0100000000001</v>
      </c>
      <c r="R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943.78000000000009</v>
      </c>
      <c r="S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1117.92</v>
      </c>
      <c r="T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1121.9000000000001</v>
      </c>
      <c r="U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1123.52</v>
      </c>
      <c r="V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1085.71</v>
      </c>
      <c r="W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1133.04</v>
      </c>
      <c r="X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1288.93</v>
      </c>
      <c r="Y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1174.3800000000001</v>
      </c>
    </row>
    <row r="379" spans="1:25" x14ac:dyDescent="0.2">
      <c r="A379" s="79">
        <f t="shared" si="11"/>
        <v>42704</v>
      </c>
      <c r="B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1063.5900000000001</v>
      </c>
      <c r="C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1004.1</v>
      </c>
      <c r="D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967.8900000000001</v>
      </c>
      <c r="E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953.07</v>
      </c>
      <c r="F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953.5</v>
      </c>
      <c r="G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953.98</v>
      </c>
      <c r="H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1066.96</v>
      </c>
      <c r="I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958.8900000000001</v>
      </c>
      <c r="J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904.42</v>
      </c>
      <c r="K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911.24</v>
      </c>
      <c r="L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971.03000000000009</v>
      </c>
      <c r="M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1058.48</v>
      </c>
      <c r="N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1059.8399999999999</v>
      </c>
      <c r="O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1059.72</v>
      </c>
      <c r="P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1057.56</v>
      </c>
      <c r="Q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1052.43</v>
      </c>
      <c r="R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966.6</v>
      </c>
      <c r="S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1244.42</v>
      </c>
      <c r="T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1239</v>
      </c>
      <c r="U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1205.76</v>
      </c>
      <c r="V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1156.21</v>
      </c>
      <c r="W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1148.1600000000001</v>
      </c>
      <c r="X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1332.16</v>
      </c>
      <c r="Y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1209.8600000000001</v>
      </c>
    </row>
    <row r="380" spans="1:25" hidden="1" x14ac:dyDescent="0.2">
      <c r="A380" s="79">
        <f t="shared" si="11"/>
        <v>42705</v>
      </c>
      <c r="B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C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D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E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F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G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H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I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J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K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L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M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N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O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P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Q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R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S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T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U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V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W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X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  <c r="Y380" s="14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204.73</v>
      </c>
    </row>
    <row r="381" spans="1:25" ht="12.75" customHeight="1" x14ac:dyDescent="0.25">
      <c r="A381" s="93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5"/>
    </row>
    <row r="382" spans="1:25" x14ac:dyDescent="0.25">
      <c r="A382" s="87" t="s">
        <v>151</v>
      </c>
      <c r="B382" s="78"/>
      <c r="C382" s="78"/>
      <c r="D382" s="78"/>
    </row>
    <row r="383" spans="1:25" ht="12.75" x14ac:dyDescent="0.2">
      <c r="A383" s="169" t="s">
        <v>48</v>
      </c>
      <c r="B383" s="172" t="s">
        <v>121</v>
      </c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4"/>
    </row>
    <row r="384" spans="1:25" ht="12.75" x14ac:dyDescent="0.2">
      <c r="A384" s="170"/>
      <c r="B384" s="175"/>
      <c r="C384" s="176"/>
      <c r="D384" s="176"/>
      <c r="E384" s="176"/>
      <c r="F384" s="176"/>
      <c r="G384" s="176"/>
      <c r="H384" s="17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7"/>
    </row>
    <row r="385" spans="1:27" ht="12.75" customHeight="1" x14ac:dyDescent="0.2">
      <c r="A385" s="170"/>
      <c r="B385" s="178" t="s">
        <v>122</v>
      </c>
      <c r="C385" s="167" t="s">
        <v>123</v>
      </c>
      <c r="D385" s="167" t="s">
        <v>124</v>
      </c>
      <c r="E385" s="167" t="s">
        <v>125</v>
      </c>
      <c r="F385" s="167" t="s">
        <v>126</v>
      </c>
      <c r="G385" s="167" t="s">
        <v>127</v>
      </c>
      <c r="H385" s="167" t="s">
        <v>128</v>
      </c>
      <c r="I385" s="167" t="s">
        <v>129</v>
      </c>
      <c r="J385" s="167" t="s">
        <v>130</v>
      </c>
      <c r="K385" s="167" t="s">
        <v>131</v>
      </c>
      <c r="L385" s="167" t="s">
        <v>132</v>
      </c>
      <c r="M385" s="167" t="s">
        <v>133</v>
      </c>
      <c r="N385" s="180" t="s">
        <v>134</v>
      </c>
      <c r="O385" s="167" t="s">
        <v>135</v>
      </c>
      <c r="P385" s="167" t="s">
        <v>136</v>
      </c>
      <c r="Q385" s="167" t="s">
        <v>137</v>
      </c>
      <c r="R385" s="167" t="s">
        <v>138</v>
      </c>
      <c r="S385" s="167" t="s">
        <v>139</v>
      </c>
      <c r="T385" s="167" t="s">
        <v>140</v>
      </c>
      <c r="U385" s="167" t="s">
        <v>141</v>
      </c>
      <c r="V385" s="167" t="s">
        <v>142</v>
      </c>
      <c r="W385" s="167" t="s">
        <v>143</v>
      </c>
      <c r="X385" s="167" t="s">
        <v>144</v>
      </c>
      <c r="Y385" s="167" t="s">
        <v>145</v>
      </c>
    </row>
    <row r="386" spans="1:27" ht="11.25" customHeight="1" x14ac:dyDescent="0.2">
      <c r="A386" s="171"/>
      <c r="B386" s="179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81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</row>
    <row r="387" spans="1:27" ht="15.75" customHeight="1" x14ac:dyDescent="0.2">
      <c r="A387" s="79">
        <f>A350</f>
        <v>42675</v>
      </c>
      <c r="B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966.94</v>
      </c>
      <c r="C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919.44</v>
      </c>
      <c r="D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890.5</v>
      </c>
      <c r="E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878.5100000000001</v>
      </c>
      <c r="F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884.42000000000007</v>
      </c>
      <c r="G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923.04000000000008</v>
      </c>
      <c r="H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963.49</v>
      </c>
      <c r="I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976.65</v>
      </c>
      <c r="J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898.28</v>
      </c>
      <c r="K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903.8</v>
      </c>
      <c r="L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935.95</v>
      </c>
      <c r="M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1022.99</v>
      </c>
      <c r="N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1006.97</v>
      </c>
      <c r="O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988.12</v>
      </c>
      <c r="P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933.53</v>
      </c>
      <c r="Q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933.39</v>
      </c>
      <c r="R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889.92000000000007</v>
      </c>
      <c r="S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1023.54</v>
      </c>
      <c r="T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1080.8899999999999</v>
      </c>
      <c r="U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1073.8700000000001</v>
      </c>
      <c r="V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1050.21</v>
      </c>
      <c r="W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1072.21</v>
      </c>
      <c r="X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1232.8599999999999</v>
      </c>
      <c r="Y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1100.3800000000001</v>
      </c>
      <c r="AA387" s="80"/>
    </row>
    <row r="388" spans="1:27" x14ac:dyDescent="0.2">
      <c r="A388" s="79">
        <f>A387+1</f>
        <v>42676</v>
      </c>
      <c r="B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936.52</v>
      </c>
      <c r="C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883.33</v>
      </c>
      <c r="D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908.64</v>
      </c>
      <c r="E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908.65</v>
      </c>
      <c r="F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908.6</v>
      </c>
      <c r="G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898.38</v>
      </c>
      <c r="H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921.86</v>
      </c>
      <c r="I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1030.76</v>
      </c>
      <c r="J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921.49</v>
      </c>
      <c r="K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943.66</v>
      </c>
      <c r="L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910.49</v>
      </c>
      <c r="M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990.87000000000012</v>
      </c>
      <c r="N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881.36</v>
      </c>
      <c r="O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881.08</v>
      </c>
      <c r="P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898.87</v>
      </c>
      <c r="Q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899.32</v>
      </c>
      <c r="R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916.26</v>
      </c>
      <c r="S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1009.2</v>
      </c>
      <c r="T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1078.5</v>
      </c>
      <c r="U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1074.6599999999999</v>
      </c>
      <c r="V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1022.77</v>
      </c>
      <c r="W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1042.01</v>
      </c>
      <c r="X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1207</v>
      </c>
      <c r="Y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1074.73</v>
      </c>
    </row>
    <row r="389" spans="1:27" x14ac:dyDescent="0.2">
      <c r="A389" s="79">
        <f t="shared" ref="A389:A417" si="12">A388+1</f>
        <v>42677</v>
      </c>
      <c r="B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920.07</v>
      </c>
      <c r="C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899.31000000000006</v>
      </c>
      <c r="D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909.43999999999994</v>
      </c>
      <c r="E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931.14</v>
      </c>
      <c r="F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931.22</v>
      </c>
      <c r="G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909.86</v>
      </c>
      <c r="H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904.69</v>
      </c>
      <c r="I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1051.55</v>
      </c>
      <c r="J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947.63</v>
      </c>
      <c r="K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974.19</v>
      </c>
      <c r="L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910.35</v>
      </c>
      <c r="M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946.94</v>
      </c>
      <c r="N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940.91</v>
      </c>
      <c r="O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941.72</v>
      </c>
      <c r="P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942.16</v>
      </c>
      <c r="Q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929.17</v>
      </c>
      <c r="R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889.27</v>
      </c>
      <c r="S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965.42000000000007</v>
      </c>
      <c r="T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1021.03</v>
      </c>
      <c r="U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1012.8</v>
      </c>
      <c r="V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939.47</v>
      </c>
      <c r="W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978.48</v>
      </c>
      <c r="X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1167.0999999999999</v>
      </c>
      <c r="Y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1051.03</v>
      </c>
    </row>
    <row r="390" spans="1:27" x14ac:dyDescent="0.2">
      <c r="A390" s="79">
        <f t="shared" si="12"/>
        <v>42678</v>
      </c>
      <c r="B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884.31000000000006</v>
      </c>
      <c r="C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944.79000000000008</v>
      </c>
      <c r="D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957.82</v>
      </c>
      <c r="E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1000.1</v>
      </c>
      <c r="F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999.91000000000008</v>
      </c>
      <c r="G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1000.08</v>
      </c>
      <c r="H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932.05000000000007</v>
      </c>
      <c r="I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932.5</v>
      </c>
      <c r="J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915.08999999999992</v>
      </c>
      <c r="K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1075.8499999999999</v>
      </c>
      <c r="L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1000.6800000000001</v>
      </c>
      <c r="M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1000.65</v>
      </c>
      <c r="N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967.22</v>
      </c>
      <c r="O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966.47</v>
      </c>
      <c r="P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966.64</v>
      </c>
      <c r="Q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967.04000000000008</v>
      </c>
      <c r="R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937.25</v>
      </c>
      <c r="S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981.52</v>
      </c>
      <c r="T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1081.52</v>
      </c>
      <c r="U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1052</v>
      </c>
      <c r="V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1009.98</v>
      </c>
      <c r="W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921.92</v>
      </c>
      <c r="X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1154.47</v>
      </c>
      <c r="Y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1035.24</v>
      </c>
    </row>
    <row r="391" spans="1:27" x14ac:dyDescent="0.2">
      <c r="A391" s="79">
        <f t="shared" si="12"/>
        <v>42679</v>
      </c>
      <c r="B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884.00000000000011</v>
      </c>
      <c r="C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944.8900000000001</v>
      </c>
      <c r="D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957.93000000000006</v>
      </c>
      <c r="E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1000.2800000000001</v>
      </c>
      <c r="F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1000.1600000000001</v>
      </c>
      <c r="G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1000.45</v>
      </c>
      <c r="H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932.69</v>
      </c>
      <c r="I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933.26</v>
      </c>
      <c r="J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915.9</v>
      </c>
      <c r="K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1077.8899999999999</v>
      </c>
      <c r="L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1002.11</v>
      </c>
      <c r="M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1001.6700000000001</v>
      </c>
      <c r="N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967.73</v>
      </c>
      <c r="O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967.93</v>
      </c>
      <c r="P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967.86</v>
      </c>
      <c r="Q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967.82</v>
      </c>
      <c r="R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938.6</v>
      </c>
      <c r="S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978.24</v>
      </c>
      <c r="T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1084.0999999999999</v>
      </c>
      <c r="U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1049.0900000000001</v>
      </c>
      <c r="V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1000.49</v>
      </c>
      <c r="W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921.03000000000009</v>
      </c>
      <c r="X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1156.8800000000001</v>
      </c>
      <c r="Y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1036.57</v>
      </c>
    </row>
    <row r="392" spans="1:27" x14ac:dyDescent="0.2">
      <c r="A392" s="79">
        <f t="shared" si="12"/>
        <v>42680</v>
      </c>
      <c r="B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884.25</v>
      </c>
      <c r="C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944.7600000000001</v>
      </c>
      <c r="D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957.69</v>
      </c>
      <c r="E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999.81999999999994</v>
      </c>
      <c r="F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999.73</v>
      </c>
      <c r="G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999.79</v>
      </c>
      <c r="H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957.84</v>
      </c>
      <c r="I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958.0100000000001</v>
      </c>
      <c r="J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908.82</v>
      </c>
      <c r="K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1147.1999999999998</v>
      </c>
      <c r="L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1076.1199999999999</v>
      </c>
      <c r="M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1036.69</v>
      </c>
      <c r="N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1036.28</v>
      </c>
      <c r="O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1036.32</v>
      </c>
      <c r="P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1036.46</v>
      </c>
      <c r="Q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1036.8399999999999</v>
      </c>
      <c r="R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1002.45</v>
      </c>
      <c r="S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941.99</v>
      </c>
      <c r="T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1039.8200000000002</v>
      </c>
      <c r="U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1025.53</v>
      </c>
      <c r="V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1001.5</v>
      </c>
      <c r="W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917.6</v>
      </c>
      <c r="X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1146.47</v>
      </c>
      <c r="Y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1031.98</v>
      </c>
    </row>
    <row r="393" spans="1:27" x14ac:dyDescent="0.2">
      <c r="A393" s="79">
        <f t="shared" si="12"/>
        <v>42681</v>
      </c>
      <c r="B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906.2</v>
      </c>
      <c r="C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909.08</v>
      </c>
      <c r="D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919.64</v>
      </c>
      <c r="E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953.75</v>
      </c>
      <c r="F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953.67</v>
      </c>
      <c r="G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936.84</v>
      </c>
      <c r="H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889.5100000000001</v>
      </c>
      <c r="I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1091.76</v>
      </c>
      <c r="J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1001.82</v>
      </c>
      <c r="K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1041.75</v>
      </c>
      <c r="L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1006.65</v>
      </c>
      <c r="M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899.51</v>
      </c>
      <c r="N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899.13</v>
      </c>
      <c r="O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898.95</v>
      </c>
      <c r="P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898.81000000000006</v>
      </c>
      <c r="Q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890.1</v>
      </c>
      <c r="R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932.73</v>
      </c>
      <c r="S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958.38</v>
      </c>
      <c r="T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1094.31</v>
      </c>
      <c r="U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1029.9000000000001</v>
      </c>
      <c r="V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954.7</v>
      </c>
      <c r="W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975.78</v>
      </c>
      <c r="X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1151.6399999999999</v>
      </c>
      <c r="Y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1039.8600000000001</v>
      </c>
    </row>
    <row r="394" spans="1:27" x14ac:dyDescent="0.2">
      <c r="A394" s="79">
        <f t="shared" si="12"/>
        <v>42682</v>
      </c>
      <c r="B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903.57</v>
      </c>
      <c r="C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909.11</v>
      </c>
      <c r="D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919.47</v>
      </c>
      <c r="E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936.04000000000008</v>
      </c>
      <c r="F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936.24</v>
      </c>
      <c r="G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936.63</v>
      </c>
      <c r="H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889.3</v>
      </c>
      <c r="I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1076.83</v>
      </c>
      <c r="J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1000.96</v>
      </c>
      <c r="K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1078.44</v>
      </c>
      <c r="L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1005.3499999999999</v>
      </c>
      <c r="M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898.74000000000012</v>
      </c>
      <c r="N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898.52</v>
      </c>
      <c r="O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898.35</v>
      </c>
      <c r="P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898.24</v>
      </c>
      <c r="Q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907.33</v>
      </c>
      <c r="R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973</v>
      </c>
      <c r="S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935.01</v>
      </c>
      <c r="T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956.5</v>
      </c>
      <c r="U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949.97</v>
      </c>
      <c r="V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921.37</v>
      </c>
      <c r="W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963.06</v>
      </c>
      <c r="X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1135.1500000000001</v>
      </c>
      <c r="Y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1033.07</v>
      </c>
    </row>
    <row r="395" spans="1:27" x14ac:dyDescent="0.2">
      <c r="A395" s="79">
        <f t="shared" si="12"/>
        <v>42683</v>
      </c>
      <c r="B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878.47</v>
      </c>
      <c r="C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898.44999999999993</v>
      </c>
      <c r="D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935.88</v>
      </c>
      <c r="E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947.42</v>
      </c>
      <c r="F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947.49</v>
      </c>
      <c r="G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936.42</v>
      </c>
      <c r="H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899.28000000000009</v>
      </c>
      <c r="I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1136.3499999999999</v>
      </c>
      <c r="J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1063.4000000000001</v>
      </c>
      <c r="K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1093.52</v>
      </c>
      <c r="L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1119.3400000000001</v>
      </c>
      <c r="M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972.71</v>
      </c>
      <c r="N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1000.73</v>
      </c>
      <c r="O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1000.37</v>
      </c>
      <c r="P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1000.2</v>
      </c>
      <c r="Q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1000.5</v>
      </c>
      <c r="R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1078.79</v>
      </c>
      <c r="S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916.12</v>
      </c>
      <c r="T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935.96</v>
      </c>
      <c r="U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930.7</v>
      </c>
      <c r="V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892.31000000000006</v>
      </c>
      <c r="W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934.66</v>
      </c>
      <c r="X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1111.74</v>
      </c>
      <c r="Y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993.5</v>
      </c>
    </row>
    <row r="396" spans="1:27" x14ac:dyDescent="0.2">
      <c r="A396" s="79">
        <f t="shared" si="12"/>
        <v>42684</v>
      </c>
      <c r="B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878.46</v>
      </c>
      <c r="C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898.24</v>
      </c>
      <c r="D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936.07</v>
      </c>
      <c r="E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930.37</v>
      </c>
      <c r="F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930.37</v>
      </c>
      <c r="G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919.32</v>
      </c>
      <c r="H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907.55</v>
      </c>
      <c r="I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1049.08</v>
      </c>
      <c r="J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971.62</v>
      </c>
      <c r="K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1060.3</v>
      </c>
      <c r="L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1044.5700000000002</v>
      </c>
      <c r="M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934.59</v>
      </c>
      <c r="N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970.41000000000008</v>
      </c>
      <c r="O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987.01</v>
      </c>
      <c r="P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987.57</v>
      </c>
      <c r="Q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955.06000000000006</v>
      </c>
      <c r="R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1032.8899999999999</v>
      </c>
      <c r="S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880.74</v>
      </c>
      <c r="T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940.43</v>
      </c>
      <c r="U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934.25</v>
      </c>
      <c r="V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892.95999999999992</v>
      </c>
      <c r="W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938.59</v>
      </c>
      <c r="X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1122.19</v>
      </c>
      <c r="Y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1004</v>
      </c>
    </row>
    <row r="397" spans="1:27" x14ac:dyDescent="0.2">
      <c r="A397" s="79">
        <f t="shared" si="12"/>
        <v>42685</v>
      </c>
      <c r="B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887.82</v>
      </c>
      <c r="C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908.5</v>
      </c>
      <c r="D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941.2600000000001</v>
      </c>
      <c r="E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941.33</v>
      </c>
      <c r="F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941.42000000000007</v>
      </c>
      <c r="G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898.08</v>
      </c>
      <c r="H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908.24</v>
      </c>
      <c r="I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1035.93</v>
      </c>
      <c r="J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971.76</v>
      </c>
      <c r="K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1038.54</v>
      </c>
      <c r="L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1045.4299999999998</v>
      </c>
      <c r="M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945.29000000000008</v>
      </c>
      <c r="N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976.81000000000006</v>
      </c>
      <c r="O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999.43</v>
      </c>
      <c r="P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999.68999999999994</v>
      </c>
      <c r="Q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999.91000000000008</v>
      </c>
      <c r="R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1078.18</v>
      </c>
      <c r="S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890.91</v>
      </c>
      <c r="T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898.25</v>
      </c>
      <c r="U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899.45</v>
      </c>
      <c r="V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899.45</v>
      </c>
      <c r="W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901.69</v>
      </c>
      <c r="X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1065.18</v>
      </c>
      <c r="Y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950.95</v>
      </c>
    </row>
    <row r="398" spans="1:27" x14ac:dyDescent="0.2">
      <c r="A398" s="79">
        <f t="shared" si="12"/>
        <v>42686</v>
      </c>
      <c r="B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963.04</v>
      </c>
      <c r="C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984.06000000000006</v>
      </c>
      <c r="D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1013.64</v>
      </c>
      <c r="E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1029.1100000000001</v>
      </c>
      <c r="F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1028.8499999999999</v>
      </c>
      <c r="G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998.33</v>
      </c>
      <c r="H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930.99</v>
      </c>
      <c r="I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910.45</v>
      </c>
      <c r="J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982.98</v>
      </c>
      <c r="K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1116.6300000000001</v>
      </c>
      <c r="L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1163.3499999999999</v>
      </c>
      <c r="M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1163.42</v>
      </c>
      <c r="N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1215.8900000000001</v>
      </c>
      <c r="O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1216.17</v>
      </c>
      <c r="P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1215.6200000000001</v>
      </c>
      <c r="Q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1216.51</v>
      </c>
      <c r="R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1119.3499999999999</v>
      </c>
      <c r="S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883.95</v>
      </c>
      <c r="T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940.43</v>
      </c>
      <c r="U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923.55</v>
      </c>
      <c r="V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906.63</v>
      </c>
      <c r="W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908.86</v>
      </c>
      <c r="X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1045.1100000000001</v>
      </c>
      <c r="Y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914.39</v>
      </c>
    </row>
    <row r="399" spans="1:27" x14ac:dyDescent="0.2">
      <c r="A399" s="79">
        <f t="shared" si="12"/>
        <v>42687</v>
      </c>
      <c r="B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963.9</v>
      </c>
      <c r="C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984.5</v>
      </c>
      <c r="D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1013.96</v>
      </c>
      <c r="E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1029.56</v>
      </c>
      <c r="F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1029.72</v>
      </c>
      <c r="G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998.99</v>
      </c>
      <c r="H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931.44999999999993</v>
      </c>
      <c r="I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904.75</v>
      </c>
      <c r="J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975.34</v>
      </c>
      <c r="K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1116.96</v>
      </c>
      <c r="L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1163.51</v>
      </c>
      <c r="M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1163.1300000000001</v>
      </c>
      <c r="N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1214.8</v>
      </c>
      <c r="O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1214.94</v>
      </c>
      <c r="P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1215.0900000000001</v>
      </c>
      <c r="Q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1215.47</v>
      </c>
      <c r="R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1118.78</v>
      </c>
      <c r="S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883.78</v>
      </c>
      <c r="T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937.20999999999992</v>
      </c>
      <c r="U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922.06999999999994</v>
      </c>
      <c r="V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905.75</v>
      </c>
      <c r="W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908.85</v>
      </c>
      <c r="X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1040.04</v>
      </c>
      <c r="Y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928.34</v>
      </c>
    </row>
    <row r="400" spans="1:27" x14ac:dyDescent="0.2">
      <c r="A400" s="79">
        <f t="shared" si="12"/>
        <v>42688</v>
      </c>
      <c r="B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887.62000000000012</v>
      </c>
      <c r="C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908.21</v>
      </c>
      <c r="D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935.5100000000001</v>
      </c>
      <c r="E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935.43000000000006</v>
      </c>
      <c r="F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935.3</v>
      </c>
      <c r="G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918.56</v>
      </c>
      <c r="H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909.75000000000011</v>
      </c>
      <c r="I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1010.8199999999999</v>
      </c>
      <c r="J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945.07</v>
      </c>
      <c r="K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989.74</v>
      </c>
      <c r="L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990.06</v>
      </c>
      <c r="M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897.36</v>
      </c>
      <c r="N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919.88</v>
      </c>
      <c r="O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944.56</v>
      </c>
      <c r="P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944.91000000000008</v>
      </c>
      <c r="Q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944.81000000000006</v>
      </c>
      <c r="R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1018.01</v>
      </c>
      <c r="S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926.18000000000006</v>
      </c>
      <c r="T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943.75</v>
      </c>
      <c r="U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944.82</v>
      </c>
      <c r="V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929.67</v>
      </c>
      <c r="W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917.51</v>
      </c>
      <c r="X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1128.71</v>
      </c>
      <c r="Y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981.87</v>
      </c>
    </row>
    <row r="401" spans="1:25" x14ac:dyDescent="0.2">
      <c r="A401" s="79">
        <f t="shared" si="12"/>
        <v>42689</v>
      </c>
      <c r="B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888.49</v>
      </c>
      <c r="C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908.65</v>
      </c>
      <c r="D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935.62</v>
      </c>
      <c r="E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935.65000000000009</v>
      </c>
      <c r="F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935.67000000000007</v>
      </c>
      <c r="G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919.25</v>
      </c>
      <c r="H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912.78</v>
      </c>
      <c r="I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1011.45</v>
      </c>
      <c r="J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945.6</v>
      </c>
      <c r="K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991.21</v>
      </c>
      <c r="L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991.45</v>
      </c>
      <c r="M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889.34999999999991</v>
      </c>
      <c r="N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906.85</v>
      </c>
      <c r="O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920.99</v>
      </c>
      <c r="P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921.25</v>
      </c>
      <c r="Q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921.53</v>
      </c>
      <c r="R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973.17000000000007</v>
      </c>
      <c r="S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936.72</v>
      </c>
      <c r="T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1007.0699999999999</v>
      </c>
      <c r="U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1006.58</v>
      </c>
      <c r="V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943.12</v>
      </c>
      <c r="W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937.61</v>
      </c>
      <c r="X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1137.7</v>
      </c>
      <c r="Y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985.92000000000007</v>
      </c>
    </row>
    <row r="402" spans="1:25" x14ac:dyDescent="0.2">
      <c r="A402" s="79">
        <f t="shared" si="12"/>
        <v>42690</v>
      </c>
      <c r="B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895.00000000000011</v>
      </c>
      <c r="C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883.1</v>
      </c>
      <c r="D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908.12</v>
      </c>
      <c r="E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908.18000000000006</v>
      </c>
      <c r="F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908.2700000000001</v>
      </c>
      <c r="G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908.54000000000008</v>
      </c>
      <c r="H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931.53</v>
      </c>
      <c r="I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1011.74</v>
      </c>
      <c r="J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946.57</v>
      </c>
      <c r="K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973.61</v>
      </c>
      <c r="L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973.73</v>
      </c>
      <c r="M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880.74</v>
      </c>
      <c r="N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882.28000000000009</v>
      </c>
      <c r="O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882.15000000000009</v>
      </c>
      <c r="P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882.11</v>
      </c>
      <c r="Q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929.56999999999994</v>
      </c>
      <c r="R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917.29000000000008</v>
      </c>
      <c r="S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937.02</v>
      </c>
      <c r="T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1009.1600000000001</v>
      </c>
      <c r="U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1007.09</v>
      </c>
      <c r="V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967.66</v>
      </c>
      <c r="W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956.45</v>
      </c>
      <c r="X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1160.3700000000001</v>
      </c>
      <c r="Y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1020.1400000000001</v>
      </c>
    </row>
    <row r="403" spans="1:25" x14ac:dyDescent="0.2">
      <c r="A403" s="79">
        <f t="shared" si="12"/>
        <v>42691</v>
      </c>
      <c r="B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899.14</v>
      </c>
      <c r="C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936.39</v>
      </c>
      <c r="D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936.15</v>
      </c>
      <c r="E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965.45</v>
      </c>
      <c r="F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965.5</v>
      </c>
      <c r="G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936.1</v>
      </c>
      <c r="H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892.08</v>
      </c>
      <c r="I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1031.0999999999999</v>
      </c>
      <c r="J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922.73</v>
      </c>
      <c r="K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916.72</v>
      </c>
      <c r="L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891.06999999999994</v>
      </c>
      <c r="M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982.92</v>
      </c>
      <c r="N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929.5</v>
      </c>
      <c r="O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929.57999999999993</v>
      </c>
      <c r="P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927.6</v>
      </c>
      <c r="Q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976.11</v>
      </c>
      <c r="R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929.90000000000009</v>
      </c>
      <c r="S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1016.85</v>
      </c>
      <c r="T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1023.53</v>
      </c>
      <c r="U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1025.2</v>
      </c>
      <c r="V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976.5</v>
      </c>
      <c r="W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1042.7600000000002</v>
      </c>
      <c r="X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1205.96</v>
      </c>
      <c r="Y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1076.8200000000002</v>
      </c>
    </row>
    <row r="404" spans="1:25" x14ac:dyDescent="0.2">
      <c r="A404" s="79">
        <f t="shared" si="12"/>
        <v>42692</v>
      </c>
      <c r="B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884.11</v>
      </c>
      <c r="C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883.75</v>
      </c>
      <c r="D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898.55</v>
      </c>
      <c r="E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908.77</v>
      </c>
      <c r="F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908.79</v>
      </c>
      <c r="G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883.67</v>
      </c>
      <c r="H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921.7</v>
      </c>
      <c r="I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989.63</v>
      </c>
      <c r="J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879.33</v>
      </c>
      <c r="K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890.5</v>
      </c>
      <c r="L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890.9</v>
      </c>
      <c r="M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1003.16</v>
      </c>
      <c r="N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979.03</v>
      </c>
      <c r="O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979.83</v>
      </c>
      <c r="P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977.57999999999993</v>
      </c>
      <c r="Q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975.65</v>
      </c>
      <c r="R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932.09</v>
      </c>
      <c r="S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1036.97</v>
      </c>
      <c r="T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1046.1300000000001</v>
      </c>
      <c r="U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1041.4099999999999</v>
      </c>
      <c r="V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1006.39</v>
      </c>
      <c r="W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1010.2</v>
      </c>
      <c r="X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1195.95</v>
      </c>
      <c r="Y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1070.45</v>
      </c>
    </row>
    <row r="405" spans="1:25" x14ac:dyDescent="0.2">
      <c r="A405" s="79">
        <f t="shared" si="12"/>
        <v>42693</v>
      </c>
      <c r="B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910.35</v>
      </c>
      <c r="C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910.31000000000006</v>
      </c>
      <c r="D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901.27</v>
      </c>
      <c r="E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931.06</v>
      </c>
      <c r="F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931.25</v>
      </c>
      <c r="G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901.52</v>
      </c>
      <c r="H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893.43000000000006</v>
      </c>
      <c r="I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1031.1600000000001</v>
      </c>
      <c r="J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1124.8499999999999</v>
      </c>
      <c r="K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919.21</v>
      </c>
      <c r="L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919.6</v>
      </c>
      <c r="M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919.91</v>
      </c>
      <c r="N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1020.03</v>
      </c>
      <c r="O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1019.39</v>
      </c>
      <c r="P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1019.86</v>
      </c>
      <c r="Q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1083.58</v>
      </c>
      <c r="R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1143.5</v>
      </c>
      <c r="S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1259.5899999999999</v>
      </c>
      <c r="T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1327.68</v>
      </c>
      <c r="U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1302.3700000000001</v>
      </c>
      <c r="V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1237.76</v>
      </c>
      <c r="W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1188.6300000000001</v>
      </c>
      <c r="X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1329.86</v>
      </c>
      <c r="Y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1250.1300000000001</v>
      </c>
    </row>
    <row r="406" spans="1:25" x14ac:dyDescent="0.2">
      <c r="A406" s="79">
        <f t="shared" si="12"/>
        <v>42694</v>
      </c>
      <c r="B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907.91000000000008</v>
      </c>
      <c r="C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902.89</v>
      </c>
      <c r="D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932.41000000000008</v>
      </c>
      <c r="E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945.08</v>
      </c>
      <c r="F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932.52</v>
      </c>
      <c r="G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902.32</v>
      </c>
      <c r="H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900.02</v>
      </c>
      <c r="I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1012.2</v>
      </c>
      <c r="J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1062.52</v>
      </c>
      <c r="K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883.81</v>
      </c>
      <c r="L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916.92000000000007</v>
      </c>
      <c r="M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917.2600000000001</v>
      </c>
      <c r="N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917.30000000000007</v>
      </c>
      <c r="O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917.36</v>
      </c>
      <c r="P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917.42000000000007</v>
      </c>
      <c r="Q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916.73</v>
      </c>
      <c r="R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912.49</v>
      </c>
      <c r="S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1011.11</v>
      </c>
      <c r="T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1115.6399999999999</v>
      </c>
      <c r="U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1116.8499999999999</v>
      </c>
      <c r="V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1064.5</v>
      </c>
      <c r="W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994.05</v>
      </c>
      <c r="X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1185.44</v>
      </c>
      <c r="Y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1077.76</v>
      </c>
    </row>
    <row r="407" spans="1:25" x14ac:dyDescent="0.2">
      <c r="A407" s="79">
        <f t="shared" si="12"/>
        <v>42695</v>
      </c>
      <c r="B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884.56000000000006</v>
      </c>
      <c r="C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884.22</v>
      </c>
      <c r="D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899.28000000000009</v>
      </c>
      <c r="E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909.49</v>
      </c>
      <c r="F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909.53</v>
      </c>
      <c r="G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884.79</v>
      </c>
      <c r="H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919.19</v>
      </c>
      <c r="I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989.80000000000007</v>
      </c>
      <c r="J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879.52</v>
      </c>
      <c r="K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891.76</v>
      </c>
      <c r="L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923.24</v>
      </c>
      <c r="M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1042.28</v>
      </c>
      <c r="N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1016.7900000000001</v>
      </c>
      <c r="O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1016.9300000000001</v>
      </c>
      <c r="P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1015.1</v>
      </c>
      <c r="Q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1013.99</v>
      </c>
      <c r="R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972.90000000000009</v>
      </c>
      <c r="S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1081.9000000000001</v>
      </c>
      <c r="T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1085.6599999999999</v>
      </c>
      <c r="U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1050.49</v>
      </c>
      <c r="V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1012.54</v>
      </c>
      <c r="W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1104.74</v>
      </c>
      <c r="X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1202.92</v>
      </c>
      <c r="Y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1090.23</v>
      </c>
    </row>
    <row r="408" spans="1:25" x14ac:dyDescent="0.2">
      <c r="A408" s="79">
        <f t="shared" si="12"/>
        <v>42696</v>
      </c>
      <c r="B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920.97</v>
      </c>
      <c r="C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906.72</v>
      </c>
      <c r="D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884.36</v>
      </c>
      <c r="E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899.38</v>
      </c>
      <c r="F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909.94</v>
      </c>
      <c r="G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885.66000000000008</v>
      </c>
      <c r="H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919.76</v>
      </c>
      <c r="I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975.75</v>
      </c>
      <c r="J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879.63</v>
      </c>
      <c r="K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892.98</v>
      </c>
      <c r="L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920.25</v>
      </c>
      <c r="M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1031.71</v>
      </c>
      <c r="N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1013.5400000000001</v>
      </c>
      <c r="O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1013.83</v>
      </c>
      <c r="P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996</v>
      </c>
      <c r="Q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1014.54</v>
      </c>
      <c r="R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1001.76</v>
      </c>
      <c r="S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1086.3899999999999</v>
      </c>
      <c r="T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1094.77</v>
      </c>
      <c r="U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1068.08</v>
      </c>
      <c r="V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1040.08</v>
      </c>
      <c r="W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1057.56</v>
      </c>
      <c r="X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1226.03</v>
      </c>
      <c r="Y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1108.7</v>
      </c>
    </row>
    <row r="409" spans="1:25" x14ac:dyDescent="0.2">
      <c r="A409" s="79">
        <f t="shared" si="12"/>
        <v>42697</v>
      </c>
      <c r="B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964.35</v>
      </c>
      <c r="C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922.27</v>
      </c>
      <c r="D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884.2</v>
      </c>
      <c r="E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899.58</v>
      </c>
      <c r="F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889.5200000000001</v>
      </c>
      <c r="G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908.0100000000001</v>
      </c>
      <c r="H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936.38</v>
      </c>
      <c r="I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974.9</v>
      </c>
      <c r="J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879.25</v>
      </c>
      <c r="K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892.94999999999993</v>
      </c>
      <c r="L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878.42000000000007</v>
      </c>
      <c r="M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1043.17</v>
      </c>
      <c r="N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1022.75</v>
      </c>
      <c r="O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1022.37</v>
      </c>
      <c r="P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1023.1</v>
      </c>
      <c r="Q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1042.01</v>
      </c>
      <c r="R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1012.3</v>
      </c>
      <c r="S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1103.03</v>
      </c>
      <c r="T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1108.1100000000001</v>
      </c>
      <c r="U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1071.05</v>
      </c>
      <c r="V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1043.76</v>
      </c>
      <c r="W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1061.0100000000002</v>
      </c>
      <c r="X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1249.79</v>
      </c>
      <c r="Y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1135.31</v>
      </c>
    </row>
    <row r="410" spans="1:25" x14ac:dyDescent="0.2">
      <c r="A410" s="79">
        <f t="shared" si="12"/>
        <v>42698</v>
      </c>
      <c r="B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991.53</v>
      </c>
      <c r="C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935.6400000000001</v>
      </c>
      <c r="D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920.8900000000001</v>
      </c>
      <c r="E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908.71</v>
      </c>
      <c r="F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923.83</v>
      </c>
      <c r="G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980.15000000000009</v>
      </c>
      <c r="H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1027.1399999999999</v>
      </c>
      <c r="I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908.64</v>
      </c>
      <c r="J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932.92</v>
      </c>
      <c r="K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944.27</v>
      </c>
      <c r="L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944.56</v>
      </c>
      <c r="M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1046.25</v>
      </c>
      <c r="N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992.31999999999994</v>
      </c>
      <c r="O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991.95</v>
      </c>
      <c r="P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1006.48</v>
      </c>
      <c r="Q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991.84</v>
      </c>
      <c r="R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1000.3900000000001</v>
      </c>
      <c r="S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1144.02</v>
      </c>
      <c r="T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1147.6600000000001</v>
      </c>
      <c r="U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1119.5</v>
      </c>
      <c r="V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1087.27</v>
      </c>
      <c r="W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1124.18</v>
      </c>
      <c r="X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1283.95</v>
      </c>
      <c r="Y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1164.1600000000001</v>
      </c>
    </row>
    <row r="411" spans="1:25" x14ac:dyDescent="0.2">
      <c r="A411" s="79">
        <f t="shared" si="12"/>
        <v>42699</v>
      </c>
      <c r="B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938.84</v>
      </c>
      <c r="C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903.23</v>
      </c>
      <c r="D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895.78</v>
      </c>
      <c r="E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891.61</v>
      </c>
      <c r="F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898.5</v>
      </c>
      <c r="G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957.56</v>
      </c>
      <c r="H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1068.98</v>
      </c>
      <c r="I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916.79</v>
      </c>
      <c r="J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954.6</v>
      </c>
      <c r="K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966.67</v>
      </c>
      <c r="L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965.44</v>
      </c>
      <c r="M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1088.1100000000001</v>
      </c>
      <c r="N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1019.34</v>
      </c>
      <c r="O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1020.1700000000001</v>
      </c>
      <c r="P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1041.1100000000001</v>
      </c>
      <c r="Q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1032.6999999999998</v>
      </c>
      <c r="R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989.96</v>
      </c>
      <c r="S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1256.99</v>
      </c>
      <c r="T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1257.8500000000001</v>
      </c>
      <c r="U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1190.25</v>
      </c>
      <c r="V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1147.8600000000001</v>
      </c>
      <c r="W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1201.29</v>
      </c>
      <c r="X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1242.44</v>
      </c>
      <c r="Y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1134.01</v>
      </c>
    </row>
    <row r="412" spans="1:25" x14ac:dyDescent="0.2">
      <c r="A412" s="79">
        <f t="shared" si="12"/>
        <v>42700</v>
      </c>
      <c r="B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1016.59</v>
      </c>
      <c r="C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914.35</v>
      </c>
      <c r="D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901.21</v>
      </c>
      <c r="E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897.83</v>
      </c>
      <c r="F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897.77</v>
      </c>
      <c r="G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897.93</v>
      </c>
      <c r="H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989.09</v>
      </c>
      <c r="I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1179.6399999999999</v>
      </c>
      <c r="J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1311.6299999999999</v>
      </c>
      <c r="K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935.7</v>
      </c>
      <c r="L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935.86</v>
      </c>
      <c r="M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935.54000000000008</v>
      </c>
      <c r="N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936.13</v>
      </c>
      <c r="O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936.44</v>
      </c>
      <c r="P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936.24</v>
      </c>
      <c r="Q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935.99</v>
      </c>
      <c r="R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948.7</v>
      </c>
      <c r="S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1247.6199999999999</v>
      </c>
      <c r="T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1249.1500000000001</v>
      </c>
      <c r="U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1237.8800000000001</v>
      </c>
      <c r="V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1254.49</v>
      </c>
      <c r="W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1105.21</v>
      </c>
      <c r="X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1317.91</v>
      </c>
      <c r="Y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1191.1599999999999</v>
      </c>
    </row>
    <row r="413" spans="1:25" x14ac:dyDescent="0.2">
      <c r="A413" s="79">
        <f t="shared" si="12"/>
        <v>42701</v>
      </c>
      <c r="B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1034.81</v>
      </c>
      <c r="C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926.79000000000008</v>
      </c>
      <c r="D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909.45999999999992</v>
      </c>
      <c r="E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912.79</v>
      </c>
      <c r="F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900.41000000000008</v>
      </c>
      <c r="G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922.4</v>
      </c>
      <c r="H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993.05000000000007</v>
      </c>
      <c r="I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1124.74</v>
      </c>
      <c r="J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1060.57</v>
      </c>
      <c r="K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938.02</v>
      </c>
      <c r="L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883.18</v>
      </c>
      <c r="M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883.18</v>
      </c>
      <c r="N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882.88</v>
      </c>
      <c r="O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883.13</v>
      </c>
      <c r="P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882.79000000000008</v>
      </c>
      <c r="Q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884.58</v>
      </c>
      <c r="R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919.93000000000006</v>
      </c>
      <c r="S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1080.6999999999998</v>
      </c>
      <c r="T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1168.29</v>
      </c>
      <c r="U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1161.6999999999998</v>
      </c>
      <c r="V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1172.8600000000001</v>
      </c>
      <c r="W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1049.17</v>
      </c>
      <c r="X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1273.31</v>
      </c>
      <c r="Y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1137.28</v>
      </c>
    </row>
    <row r="414" spans="1:25" x14ac:dyDescent="0.2">
      <c r="A414" s="79">
        <f t="shared" si="12"/>
        <v>42702</v>
      </c>
      <c r="B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1008.3</v>
      </c>
      <c r="C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942.18</v>
      </c>
      <c r="D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896.31</v>
      </c>
      <c r="E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895.78</v>
      </c>
      <c r="F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896.18999999999994</v>
      </c>
      <c r="G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899.45</v>
      </c>
      <c r="H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1011.6600000000001</v>
      </c>
      <c r="I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916.81</v>
      </c>
      <c r="J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914.65</v>
      </c>
      <c r="K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932.43000000000006</v>
      </c>
      <c r="L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932.67</v>
      </c>
      <c r="M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927.96</v>
      </c>
      <c r="N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927.58</v>
      </c>
      <c r="O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927.09</v>
      </c>
      <c r="P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927.05000000000007</v>
      </c>
      <c r="Q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926.03</v>
      </c>
      <c r="R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931.16</v>
      </c>
      <c r="S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1109.8</v>
      </c>
      <c r="T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1125.01</v>
      </c>
      <c r="U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1105.52</v>
      </c>
      <c r="V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1069.8699999999999</v>
      </c>
      <c r="W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1114.77</v>
      </c>
      <c r="X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1243.92</v>
      </c>
      <c r="Y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1136.1500000000001</v>
      </c>
    </row>
    <row r="415" spans="1:25" x14ac:dyDescent="0.2">
      <c r="A415" s="79">
        <f t="shared" si="12"/>
        <v>42703</v>
      </c>
      <c r="B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1035.4100000000001</v>
      </c>
      <c r="C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979.61000000000013</v>
      </c>
      <c r="D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943.28000000000009</v>
      </c>
      <c r="E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927.39</v>
      </c>
      <c r="F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928.41000000000008</v>
      </c>
      <c r="G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926.92000000000007</v>
      </c>
      <c r="H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1012.46</v>
      </c>
      <c r="I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936.45</v>
      </c>
      <c r="J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880.65000000000009</v>
      </c>
      <c r="K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889.84</v>
      </c>
      <c r="L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890.04000000000008</v>
      </c>
      <c r="M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945.15000000000009</v>
      </c>
      <c r="N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931.46</v>
      </c>
      <c r="O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916.48</v>
      </c>
      <c r="P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917.16000000000008</v>
      </c>
      <c r="Q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930.93000000000006</v>
      </c>
      <c r="R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921.0200000000001</v>
      </c>
      <c r="S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1089.79</v>
      </c>
      <c r="T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1093.6399999999999</v>
      </c>
      <c r="U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1095.22</v>
      </c>
      <c r="V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1058.58</v>
      </c>
      <c r="W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1104.45</v>
      </c>
      <c r="X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1255.54</v>
      </c>
      <c r="Y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1144.52</v>
      </c>
    </row>
    <row r="416" spans="1:25" x14ac:dyDescent="0.2">
      <c r="A416" s="79">
        <f t="shared" si="12"/>
        <v>42704</v>
      </c>
      <c r="B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1037.1300000000001</v>
      </c>
      <c r="C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979.48</v>
      </c>
      <c r="D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944.38</v>
      </c>
      <c r="E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930.0200000000001</v>
      </c>
      <c r="F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930.43000000000006</v>
      </c>
      <c r="G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930.9</v>
      </c>
      <c r="H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1040.4000000000001</v>
      </c>
      <c r="I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935.66000000000008</v>
      </c>
      <c r="J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882.87</v>
      </c>
      <c r="K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889.48</v>
      </c>
      <c r="L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947.43000000000006</v>
      </c>
      <c r="M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1032.19</v>
      </c>
      <c r="N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1033.49</v>
      </c>
      <c r="O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1033.3900000000001</v>
      </c>
      <c r="P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1031.28</v>
      </c>
      <c r="Q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1026.3200000000002</v>
      </c>
      <c r="R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943.1400000000001</v>
      </c>
      <c r="S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1212.3899999999999</v>
      </c>
      <c r="T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1207.1399999999999</v>
      </c>
      <c r="U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1174.93</v>
      </c>
      <c r="V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1126.9000000000001</v>
      </c>
      <c r="W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1119.0999999999999</v>
      </c>
      <c r="X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1297.43</v>
      </c>
      <c r="Y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1178.9000000000001</v>
      </c>
    </row>
    <row r="417" spans="1:27" hidden="1" x14ac:dyDescent="0.2">
      <c r="A417" s="79">
        <f t="shared" si="12"/>
        <v>42705</v>
      </c>
      <c r="B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C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D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E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F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G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H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I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J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K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L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M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N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O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P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Q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R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S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T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U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V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W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X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  <c r="Y417" s="14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204.73</v>
      </c>
    </row>
    <row r="418" spans="1:27" x14ac:dyDescent="0.25">
      <c r="A418" s="94"/>
      <c r="B418" s="78"/>
      <c r="C418" s="78"/>
      <c r="D418" s="78"/>
    </row>
    <row r="419" spans="1:27" x14ac:dyDescent="0.25">
      <c r="A419" s="87" t="s">
        <v>152</v>
      </c>
      <c r="B419" s="78"/>
      <c r="C419" s="78"/>
      <c r="D419" s="78"/>
    </row>
    <row r="420" spans="1:27" ht="12.75" x14ac:dyDescent="0.2">
      <c r="A420" s="169" t="s">
        <v>48</v>
      </c>
      <c r="B420" s="172" t="s">
        <v>121</v>
      </c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4"/>
    </row>
    <row r="421" spans="1:27" ht="12.75" x14ac:dyDescent="0.2">
      <c r="A421" s="170"/>
      <c r="B421" s="175"/>
      <c r="C421" s="176"/>
      <c r="D421" s="176"/>
      <c r="E421" s="176"/>
      <c r="F421" s="176"/>
      <c r="G421" s="176"/>
      <c r="H421" s="17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7"/>
    </row>
    <row r="422" spans="1:27" ht="12.75" customHeight="1" x14ac:dyDescent="0.2">
      <c r="A422" s="170"/>
      <c r="B422" s="178" t="s">
        <v>122</v>
      </c>
      <c r="C422" s="167" t="s">
        <v>123</v>
      </c>
      <c r="D422" s="167" t="s">
        <v>124</v>
      </c>
      <c r="E422" s="167" t="s">
        <v>125</v>
      </c>
      <c r="F422" s="167" t="s">
        <v>126</v>
      </c>
      <c r="G422" s="167" t="s">
        <v>127</v>
      </c>
      <c r="H422" s="167" t="s">
        <v>128</v>
      </c>
      <c r="I422" s="167" t="s">
        <v>129</v>
      </c>
      <c r="J422" s="167" t="s">
        <v>130</v>
      </c>
      <c r="K422" s="167" t="s">
        <v>131</v>
      </c>
      <c r="L422" s="167" t="s">
        <v>132</v>
      </c>
      <c r="M422" s="167" t="s">
        <v>133</v>
      </c>
      <c r="N422" s="180" t="s">
        <v>134</v>
      </c>
      <c r="O422" s="167" t="s">
        <v>135</v>
      </c>
      <c r="P422" s="167" t="s">
        <v>136</v>
      </c>
      <c r="Q422" s="167" t="s">
        <v>137</v>
      </c>
      <c r="R422" s="167" t="s">
        <v>138</v>
      </c>
      <c r="S422" s="167" t="s">
        <v>139</v>
      </c>
      <c r="T422" s="167" t="s">
        <v>140</v>
      </c>
      <c r="U422" s="167" t="s">
        <v>141</v>
      </c>
      <c r="V422" s="167" t="s">
        <v>142</v>
      </c>
      <c r="W422" s="167" t="s">
        <v>143</v>
      </c>
      <c r="X422" s="167" t="s">
        <v>144</v>
      </c>
      <c r="Y422" s="167" t="s">
        <v>145</v>
      </c>
    </row>
    <row r="423" spans="1:27" ht="11.25" customHeight="1" x14ac:dyDescent="0.2">
      <c r="A423" s="171"/>
      <c r="B423" s="179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81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</row>
    <row r="424" spans="1:27" ht="15.75" customHeight="1" x14ac:dyDescent="0.2">
      <c r="A424" s="79">
        <f>A387</f>
        <v>42675</v>
      </c>
      <c r="B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945.51</v>
      </c>
      <c r="C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899.34</v>
      </c>
      <c r="D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871.21</v>
      </c>
      <c r="E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859.56000000000006</v>
      </c>
      <c r="F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865.31000000000006</v>
      </c>
      <c r="G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902.84</v>
      </c>
      <c r="H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942.15</v>
      </c>
      <c r="I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954.93999999999994</v>
      </c>
      <c r="J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878.78</v>
      </c>
      <c r="K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884.14</v>
      </c>
      <c r="L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915.38</v>
      </c>
      <c r="M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999.98</v>
      </c>
      <c r="N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984.40000000000009</v>
      </c>
      <c r="O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966.09</v>
      </c>
      <c r="P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913.04000000000008</v>
      </c>
      <c r="Q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912.9</v>
      </c>
      <c r="R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870.65000000000009</v>
      </c>
      <c r="S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1000.51</v>
      </c>
      <c r="T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1056.25</v>
      </c>
      <c r="U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1049.43</v>
      </c>
      <c r="V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1026.43</v>
      </c>
      <c r="W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1047.8200000000002</v>
      </c>
      <c r="X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1203.94</v>
      </c>
      <c r="Y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1075.19</v>
      </c>
      <c r="AA424" s="80"/>
    </row>
    <row r="425" spans="1:27" x14ac:dyDescent="0.2">
      <c r="A425" s="79">
        <f>A424+1</f>
        <v>42676</v>
      </c>
      <c r="B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915.93999999999994</v>
      </c>
      <c r="C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864.25000000000011</v>
      </c>
      <c r="D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888.84</v>
      </c>
      <c r="E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888.85</v>
      </c>
      <c r="F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888.81000000000006</v>
      </c>
      <c r="G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878.87</v>
      </c>
      <c r="H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901.7</v>
      </c>
      <c r="I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1007.53</v>
      </c>
      <c r="J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901.33</v>
      </c>
      <c r="K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922.88</v>
      </c>
      <c r="L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890.64</v>
      </c>
      <c r="M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968.7700000000001</v>
      </c>
      <c r="N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862.33</v>
      </c>
      <c r="O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862.06000000000006</v>
      </c>
      <c r="P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879.34999999999991</v>
      </c>
      <c r="Q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879.79000000000008</v>
      </c>
      <c r="R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896.25</v>
      </c>
      <c r="S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986.57</v>
      </c>
      <c r="T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1053.92</v>
      </c>
      <c r="U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1050.19</v>
      </c>
      <c r="V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999.76</v>
      </c>
      <c r="W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1018.47</v>
      </c>
      <c r="X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1178.82</v>
      </c>
      <c r="Y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1050.27</v>
      </c>
    </row>
    <row r="426" spans="1:27" x14ac:dyDescent="0.2">
      <c r="A426" s="79">
        <f t="shared" ref="A426:A454" si="13">A425+1</f>
        <v>42677</v>
      </c>
      <c r="B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899.95</v>
      </c>
      <c r="C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879.78000000000009</v>
      </c>
      <c r="D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889.62</v>
      </c>
      <c r="E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910.71</v>
      </c>
      <c r="F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910.79000000000008</v>
      </c>
      <c r="G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890.03</v>
      </c>
      <c r="H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885</v>
      </c>
      <c r="I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1027.73</v>
      </c>
      <c r="J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926.74</v>
      </c>
      <c r="K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952.55</v>
      </c>
      <c r="L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890.51</v>
      </c>
      <c r="M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926.07</v>
      </c>
      <c r="N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920.21</v>
      </c>
      <c r="O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920.99</v>
      </c>
      <c r="P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921.42</v>
      </c>
      <c r="Q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908.8</v>
      </c>
      <c r="R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870.02</v>
      </c>
      <c r="S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944.0200000000001</v>
      </c>
      <c r="T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998.06999999999994</v>
      </c>
      <c r="U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990.08</v>
      </c>
      <c r="V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918.8</v>
      </c>
      <c r="W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956.72</v>
      </c>
      <c r="X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1140.0300000000002</v>
      </c>
      <c r="Y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1027.23</v>
      </c>
    </row>
    <row r="427" spans="1:27" x14ac:dyDescent="0.2">
      <c r="A427" s="79">
        <f t="shared" si="13"/>
        <v>42678</v>
      </c>
      <c r="B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865.19</v>
      </c>
      <c r="C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923.98</v>
      </c>
      <c r="D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936.64</v>
      </c>
      <c r="E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977.73</v>
      </c>
      <c r="F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977.54000000000008</v>
      </c>
      <c r="G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977.71</v>
      </c>
      <c r="H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911.6</v>
      </c>
      <c r="I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912.04</v>
      </c>
      <c r="J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895.12</v>
      </c>
      <c r="K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1051.3499999999999</v>
      </c>
      <c r="L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978.29000000000008</v>
      </c>
      <c r="M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978.26</v>
      </c>
      <c r="N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945.78</v>
      </c>
      <c r="O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945.05000000000007</v>
      </c>
      <c r="P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945.21</v>
      </c>
      <c r="Q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945.6</v>
      </c>
      <c r="R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916.65000000000009</v>
      </c>
      <c r="S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959.67000000000007</v>
      </c>
      <c r="T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1056.8600000000001</v>
      </c>
      <c r="U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1028.17</v>
      </c>
      <c r="V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987.33</v>
      </c>
      <c r="W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901.75</v>
      </c>
      <c r="X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1127.7600000000002</v>
      </c>
      <c r="Y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1011.89</v>
      </c>
    </row>
    <row r="428" spans="1:27" x14ac:dyDescent="0.2">
      <c r="A428" s="79">
        <f t="shared" si="13"/>
        <v>42679</v>
      </c>
      <c r="B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864.90000000000009</v>
      </c>
      <c r="C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924.08</v>
      </c>
      <c r="D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936.75</v>
      </c>
      <c r="E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977.91000000000008</v>
      </c>
      <c r="F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977.79000000000008</v>
      </c>
      <c r="G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978.08</v>
      </c>
      <c r="H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912.22</v>
      </c>
      <c r="I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912.77</v>
      </c>
      <c r="J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895.9</v>
      </c>
      <c r="K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1053.33</v>
      </c>
      <c r="L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979.68</v>
      </c>
      <c r="M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979.25</v>
      </c>
      <c r="N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946.28</v>
      </c>
      <c r="O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946.45999999999992</v>
      </c>
      <c r="P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946.4</v>
      </c>
      <c r="Q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946.36</v>
      </c>
      <c r="R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917.96</v>
      </c>
      <c r="S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956.48</v>
      </c>
      <c r="T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1059.3699999999999</v>
      </c>
      <c r="U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1025.3499999999999</v>
      </c>
      <c r="V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978.11</v>
      </c>
      <c r="W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900.88000000000011</v>
      </c>
      <c r="X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1130.1100000000001</v>
      </c>
      <c r="Y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1013.18</v>
      </c>
    </row>
    <row r="429" spans="1:27" x14ac:dyDescent="0.2">
      <c r="A429" s="79">
        <f t="shared" si="13"/>
        <v>42680</v>
      </c>
      <c r="B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865.14</v>
      </c>
      <c r="C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923.94</v>
      </c>
      <c r="D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936.52</v>
      </c>
      <c r="E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977.46</v>
      </c>
      <c r="F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977.38000000000011</v>
      </c>
      <c r="G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977.43000000000006</v>
      </c>
      <c r="H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936.66</v>
      </c>
      <c r="I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936.83</v>
      </c>
      <c r="J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889.0200000000001</v>
      </c>
      <c r="K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1120.69</v>
      </c>
      <c r="L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1051.6100000000001</v>
      </c>
      <c r="M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1013.29</v>
      </c>
      <c r="N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1012.9</v>
      </c>
      <c r="O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1012.93</v>
      </c>
      <c r="P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1013.0699999999999</v>
      </c>
      <c r="Q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1013.4399999999999</v>
      </c>
      <c r="R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980.02</v>
      </c>
      <c r="S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921.25</v>
      </c>
      <c r="T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1016.34</v>
      </c>
      <c r="U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1002.45</v>
      </c>
      <c r="V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979.1</v>
      </c>
      <c r="W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897.56</v>
      </c>
      <c r="X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1119.98</v>
      </c>
      <c r="Y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1008.72</v>
      </c>
    </row>
    <row r="430" spans="1:27" x14ac:dyDescent="0.2">
      <c r="A430" s="79">
        <f t="shared" si="13"/>
        <v>42681</v>
      </c>
      <c r="B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886.47</v>
      </c>
      <c r="C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889.2700000000001</v>
      </c>
      <c r="D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899.54</v>
      </c>
      <c r="E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932.68000000000006</v>
      </c>
      <c r="F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932.61</v>
      </c>
      <c r="G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916.25000000000011</v>
      </c>
      <c r="H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870.25000000000011</v>
      </c>
      <c r="I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1066.81</v>
      </c>
      <c r="J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979.4</v>
      </c>
      <c r="K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1018.22</v>
      </c>
      <c r="L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984.1</v>
      </c>
      <c r="M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879.97</v>
      </c>
      <c r="N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879.6</v>
      </c>
      <c r="O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879.43000000000006</v>
      </c>
      <c r="P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879.29</v>
      </c>
      <c r="Q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870.82</v>
      </c>
      <c r="R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912.26</v>
      </c>
      <c r="S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937.18999999999994</v>
      </c>
      <c r="T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1069.29</v>
      </c>
      <c r="U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1006.7</v>
      </c>
      <c r="V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933.61</v>
      </c>
      <c r="W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954.1</v>
      </c>
      <c r="X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1125.01</v>
      </c>
      <c r="Y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1016.37</v>
      </c>
    </row>
    <row r="431" spans="1:27" x14ac:dyDescent="0.2">
      <c r="A431" s="79">
        <f t="shared" si="13"/>
        <v>42682</v>
      </c>
      <c r="B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883.92000000000007</v>
      </c>
      <c r="C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889.30000000000007</v>
      </c>
      <c r="D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899.37</v>
      </c>
      <c r="E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915.48</v>
      </c>
      <c r="F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915.67</v>
      </c>
      <c r="G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916.05</v>
      </c>
      <c r="H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870.05</v>
      </c>
      <c r="I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1052.31</v>
      </c>
      <c r="J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978.57</v>
      </c>
      <c r="K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1053.8700000000001</v>
      </c>
      <c r="L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982.82999999999993</v>
      </c>
      <c r="M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879.23</v>
      </c>
      <c r="N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879.01</v>
      </c>
      <c r="O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878.84</v>
      </c>
      <c r="P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878.74</v>
      </c>
      <c r="Q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887.57</v>
      </c>
      <c r="R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951.4</v>
      </c>
      <c r="S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914.48</v>
      </c>
      <c r="T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935.36</v>
      </c>
      <c r="U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929.0100000000001</v>
      </c>
      <c r="V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901.22</v>
      </c>
      <c r="W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941.73</v>
      </c>
      <c r="X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1108.98</v>
      </c>
      <c r="Y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1009.77</v>
      </c>
    </row>
    <row r="432" spans="1:27" x14ac:dyDescent="0.2">
      <c r="A432" s="79">
        <f t="shared" si="13"/>
        <v>42683</v>
      </c>
      <c r="B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859.52</v>
      </c>
      <c r="C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878.94999999999993</v>
      </c>
      <c r="D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915.31999999999994</v>
      </c>
      <c r="E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926.53</v>
      </c>
      <c r="F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926.6</v>
      </c>
      <c r="G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915.83999999999992</v>
      </c>
      <c r="H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879.75000000000011</v>
      </c>
      <c r="I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1110.1500000000001</v>
      </c>
      <c r="J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1039.26</v>
      </c>
      <c r="K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1068.52</v>
      </c>
      <c r="L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1093.6200000000001</v>
      </c>
      <c r="M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951.11</v>
      </c>
      <c r="N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978.35</v>
      </c>
      <c r="O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977.99</v>
      </c>
      <c r="P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977.83</v>
      </c>
      <c r="Q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978.12</v>
      </c>
      <c r="R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1054.21</v>
      </c>
      <c r="S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896.12</v>
      </c>
      <c r="T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915.39</v>
      </c>
      <c r="U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910.29000000000008</v>
      </c>
      <c r="V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872.97</v>
      </c>
      <c r="W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914.13</v>
      </c>
      <c r="X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1086.23</v>
      </c>
      <c r="Y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971.32</v>
      </c>
    </row>
    <row r="433" spans="1:25" x14ac:dyDescent="0.2">
      <c r="A433" s="79">
        <f t="shared" si="13"/>
        <v>42684</v>
      </c>
      <c r="B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859.51</v>
      </c>
      <c r="C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878.74</v>
      </c>
      <c r="D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915.5</v>
      </c>
      <c r="E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909.95999999999992</v>
      </c>
      <c r="F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909.95999999999992</v>
      </c>
      <c r="G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899.22</v>
      </c>
      <c r="H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887.79</v>
      </c>
      <c r="I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1025.3400000000001</v>
      </c>
      <c r="J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950.05000000000007</v>
      </c>
      <c r="K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1036.24</v>
      </c>
      <c r="L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1020.95</v>
      </c>
      <c r="M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914.06000000000006</v>
      </c>
      <c r="N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948.87</v>
      </c>
      <c r="O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965.01</v>
      </c>
      <c r="P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965.55000000000007</v>
      </c>
      <c r="Q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933.96</v>
      </c>
      <c r="R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1009.6</v>
      </c>
      <c r="S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861.73</v>
      </c>
      <c r="T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919.74</v>
      </c>
      <c r="U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913.74</v>
      </c>
      <c r="V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873.61</v>
      </c>
      <c r="W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917.95</v>
      </c>
      <c r="X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1096.3899999999999</v>
      </c>
      <c r="Y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981.53</v>
      </c>
    </row>
    <row r="434" spans="1:25" x14ac:dyDescent="0.2">
      <c r="A434" s="79">
        <f t="shared" si="13"/>
        <v>42685</v>
      </c>
      <c r="B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868.61</v>
      </c>
      <c r="C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888.7</v>
      </c>
      <c r="D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920.55000000000007</v>
      </c>
      <c r="E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920.62</v>
      </c>
      <c r="F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920.7</v>
      </c>
      <c r="G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878.58</v>
      </c>
      <c r="H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888.44999999999993</v>
      </c>
      <c r="I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1012.5500000000001</v>
      </c>
      <c r="J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950.19</v>
      </c>
      <c r="K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1015.09</v>
      </c>
      <c r="L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1021.79</v>
      </c>
      <c r="M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924.47</v>
      </c>
      <c r="N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955.1</v>
      </c>
      <c r="O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977.08999999999992</v>
      </c>
      <c r="P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977.34</v>
      </c>
      <c r="Q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977.54000000000008</v>
      </c>
      <c r="R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1053.6100000000001</v>
      </c>
      <c r="S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871.62</v>
      </c>
      <c r="T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878.75</v>
      </c>
      <c r="U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879.92000000000007</v>
      </c>
      <c r="V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879.92000000000007</v>
      </c>
      <c r="W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882.09</v>
      </c>
      <c r="X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1040.99</v>
      </c>
      <c r="Y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929.96</v>
      </c>
    </row>
    <row r="435" spans="1:25" x14ac:dyDescent="0.2">
      <c r="A435" s="79">
        <f t="shared" si="13"/>
        <v>42686</v>
      </c>
      <c r="B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941.71</v>
      </c>
      <c r="C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962.15000000000009</v>
      </c>
      <c r="D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990.89</v>
      </c>
      <c r="E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1005.9200000000001</v>
      </c>
      <c r="F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1005.6700000000001</v>
      </c>
      <c r="G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976.01</v>
      </c>
      <c r="H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910.57</v>
      </c>
      <c r="I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890.6</v>
      </c>
      <c r="J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961.09</v>
      </c>
      <c r="K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1090.99</v>
      </c>
      <c r="L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1136.3900000000001</v>
      </c>
      <c r="M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1136.46</v>
      </c>
      <c r="N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1187.45</v>
      </c>
      <c r="O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1187.72</v>
      </c>
      <c r="P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1187.19</v>
      </c>
      <c r="Q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1188.05</v>
      </c>
      <c r="R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1093.6300000000001</v>
      </c>
      <c r="S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864.85</v>
      </c>
      <c r="T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919.74</v>
      </c>
      <c r="U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903.32999999999993</v>
      </c>
      <c r="V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886.89</v>
      </c>
      <c r="W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889.06000000000006</v>
      </c>
      <c r="X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1021.48</v>
      </c>
      <c r="Y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894.43</v>
      </c>
    </row>
    <row r="436" spans="1:25" x14ac:dyDescent="0.2">
      <c r="A436" s="79">
        <f t="shared" si="13"/>
        <v>42687</v>
      </c>
      <c r="B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942.55</v>
      </c>
      <c r="C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962.57</v>
      </c>
      <c r="D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991.2</v>
      </c>
      <c r="E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1006.36</v>
      </c>
      <c r="F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1006.52</v>
      </c>
      <c r="G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976.66</v>
      </c>
      <c r="H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911.02</v>
      </c>
      <c r="I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885.06999999999994</v>
      </c>
      <c r="J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953.67000000000007</v>
      </c>
      <c r="K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1091.3000000000002</v>
      </c>
      <c r="L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1136.5500000000002</v>
      </c>
      <c r="M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1136.18</v>
      </c>
      <c r="N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1186.4000000000001</v>
      </c>
      <c r="O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1186.5300000000002</v>
      </c>
      <c r="P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1186.68</v>
      </c>
      <c r="Q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1187.04</v>
      </c>
      <c r="R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1093.07</v>
      </c>
      <c r="S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864.68000000000006</v>
      </c>
      <c r="T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916.61</v>
      </c>
      <c r="U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901.89</v>
      </c>
      <c r="V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886.04000000000008</v>
      </c>
      <c r="W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889.05000000000007</v>
      </c>
      <c r="X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1016.55</v>
      </c>
      <c r="Y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907.99</v>
      </c>
    </row>
    <row r="437" spans="1:25" x14ac:dyDescent="0.2">
      <c r="A437" s="79">
        <f t="shared" si="13"/>
        <v>42688</v>
      </c>
      <c r="B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868.42000000000007</v>
      </c>
      <c r="C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888.42</v>
      </c>
      <c r="D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914.96</v>
      </c>
      <c r="E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914.88</v>
      </c>
      <c r="F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914.76</v>
      </c>
      <c r="G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898.48</v>
      </c>
      <c r="H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889.92000000000007</v>
      </c>
      <c r="I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988.15</v>
      </c>
      <c r="J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924.25</v>
      </c>
      <c r="K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967.66</v>
      </c>
      <c r="L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967.96999999999991</v>
      </c>
      <c r="M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877.88</v>
      </c>
      <c r="N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899.77</v>
      </c>
      <c r="O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923.76</v>
      </c>
      <c r="P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924.09</v>
      </c>
      <c r="Q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924</v>
      </c>
      <c r="R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995.14</v>
      </c>
      <c r="S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905.89</v>
      </c>
      <c r="T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922.96</v>
      </c>
      <c r="U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924.01</v>
      </c>
      <c r="V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909.29</v>
      </c>
      <c r="W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897.45999999999992</v>
      </c>
      <c r="X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1102.73</v>
      </c>
      <c r="Y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960.02</v>
      </c>
    </row>
    <row r="438" spans="1:25" x14ac:dyDescent="0.2">
      <c r="A438" s="79">
        <f t="shared" si="13"/>
        <v>42689</v>
      </c>
      <c r="B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869.26</v>
      </c>
      <c r="C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888.85</v>
      </c>
      <c r="D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915.06</v>
      </c>
      <c r="E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915.09</v>
      </c>
      <c r="F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915.11</v>
      </c>
      <c r="G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899.15</v>
      </c>
      <c r="H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892.86</v>
      </c>
      <c r="I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988.76</v>
      </c>
      <c r="J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924.77</v>
      </c>
      <c r="K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969.09</v>
      </c>
      <c r="L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969.33</v>
      </c>
      <c r="M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870.08999999999992</v>
      </c>
      <c r="N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887.11</v>
      </c>
      <c r="O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900.85</v>
      </c>
      <c r="P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901.1</v>
      </c>
      <c r="Q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901.37</v>
      </c>
      <c r="R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951.56000000000006</v>
      </c>
      <c r="S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916.1400000000001</v>
      </c>
      <c r="T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984.51</v>
      </c>
      <c r="U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984.03000000000009</v>
      </c>
      <c r="V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922.36</v>
      </c>
      <c r="W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917</v>
      </c>
      <c r="X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1111.47</v>
      </c>
      <c r="Y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963.95</v>
      </c>
    </row>
    <row r="439" spans="1:25" x14ac:dyDescent="0.2">
      <c r="A439" s="79">
        <f t="shared" si="13"/>
        <v>42690</v>
      </c>
      <c r="B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875.59</v>
      </c>
      <c r="C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864.03000000000009</v>
      </c>
      <c r="D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888.33999999999992</v>
      </c>
      <c r="E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888.4</v>
      </c>
      <c r="F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888.49000000000012</v>
      </c>
      <c r="G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888.75000000000011</v>
      </c>
      <c r="H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911.09</v>
      </c>
      <c r="I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989.04</v>
      </c>
      <c r="J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925.71</v>
      </c>
      <c r="K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951.99</v>
      </c>
      <c r="L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952.1</v>
      </c>
      <c r="M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861.73</v>
      </c>
      <c r="N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863.22</v>
      </c>
      <c r="O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863.1</v>
      </c>
      <c r="P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863.06</v>
      </c>
      <c r="Q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909.18</v>
      </c>
      <c r="R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897.25</v>
      </c>
      <c r="S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916.43000000000006</v>
      </c>
      <c r="T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986.54000000000008</v>
      </c>
      <c r="U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984.53000000000009</v>
      </c>
      <c r="V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946.19999999999993</v>
      </c>
      <c r="W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935.31000000000006</v>
      </c>
      <c r="X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1133.5</v>
      </c>
      <c r="Y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997.21</v>
      </c>
    </row>
    <row r="440" spans="1:25" x14ac:dyDescent="0.2">
      <c r="A440" s="79">
        <f t="shared" si="13"/>
        <v>42691</v>
      </c>
      <c r="B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879.61</v>
      </c>
      <c r="C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915.81</v>
      </c>
      <c r="D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915.57999999999993</v>
      </c>
      <c r="E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944.06000000000006</v>
      </c>
      <c r="F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944.11</v>
      </c>
      <c r="G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915.53</v>
      </c>
      <c r="H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872.75</v>
      </c>
      <c r="I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1007.8600000000001</v>
      </c>
      <c r="J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902.54</v>
      </c>
      <c r="K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896.7</v>
      </c>
      <c r="L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871.77</v>
      </c>
      <c r="M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961.04</v>
      </c>
      <c r="N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909.12</v>
      </c>
      <c r="O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909.18999999999994</v>
      </c>
      <c r="P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907.2700000000001</v>
      </c>
      <c r="Q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954.42</v>
      </c>
      <c r="R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909.5</v>
      </c>
      <c r="S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994.01</v>
      </c>
      <c r="T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1000.5</v>
      </c>
      <c r="U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1002.1300000000001</v>
      </c>
      <c r="V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954.79</v>
      </c>
      <c r="W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1019.2</v>
      </c>
      <c r="X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1177.81</v>
      </c>
      <c r="Y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1052.3000000000002</v>
      </c>
    </row>
    <row r="441" spans="1:25" x14ac:dyDescent="0.2">
      <c r="A441" s="79">
        <f t="shared" si="13"/>
        <v>42692</v>
      </c>
      <c r="B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865.01</v>
      </c>
      <c r="C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864.65000000000009</v>
      </c>
      <c r="D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879.04</v>
      </c>
      <c r="E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888.98</v>
      </c>
      <c r="F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888.99</v>
      </c>
      <c r="G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864.58</v>
      </c>
      <c r="H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901.54000000000008</v>
      </c>
      <c r="I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967.56</v>
      </c>
      <c r="J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860.36</v>
      </c>
      <c r="K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871.21</v>
      </c>
      <c r="L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871.61</v>
      </c>
      <c r="M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980.7</v>
      </c>
      <c r="N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957.26</v>
      </c>
      <c r="O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958.04</v>
      </c>
      <c r="P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955.85</v>
      </c>
      <c r="Q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953.97</v>
      </c>
      <c r="R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911.63</v>
      </c>
      <c r="S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1013.5699999999999</v>
      </c>
      <c r="T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1022.47</v>
      </c>
      <c r="U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1017.88</v>
      </c>
      <c r="V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983.84</v>
      </c>
      <c r="W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987.55000000000007</v>
      </c>
      <c r="X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1168.08</v>
      </c>
      <c r="Y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1046.1100000000001</v>
      </c>
    </row>
    <row r="442" spans="1:25" x14ac:dyDescent="0.2">
      <c r="A442" s="79">
        <f t="shared" si="13"/>
        <v>42693</v>
      </c>
      <c r="B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890.51</v>
      </c>
      <c r="C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890.47</v>
      </c>
      <c r="D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881.68</v>
      </c>
      <c r="E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910.63</v>
      </c>
      <c r="F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910.82</v>
      </c>
      <c r="G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881.93</v>
      </c>
      <c r="H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874.07</v>
      </c>
      <c r="I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1007.9100000000001</v>
      </c>
      <c r="J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1098.98</v>
      </c>
      <c r="K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899.12</v>
      </c>
      <c r="L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899.5</v>
      </c>
      <c r="M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899.8</v>
      </c>
      <c r="N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997.1</v>
      </c>
      <c r="O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996.48</v>
      </c>
      <c r="P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996.94</v>
      </c>
      <c r="Q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1058.8699999999999</v>
      </c>
      <c r="R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1117.0999999999999</v>
      </c>
      <c r="S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1229.93</v>
      </c>
      <c r="T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1296.0999999999999</v>
      </c>
      <c r="U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1271.5</v>
      </c>
      <c r="V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1208.71</v>
      </c>
      <c r="W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1160.96</v>
      </c>
      <c r="X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1298.22</v>
      </c>
      <c r="Y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1220.73</v>
      </c>
    </row>
    <row r="443" spans="1:25" x14ac:dyDescent="0.2">
      <c r="A443" s="79">
        <f t="shared" si="13"/>
        <v>42694</v>
      </c>
      <c r="B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888.13</v>
      </c>
      <c r="C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883.25</v>
      </c>
      <c r="D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911.94</v>
      </c>
      <c r="E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924.26</v>
      </c>
      <c r="F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912.05</v>
      </c>
      <c r="G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882.7</v>
      </c>
      <c r="H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880.47</v>
      </c>
      <c r="I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989.49</v>
      </c>
      <c r="J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1038.4000000000001</v>
      </c>
      <c r="K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864.71</v>
      </c>
      <c r="L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896.89</v>
      </c>
      <c r="M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897.22</v>
      </c>
      <c r="N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897.26</v>
      </c>
      <c r="O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897.31999999999994</v>
      </c>
      <c r="P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897.38</v>
      </c>
      <c r="Q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896.71</v>
      </c>
      <c r="R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892.58</v>
      </c>
      <c r="S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988.43</v>
      </c>
      <c r="T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1090.02</v>
      </c>
      <c r="U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1091.2</v>
      </c>
      <c r="V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1040.3200000000002</v>
      </c>
      <c r="W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971.85</v>
      </c>
      <c r="X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1157.8600000000001</v>
      </c>
      <c r="Y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1053.21</v>
      </c>
    </row>
    <row r="444" spans="1:25" x14ac:dyDescent="0.2">
      <c r="A444" s="79">
        <f t="shared" si="13"/>
        <v>42695</v>
      </c>
      <c r="B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865.44</v>
      </c>
      <c r="C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865.11</v>
      </c>
      <c r="D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879.75000000000011</v>
      </c>
      <c r="E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889.67000000000007</v>
      </c>
      <c r="F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889.71</v>
      </c>
      <c r="G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865.66</v>
      </c>
      <c r="H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899.1</v>
      </c>
      <c r="I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967.72</v>
      </c>
      <c r="J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860.54</v>
      </c>
      <c r="K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872.43999999999994</v>
      </c>
      <c r="L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903.03</v>
      </c>
      <c r="M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1018.73</v>
      </c>
      <c r="N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993.95</v>
      </c>
      <c r="O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994.09</v>
      </c>
      <c r="P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992.31</v>
      </c>
      <c r="Q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991.23</v>
      </c>
      <c r="R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951.30000000000007</v>
      </c>
      <c r="S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1057.23</v>
      </c>
      <c r="T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1060.8899999999999</v>
      </c>
      <c r="U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1026.7</v>
      </c>
      <c r="V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989.83</v>
      </c>
      <c r="W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1079.43</v>
      </c>
      <c r="X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1174.8499999999999</v>
      </c>
      <c r="Y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1065.33</v>
      </c>
    </row>
    <row r="445" spans="1:25" x14ac:dyDescent="0.2">
      <c r="A445" s="79">
        <f t="shared" si="13"/>
        <v>42696</v>
      </c>
      <c r="B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900.83</v>
      </c>
      <c r="C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886.97</v>
      </c>
      <c r="D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865.25</v>
      </c>
      <c r="E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879.84</v>
      </c>
      <c r="F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890.11</v>
      </c>
      <c r="G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866.51</v>
      </c>
      <c r="H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899.65</v>
      </c>
      <c r="I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954.06000000000006</v>
      </c>
      <c r="J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860.65</v>
      </c>
      <c r="K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873.63000000000011</v>
      </c>
      <c r="L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900.13</v>
      </c>
      <c r="M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1008.46</v>
      </c>
      <c r="N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990.80000000000007</v>
      </c>
      <c r="O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991.08</v>
      </c>
      <c r="P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973.75</v>
      </c>
      <c r="Q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991.77</v>
      </c>
      <c r="R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979.35</v>
      </c>
      <c r="S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1061.5999999999999</v>
      </c>
      <c r="T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1069.74</v>
      </c>
      <c r="U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1043.8</v>
      </c>
      <c r="V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1016.59</v>
      </c>
      <c r="W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1033.5700000000002</v>
      </c>
      <c r="X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1197.31</v>
      </c>
      <c r="Y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1083.27</v>
      </c>
    </row>
    <row r="446" spans="1:25" x14ac:dyDescent="0.2">
      <c r="A446" s="79">
        <f t="shared" si="13"/>
        <v>42697</v>
      </c>
      <c r="B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942.99</v>
      </c>
      <c r="C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902.09</v>
      </c>
      <c r="D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865.09</v>
      </c>
      <c r="E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880.04000000000008</v>
      </c>
      <c r="F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870.2600000000001</v>
      </c>
      <c r="G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888.24</v>
      </c>
      <c r="H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915.8</v>
      </c>
      <c r="I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953.24</v>
      </c>
      <c r="J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860.28</v>
      </c>
      <c r="K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873.6</v>
      </c>
      <c r="L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859.47</v>
      </c>
      <c r="M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1019.59</v>
      </c>
      <c r="N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999.74</v>
      </c>
      <c r="O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999.38</v>
      </c>
      <c r="P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1000.09</v>
      </c>
      <c r="Q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1018.47</v>
      </c>
      <c r="R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989.59</v>
      </c>
      <c r="S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1077.77</v>
      </c>
      <c r="T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1082.7</v>
      </c>
      <c r="U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1046.69</v>
      </c>
      <c r="V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1020.1700000000001</v>
      </c>
      <c r="W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1036.93</v>
      </c>
      <c r="X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1220.4000000000001</v>
      </c>
      <c r="Y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1109.1400000000001</v>
      </c>
    </row>
    <row r="447" spans="1:25" x14ac:dyDescent="0.2">
      <c r="A447" s="79">
        <f t="shared" si="13"/>
        <v>42698</v>
      </c>
      <c r="B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969.4</v>
      </c>
      <c r="C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915.08</v>
      </c>
      <c r="D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900.75000000000011</v>
      </c>
      <c r="E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888.91000000000008</v>
      </c>
      <c r="F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903.6</v>
      </c>
      <c r="G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958.34</v>
      </c>
      <c r="H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1004.02</v>
      </c>
      <c r="I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888.84</v>
      </c>
      <c r="J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912.43999999999994</v>
      </c>
      <c r="K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923.48</v>
      </c>
      <c r="L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923.76</v>
      </c>
      <c r="M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1022.58</v>
      </c>
      <c r="N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970.17</v>
      </c>
      <c r="O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969.81000000000006</v>
      </c>
      <c r="P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983.94</v>
      </c>
      <c r="Q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969.7</v>
      </c>
      <c r="R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978.0100000000001</v>
      </c>
      <c r="S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1117.6100000000001</v>
      </c>
      <c r="T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1121.1400000000001</v>
      </c>
      <c r="U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1093.77</v>
      </c>
      <c r="V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1062.4499999999998</v>
      </c>
      <c r="W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1098.3200000000002</v>
      </c>
      <c r="X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1253.5999999999999</v>
      </c>
      <c r="Y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1137.18</v>
      </c>
    </row>
    <row r="448" spans="1:25" x14ac:dyDescent="0.2">
      <c r="A448" s="79">
        <f t="shared" si="13"/>
        <v>42699</v>
      </c>
      <c r="B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918.2</v>
      </c>
      <c r="C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883.59</v>
      </c>
      <c r="D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876.35</v>
      </c>
      <c r="E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872.29</v>
      </c>
      <c r="F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878.99</v>
      </c>
      <c r="G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936.39</v>
      </c>
      <c r="H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1044.68</v>
      </c>
      <c r="I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896.76</v>
      </c>
      <c r="J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933.52</v>
      </c>
      <c r="K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945.24</v>
      </c>
      <c r="L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944.05000000000007</v>
      </c>
      <c r="M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1063.27</v>
      </c>
      <c r="N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996.44</v>
      </c>
      <c r="O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997.24</v>
      </c>
      <c r="P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1017.59</v>
      </c>
      <c r="Q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1009.42</v>
      </c>
      <c r="R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967.88</v>
      </c>
      <c r="S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1227.3999999999999</v>
      </c>
      <c r="T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1228.24</v>
      </c>
      <c r="U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1162.53</v>
      </c>
      <c r="V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1121.3400000000001</v>
      </c>
      <c r="W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1173.2600000000002</v>
      </c>
      <c r="X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1213.25</v>
      </c>
      <c r="Y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1107.8800000000001</v>
      </c>
    </row>
    <row r="449" spans="1:27" x14ac:dyDescent="0.2">
      <c r="A449" s="79">
        <f t="shared" si="13"/>
        <v>42700</v>
      </c>
      <c r="B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993.76</v>
      </c>
      <c r="C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894.4</v>
      </c>
      <c r="D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881.63</v>
      </c>
      <c r="E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878.34</v>
      </c>
      <c r="F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878.28</v>
      </c>
      <c r="G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878.43</v>
      </c>
      <c r="H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967.03</v>
      </c>
      <c r="I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1152.22</v>
      </c>
      <c r="J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1280.5</v>
      </c>
      <c r="K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915.14</v>
      </c>
      <c r="L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915.3</v>
      </c>
      <c r="M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914.99</v>
      </c>
      <c r="N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915.56</v>
      </c>
      <c r="O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915.86</v>
      </c>
      <c r="P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915.67</v>
      </c>
      <c r="Q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915.43</v>
      </c>
      <c r="R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927.78</v>
      </c>
      <c r="S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1218.29</v>
      </c>
      <c r="T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1219.7800000000002</v>
      </c>
      <c r="U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1208.8200000000002</v>
      </c>
      <c r="V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1224.9699999999998</v>
      </c>
      <c r="W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1079.8899999999999</v>
      </c>
      <c r="X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1286.6000000000001</v>
      </c>
      <c r="Y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1163.42</v>
      </c>
    </row>
    <row r="450" spans="1:27" x14ac:dyDescent="0.2">
      <c r="A450" s="79">
        <f t="shared" si="13"/>
        <v>42701</v>
      </c>
      <c r="B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1011.47</v>
      </c>
      <c r="C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906.48</v>
      </c>
      <c r="D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889.64</v>
      </c>
      <c r="E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892.87</v>
      </c>
      <c r="F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880.84</v>
      </c>
      <c r="G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902.22</v>
      </c>
      <c r="H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970.88</v>
      </c>
      <c r="I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1098.8699999999999</v>
      </c>
      <c r="J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1036.5</v>
      </c>
      <c r="K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917.4</v>
      </c>
      <c r="L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864.1</v>
      </c>
      <c r="M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864.1</v>
      </c>
      <c r="N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863.81</v>
      </c>
      <c r="O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864.05000000000007</v>
      </c>
      <c r="P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863.72</v>
      </c>
      <c r="Q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865.47</v>
      </c>
      <c r="R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899.82</v>
      </c>
      <c r="S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1056.06</v>
      </c>
      <c r="T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1141.19</v>
      </c>
      <c r="U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1134.79</v>
      </c>
      <c r="V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1145.6300000000001</v>
      </c>
      <c r="W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1025.42</v>
      </c>
      <c r="X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1243.26</v>
      </c>
      <c r="Y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1111.06</v>
      </c>
    </row>
    <row r="451" spans="1:27" x14ac:dyDescent="0.2">
      <c r="A451" s="79">
        <f t="shared" si="13"/>
        <v>42702</v>
      </c>
      <c r="B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985.69999999999993</v>
      </c>
      <c r="C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921.43999999999994</v>
      </c>
      <c r="D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876.86</v>
      </c>
      <c r="E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876.35</v>
      </c>
      <c r="F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876.75</v>
      </c>
      <c r="G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879.92000000000007</v>
      </c>
      <c r="H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988.97</v>
      </c>
      <c r="I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896.78</v>
      </c>
      <c r="J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894.69</v>
      </c>
      <c r="K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911.96</v>
      </c>
      <c r="L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912.18999999999994</v>
      </c>
      <c r="M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907.62</v>
      </c>
      <c r="N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907.25000000000011</v>
      </c>
      <c r="O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906.77</v>
      </c>
      <c r="P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906.74</v>
      </c>
      <c r="Q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905.74</v>
      </c>
      <c r="R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910.73</v>
      </c>
      <c r="S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1084.3499999999999</v>
      </c>
      <c r="T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1099.1300000000001</v>
      </c>
      <c r="U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1080.19</v>
      </c>
      <c r="V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1045.54</v>
      </c>
      <c r="W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1089.17</v>
      </c>
      <c r="X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1214.69</v>
      </c>
      <c r="Y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1109.95</v>
      </c>
    </row>
    <row r="452" spans="1:27" x14ac:dyDescent="0.2">
      <c r="A452" s="79">
        <f t="shared" si="13"/>
        <v>42703</v>
      </c>
      <c r="B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1012.0500000000001</v>
      </c>
      <c r="C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957.82</v>
      </c>
      <c r="D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922.5100000000001</v>
      </c>
      <c r="E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907.06000000000006</v>
      </c>
      <c r="F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908.06000000000006</v>
      </c>
      <c r="G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906.61</v>
      </c>
      <c r="H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989.74000000000012</v>
      </c>
      <c r="I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915.87</v>
      </c>
      <c r="J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861.6400000000001</v>
      </c>
      <c r="K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870.57</v>
      </c>
      <c r="L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870.7700000000001</v>
      </c>
      <c r="M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924.33</v>
      </c>
      <c r="N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911.03000000000009</v>
      </c>
      <c r="O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896.46</v>
      </c>
      <c r="P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897.13</v>
      </c>
      <c r="Q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910.5100000000001</v>
      </c>
      <c r="R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900.87000000000012</v>
      </c>
      <c r="S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1064.9000000000001</v>
      </c>
      <c r="T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1068.6500000000001</v>
      </c>
      <c r="U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1070.18</v>
      </c>
      <c r="V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1034.56</v>
      </c>
      <c r="W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1079.1500000000001</v>
      </c>
      <c r="X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1225.98</v>
      </c>
      <c r="Y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1118.0900000000001</v>
      </c>
    </row>
    <row r="453" spans="1:27" x14ac:dyDescent="0.2">
      <c r="A453" s="79">
        <f t="shared" si="13"/>
        <v>42704</v>
      </c>
      <c r="B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1013.72</v>
      </c>
      <c r="C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957.69</v>
      </c>
      <c r="D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923.58</v>
      </c>
      <c r="E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909.62</v>
      </c>
      <c r="F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910.03000000000009</v>
      </c>
      <c r="G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910.47</v>
      </c>
      <c r="H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1016.9</v>
      </c>
      <c r="I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915.1</v>
      </c>
      <c r="J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863.8</v>
      </c>
      <c r="K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870.22</v>
      </c>
      <c r="L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926.54000000000008</v>
      </c>
      <c r="M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1008.9200000000001</v>
      </c>
      <c r="N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1010.1899999999999</v>
      </c>
      <c r="O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1010.08</v>
      </c>
      <c r="P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1008.0400000000001</v>
      </c>
      <c r="Q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1003.21</v>
      </c>
      <c r="R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922.37000000000012</v>
      </c>
      <c r="S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1184.05</v>
      </c>
      <c r="T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1178.9499999999998</v>
      </c>
      <c r="U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1147.6399999999999</v>
      </c>
      <c r="V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1100.97</v>
      </c>
      <c r="W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1093.3900000000001</v>
      </c>
      <c r="X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1266.7</v>
      </c>
      <c r="Y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1151.5</v>
      </c>
    </row>
    <row r="454" spans="1:27" hidden="1" x14ac:dyDescent="0.2">
      <c r="A454" s="79">
        <f t="shared" si="13"/>
        <v>42705</v>
      </c>
      <c r="B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C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D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E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F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G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H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I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J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K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L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M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N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O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P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Q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R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S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T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U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V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W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X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  <c r="Y454" s="14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204.73</v>
      </c>
    </row>
    <row r="456" spans="1:27" x14ac:dyDescent="0.25">
      <c r="A456" s="77" t="s">
        <v>148</v>
      </c>
    </row>
    <row r="457" spans="1:27" x14ac:dyDescent="0.25">
      <c r="A457" s="87" t="s">
        <v>149</v>
      </c>
      <c r="B457" s="78"/>
      <c r="C457" s="78"/>
      <c r="D457" s="78"/>
    </row>
    <row r="458" spans="1:27" ht="12.75" x14ac:dyDescent="0.2">
      <c r="A458" s="169" t="s">
        <v>48</v>
      </c>
      <c r="B458" s="172" t="s">
        <v>121</v>
      </c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4"/>
    </row>
    <row r="459" spans="1:27" ht="12.75" x14ac:dyDescent="0.2">
      <c r="A459" s="170"/>
      <c r="B459" s="175"/>
      <c r="C459" s="176"/>
      <c r="D459" s="176"/>
      <c r="E459" s="176"/>
      <c r="F459" s="176"/>
      <c r="G459" s="176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7"/>
    </row>
    <row r="460" spans="1:27" ht="12.75" customHeight="1" x14ac:dyDescent="0.2">
      <c r="A460" s="170"/>
      <c r="B460" s="178" t="s">
        <v>122</v>
      </c>
      <c r="C460" s="167" t="s">
        <v>123</v>
      </c>
      <c r="D460" s="167" t="s">
        <v>124</v>
      </c>
      <c r="E460" s="167" t="s">
        <v>125</v>
      </c>
      <c r="F460" s="167" t="s">
        <v>126</v>
      </c>
      <c r="G460" s="167" t="s">
        <v>127</v>
      </c>
      <c r="H460" s="167" t="s">
        <v>128</v>
      </c>
      <c r="I460" s="167" t="s">
        <v>129</v>
      </c>
      <c r="J460" s="167" t="s">
        <v>130</v>
      </c>
      <c r="K460" s="167" t="s">
        <v>131</v>
      </c>
      <c r="L460" s="167" t="s">
        <v>132</v>
      </c>
      <c r="M460" s="167" t="s">
        <v>133</v>
      </c>
      <c r="N460" s="180" t="s">
        <v>134</v>
      </c>
      <c r="O460" s="167" t="s">
        <v>135</v>
      </c>
      <c r="P460" s="167" t="s">
        <v>136</v>
      </c>
      <c r="Q460" s="167" t="s">
        <v>137</v>
      </c>
      <c r="R460" s="167" t="s">
        <v>138</v>
      </c>
      <c r="S460" s="167" t="s">
        <v>139</v>
      </c>
      <c r="T460" s="167" t="s">
        <v>140</v>
      </c>
      <c r="U460" s="167" t="s">
        <v>141</v>
      </c>
      <c r="V460" s="167" t="s">
        <v>142</v>
      </c>
      <c r="W460" s="167" t="s">
        <v>143</v>
      </c>
      <c r="X460" s="167" t="s">
        <v>144</v>
      </c>
      <c r="Y460" s="167" t="s">
        <v>145</v>
      </c>
    </row>
    <row r="461" spans="1:27" ht="11.25" customHeight="1" x14ac:dyDescent="0.2">
      <c r="A461" s="171"/>
      <c r="B461" s="179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81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</row>
    <row r="462" spans="1:27" ht="15.75" customHeight="1" x14ac:dyDescent="0.2">
      <c r="A462" s="79">
        <f>A424</f>
        <v>42675</v>
      </c>
      <c r="B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1331.8600000000001</v>
      </c>
      <c r="C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1282.43</v>
      </c>
      <c r="D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1252.3200000000002</v>
      </c>
      <c r="E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1239.8499999999999</v>
      </c>
      <c r="F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1246</v>
      </c>
      <c r="G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1286.18</v>
      </c>
      <c r="H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1328.27</v>
      </c>
      <c r="I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1341.96</v>
      </c>
      <c r="J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1260.42</v>
      </c>
      <c r="K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1266.1599999999999</v>
      </c>
      <c r="L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1299.6100000000001</v>
      </c>
      <c r="M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1390.19</v>
      </c>
      <c r="N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1373.5100000000002</v>
      </c>
      <c r="O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1353.9</v>
      </c>
      <c r="P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1297.0999999999999</v>
      </c>
      <c r="Q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1296.96</v>
      </c>
      <c r="R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1251.71</v>
      </c>
      <c r="S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1390.76</v>
      </c>
      <c r="T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1450.43</v>
      </c>
      <c r="U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1443.13</v>
      </c>
      <c r="V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1418.51</v>
      </c>
      <c r="W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1441.4</v>
      </c>
      <c r="X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1608.57</v>
      </c>
      <c r="Y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1470.72</v>
      </c>
      <c r="AA462" s="80"/>
    </row>
    <row r="463" spans="1:27" x14ac:dyDescent="0.2">
      <c r="A463" s="79">
        <f>A462+1</f>
        <v>42676</v>
      </c>
      <c r="B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1300.2</v>
      </c>
      <c r="C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1244.8600000000001</v>
      </c>
      <c r="D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1271.19</v>
      </c>
      <c r="E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1271.1999999999998</v>
      </c>
      <c r="F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1271.1599999999999</v>
      </c>
      <c r="G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1260.52</v>
      </c>
      <c r="H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1284.96</v>
      </c>
      <c r="I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1398.27</v>
      </c>
      <c r="J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1284.56</v>
      </c>
      <c r="K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1307.6399999999999</v>
      </c>
      <c r="L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1273.1199999999999</v>
      </c>
      <c r="M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1356.77</v>
      </c>
      <c r="N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1242.8000000000002</v>
      </c>
      <c r="O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1242.51</v>
      </c>
      <c r="P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1261.03</v>
      </c>
      <c r="Q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1261.5</v>
      </c>
      <c r="R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1279.1300000000001</v>
      </c>
      <c r="S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1375.83</v>
      </c>
      <c r="T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1447.94</v>
      </c>
      <c r="U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1443.9499999999998</v>
      </c>
      <c r="V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1389.9499999999998</v>
      </c>
      <c r="W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1409.98</v>
      </c>
      <c r="X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1581.66</v>
      </c>
      <c r="Y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1444.03</v>
      </c>
    </row>
    <row r="464" spans="1:27" x14ac:dyDescent="0.2">
      <c r="A464" s="79">
        <f t="shared" ref="A464:A492" si="14">A463+1</f>
        <v>42677</v>
      </c>
      <c r="B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1283.0900000000001</v>
      </c>
      <c r="C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1261.49</v>
      </c>
      <c r="D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1272.03</v>
      </c>
      <c r="E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1294.6100000000001</v>
      </c>
      <c r="F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1294.69</v>
      </c>
      <c r="G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1272.46</v>
      </c>
      <c r="H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1267.08</v>
      </c>
      <c r="I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1419.9</v>
      </c>
      <c r="J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1311.77</v>
      </c>
      <c r="K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1339.4099999999999</v>
      </c>
      <c r="L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1272.98</v>
      </c>
      <c r="M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1311.0500000000002</v>
      </c>
      <c r="N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1304.78</v>
      </c>
      <c r="O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1305.6199999999999</v>
      </c>
      <c r="P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1306.08</v>
      </c>
      <c r="Q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1292.56</v>
      </c>
      <c r="R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1251.04</v>
      </c>
      <c r="S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1330.2800000000002</v>
      </c>
      <c r="T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1388.15</v>
      </c>
      <c r="U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1379.58</v>
      </c>
      <c r="V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1303.27</v>
      </c>
      <c r="W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1343.87</v>
      </c>
      <c r="X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1540.14</v>
      </c>
      <c r="Y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1419.37</v>
      </c>
    </row>
    <row r="465" spans="1:25" x14ac:dyDescent="0.2">
      <c r="A465" s="79">
        <f t="shared" si="14"/>
        <v>42678</v>
      </c>
      <c r="B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1245.8699999999999</v>
      </c>
      <c r="C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1308.81</v>
      </c>
      <c r="D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1322.37</v>
      </c>
      <c r="E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1366.37</v>
      </c>
      <c r="F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1366.17</v>
      </c>
      <c r="G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1366.3400000000001</v>
      </c>
      <c r="H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1295.56</v>
      </c>
      <c r="I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1296.03</v>
      </c>
      <c r="J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1277.9099999999999</v>
      </c>
      <c r="K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1445.19</v>
      </c>
      <c r="L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1366.97</v>
      </c>
      <c r="M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1366.94</v>
      </c>
      <c r="N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1332.15</v>
      </c>
      <c r="O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1331.3700000000001</v>
      </c>
      <c r="P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1331.5500000000002</v>
      </c>
      <c r="Q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1331.96</v>
      </c>
      <c r="R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1300.96</v>
      </c>
      <c r="S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1347.0300000000002</v>
      </c>
      <c r="T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1451.0900000000001</v>
      </c>
      <c r="U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1420.37</v>
      </c>
      <c r="V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1376.65</v>
      </c>
      <c r="W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1285.01</v>
      </c>
      <c r="X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1527</v>
      </c>
      <c r="Y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1402.94</v>
      </c>
    </row>
    <row r="466" spans="1:25" x14ac:dyDescent="0.2">
      <c r="A466" s="79">
        <f t="shared" si="14"/>
        <v>42679</v>
      </c>
      <c r="B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1245.56</v>
      </c>
      <c r="C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1308.92</v>
      </c>
      <c r="D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1322.49</v>
      </c>
      <c r="E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1366.56</v>
      </c>
      <c r="F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1366.43</v>
      </c>
      <c r="G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1366.73</v>
      </c>
      <c r="H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1296.22</v>
      </c>
      <c r="I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1296.81</v>
      </c>
      <c r="J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1278.75</v>
      </c>
      <c r="K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1447.31</v>
      </c>
      <c r="L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1368.45</v>
      </c>
      <c r="M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1368</v>
      </c>
      <c r="N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1332.69</v>
      </c>
      <c r="O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1332.8899999999999</v>
      </c>
      <c r="P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1332.8200000000002</v>
      </c>
      <c r="Q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1332.7800000000002</v>
      </c>
      <c r="R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1302.3699999999999</v>
      </c>
      <c r="S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1343.62</v>
      </c>
      <c r="T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1453.77</v>
      </c>
      <c r="U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1417.35</v>
      </c>
      <c r="V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1366.77</v>
      </c>
      <c r="W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1284.08</v>
      </c>
      <c r="X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1529.5100000000002</v>
      </c>
      <c r="Y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1404.32</v>
      </c>
    </row>
    <row r="467" spans="1:25" x14ac:dyDescent="0.2">
      <c r="A467" s="79">
        <f t="shared" si="14"/>
        <v>42680</v>
      </c>
      <c r="B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1245.82</v>
      </c>
      <c r="C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1308.7800000000002</v>
      </c>
      <c r="D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1322.24</v>
      </c>
      <c r="E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1366.08</v>
      </c>
      <c r="F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1365.99</v>
      </c>
      <c r="G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1366.04</v>
      </c>
      <c r="H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1322.4</v>
      </c>
      <c r="I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1322.5700000000002</v>
      </c>
      <c r="J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1271.3800000000001</v>
      </c>
      <c r="K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1519.4299999999998</v>
      </c>
      <c r="L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1445.47</v>
      </c>
      <c r="M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1404.44</v>
      </c>
      <c r="N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1404.02</v>
      </c>
      <c r="O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1404.05</v>
      </c>
      <c r="P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1404.1999999999998</v>
      </c>
      <c r="Q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1404.6</v>
      </c>
      <c r="R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1368.81</v>
      </c>
      <c r="S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1305.9000000000001</v>
      </c>
      <c r="T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1407.7</v>
      </c>
      <c r="U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1392.83</v>
      </c>
      <c r="V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1367.83</v>
      </c>
      <c r="W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1280.52</v>
      </c>
      <c r="X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1518.67</v>
      </c>
      <c r="Y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1399.54</v>
      </c>
    </row>
    <row r="468" spans="1:25" x14ac:dyDescent="0.2">
      <c r="A468" s="79">
        <f t="shared" si="14"/>
        <v>42681</v>
      </c>
      <c r="B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1268.6599999999999</v>
      </c>
      <c r="C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1271.6500000000001</v>
      </c>
      <c r="D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1282.6399999999999</v>
      </c>
      <c r="E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1318.13</v>
      </c>
      <c r="F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1318.05</v>
      </c>
      <c r="G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1300.54</v>
      </c>
      <c r="H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1251.29</v>
      </c>
      <c r="I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1461.74</v>
      </c>
      <c r="J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1368.15</v>
      </c>
      <c r="K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1409.71</v>
      </c>
      <c r="L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1373.19</v>
      </c>
      <c r="M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1261.69</v>
      </c>
      <c r="N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1261.3</v>
      </c>
      <c r="O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1261.1100000000001</v>
      </c>
      <c r="P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1260.97</v>
      </c>
      <c r="Q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1251.9000000000001</v>
      </c>
      <c r="R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1296.26</v>
      </c>
      <c r="S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1322.95</v>
      </c>
      <c r="T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1464.4</v>
      </c>
      <c r="U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1397.38</v>
      </c>
      <c r="V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1319.13</v>
      </c>
      <c r="W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1341.06</v>
      </c>
      <c r="X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1524.05</v>
      </c>
      <c r="Y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1407.74</v>
      </c>
    </row>
    <row r="469" spans="1:25" x14ac:dyDescent="0.2">
      <c r="A469" s="79">
        <f t="shared" si="14"/>
        <v>42682</v>
      </c>
      <c r="B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1265.92</v>
      </c>
      <c r="C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1271.68</v>
      </c>
      <c r="D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1282.47</v>
      </c>
      <c r="E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1299.71</v>
      </c>
      <c r="F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1299.9099999999999</v>
      </c>
      <c r="G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1300.33</v>
      </c>
      <c r="H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1251.08</v>
      </c>
      <c r="I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1446.21</v>
      </c>
      <c r="J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1367.26</v>
      </c>
      <c r="K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1447.89</v>
      </c>
      <c r="L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1371.82</v>
      </c>
      <c r="M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1260.9000000000001</v>
      </c>
      <c r="N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1260.67</v>
      </c>
      <c r="O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1260.49</v>
      </c>
      <c r="P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1260.3800000000001</v>
      </c>
      <c r="Q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1269.83</v>
      </c>
      <c r="R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1338.17</v>
      </c>
      <c r="S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1298.6399999999999</v>
      </c>
      <c r="T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1321</v>
      </c>
      <c r="U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1314.2</v>
      </c>
      <c r="V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1284.44</v>
      </c>
      <c r="W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1327.8200000000002</v>
      </c>
      <c r="X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1506.9</v>
      </c>
      <c r="Y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1400.67</v>
      </c>
    </row>
    <row r="470" spans="1:25" x14ac:dyDescent="0.2">
      <c r="A470" s="79">
        <f t="shared" si="14"/>
        <v>42683</v>
      </c>
      <c r="B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1239.8</v>
      </c>
      <c r="C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1260.5999999999999</v>
      </c>
      <c r="D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1299.55</v>
      </c>
      <c r="E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1311.55</v>
      </c>
      <c r="F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1311.62</v>
      </c>
      <c r="G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1300.0999999999999</v>
      </c>
      <c r="H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1261.46</v>
      </c>
      <c r="I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1508.15</v>
      </c>
      <c r="J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1432.24</v>
      </c>
      <c r="K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1463.5700000000002</v>
      </c>
      <c r="L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1490.44</v>
      </c>
      <c r="M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1337.87</v>
      </c>
      <c r="N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1367.02</v>
      </c>
      <c r="O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1366.65</v>
      </c>
      <c r="P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1366.47</v>
      </c>
      <c r="Q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1366.78</v>
      </c>
      <c r="R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1448.25</v>
      </c>
      <c r="S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1278.98</v>
      </c>
      <c r="T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1299.6199999999999</v>
      </c>
      <c r="U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1294.1500000000001</v>
      </c>
      <c r="V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1254.2</v>
      </c>
      <c r="W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1298.27</v>
      </c>
      <c r="X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1482.54</v>
      </c>
      <c r="Y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1359.5</v>
      </c>
    </row>
    <row r="471" spans="1:25" x14ac:dyDescent="0.2">
      <c r="A471" s="79">
        <f t="shared" si="14"/>
        <v>42684</v>
      </c>
      <c r="B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1239.79</v>
      </c>
      <c r="C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1260.3800000000001</v>
      </c>
      <c r="D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1299.74</v>
      </c>
      <c r="E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1293.81</v>
      </c>
      <c r="F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1293.81</v>
      </c>
      <c r="G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1282.31</v>
      </c>
      <c r="H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1270.06</v>
      </c>
      <c r="I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1417.3400000000001</v>
      </c>
      <c r="J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1336.73</v>
      </c>
      <c r="K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1429.01</v>
      </c>
      <c r="L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1412.6399999999999</v>
      </c>
      <c r="M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1298.19</v>
      </c>
      <c r="N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1335.47</v>
      </c>
      <c r="O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1352.75</v>
      </c>
      <c r="P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1353.33</v>
      </c>
      <c r="Q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1319.5</v>
      </c>
      <c r="R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1400.49</v>
      </c>
      <c r="S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1242.17</v>
      </c>
      <c r="T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1304.28</v>
      </c>
      <c r="U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1297.8499999999999</v>
      </c>
      <c r="V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1254.8800000000001</v>
      </c>
      <c r="W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1302.3600000000001</v>
      </c>
      <c r="X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1493.41</v>
      </c>
      <c r="Y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1370.4299999999998</v>
      </c>
    </row>
    <row r="472" spans="1:25" x14ac:dyDescent="0.2">
      <c r="A472" s="79">
        <f t="shared" si="14"/>
        <v>42685</v>
      </c>
      <c r="B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1249.54</v>
      </c>
      <c r="C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1271.05</v>
      </c>
      <c r="D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1305.1400000000001</v>
      </c>
      <c r="E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1305.22</v>
      </c>
      <c r="F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1305.31</v>
      </c>
      <c r="G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1260.21</v>
      </c>
      <c r="H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1270.78</v>
      </c>
      <c r="I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1403.65</v>
      </c>
      <c r="J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1336.87</v>
      </c>
      <c r="K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1406.3600000000001</v>
      </c>
      <c r="L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1413.54</v>
      </c>
      <c r="M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1309.3400000000001</v>
      </c>
      <c r="N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1342.13</v>
      </c>
      <c r="O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1365.67</v>
      </c>
      <c r="P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1365.94</v>
      </c>
      <c r="Q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1366.17</v>
      </c>
      <c r="R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1447.6100000000001</v>
      </c>
      <c r="S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1252.75</v>
      </c>
      <c r="T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1260.3900000000001</v>
      </c>
      <c r="U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1261.6400000000001</v>
      </c>
      <c r="V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1261.6400000000001</v>
      </c>
      <c r="W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1263.97</v>
      </c>
      <c r="X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1434.0900000000001</v>
      </c>
      <c r="Y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1315.22</v>
      </c>
    </row>
    <row r="473" spans="1:25" x14ac:dyDescent="0.2">
      <c r="A473" s="79">
        <f t="shared" si="14"/>
        <v>42686</v>
      </c>
      <c r="B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1327.8000000000002</v>
      </c>
      <c r="C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1349.68</v>
      </c>
      <c r="D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1380.45</v>
      </c>
      <c r="E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1396.5500000000002</v>
      </c>
      <c r="F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1396.2800000000002</v>
      </c>
      <c r="G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1364.52</v>
      </c>
      <c r="H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1294.46</v>
      </c>
      <c r="I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1273.08</v>
      </c>
      <c r="J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1348.5500000000002</v>
      </c>
      <c r="K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1487.63</v>
      </c>
      <c r="L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1536.24</v>
      </c>
      <c r="M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1536.31</v>
      </c>
      <c r="N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1590.91</v>
      </c>
      <c r="O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1591.2</v>
      </c>
      <c r="P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1590.63</v>
      </c>
      <c r="Q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1591.55</v>
      </c>
      <c r="R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1490.45</v>
      </c>
      <c r="S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1245.51</v>
      </c>
      <c r="T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1304.28</v>
      </c>
      <c r="U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1286.71</v>
      </c>
      <c r="V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1269.0999999999999</v>
      </c>
      <c r="W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1271.43</v>
      </c>
      <c r="X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1413.21</v>
      </c>
      <c r="Y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1277.18</v>
      </c>
    </row>
    <row r="474" spans="1:25" x14ac:dyDescent="0.2">
      <c r="A474" s="79">
        <f t="shared" si="14"/>
        <v>42687</v>
      </c>
      <c r="B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1328.6999999999998</v>
      </c>
      <c r="C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1350.1399999999999</v>
      </c>
      <c r="D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1380.79</v>
      </c>
      <c r="E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1397.02</v>
      </c>
      <c r="F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1397.19</v>
      </c>
      <c r="G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1365.22</v>
      </c>
      <c r="H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1294.94</v>
      </c>
      <c r="I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1267.1500000000001</v>
      </c>
      <c r="J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1340.6</v>
      </c>
      <c r="K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1487.96</v>
      </c>
      <c r="L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1536.41</v>
      </c>
      <c r="M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1536.01</v>
      </c>
      <c r="N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1589.78</v>
      </c>
      <c r="O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1589.92</v>
      </c>
      <c r="P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1590.0800000000002</v>
      </c>
      <c r="Q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1590.47</v>
      </c>
      <c r="R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1489.8600000000001</v>
      </c>
      <c r="S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1245.33</v>
      </c>
      <c r="T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1300.9299999999998</v>
      </c>
      <c r="U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1285.17</v>
      </c>
      <c r="V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1268.19</v>
      </c>
      <c r="W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1271.42</v>
      </c>
      <c r="X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1407.9299999999998</v>
      </c>
      <c r="Y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1291.7</v>
      </c>
    </row>
    <row r="475" spans="1:25" x14ac:dyDescent="0.2">
      <c r="A475" s="79">
        <f t="shared" si="14"/>
        <v>42688</v>
      </c>
      <c r="B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1249.3200000000002</v>
      </c>
      <c r="C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1270.75</v>
      </c>
      <c r="D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1299.1500000000001</v>
      </c>
      <c r="E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1299.08</v>
      </c>
      <c r="F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1298.94</v>
      </c>
      <c r="G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1281.52</v>
      </c>
      <c r="H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1272.3499999999999</v>
      </c>
      <c r="I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1377.52</v>
      </c>
      <c r="J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1309.0999999999999</v>
      </c>
      <c r="K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1355.58</v>
      </c>
      <c r="L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1355.92</v>
      </c>
      <c r="M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1259.46</v>
      </c>
      <c r="N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1282.8899999999999</v>
      </c>
      <c r="O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1308.58</v>
      </c>
      <c r="P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1308.93</v>
      </c>
      <c r="Q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1308.83</v>
      </c>
      <c r="R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1385.01</v>
      </c>
      <c r="S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1289.44</v>
      </c>
      <c r="T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1307.73</v>
      </c>
      <c r="U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1308.8400000000001</v>
      </c>
      <c r="V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1293.08</v>
      </c>
      <c r="W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1280.42</v>
      </c>
      <c r="X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1500.1999999999998</v>
      </c>
      <c r="Y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1347.4</v>
      </c>
    </row>
    <row r="476" spans="1:25" x14ac:dyDescent="0.2">
      <c r="A476" s="79">
        <f t="shared" si="14"/>
        <v>42689</v>
      </c>
      <c r="B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1250.23</v>
      </c>
      <c r="C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1271.1999999999998</v>
      </c>
      <c r="D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1299.27</v>
      </c>
      <c r="E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1299.3000000000002</v>
      </c>
      <c r="F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1299.3200000000002</v>
      </c>
      <c r="G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1282.23</v>
      </c>
      <c r="H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1275.5</v>
      </c>
      <c r="I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1378.18</v>
      </c>
      <c r="J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1309.6600000000001</v>
      </c>
      <c r="K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1357.1100000000001</v>
      </c>
      <c r="L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1357.37</v>
      </c>
      <c r="M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1251.1199999999999</v>
      </c>
      <c r="N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1269.3400000000001</v>
      </c>
      <c r="O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1284.05</v>
      </c>
      <c r="P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1284.32</v>
      </c>
      <c r="Q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1284.6100000000001</v>
      </c>
      <c r="R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1338.35</v>
      </c>
      <c r="S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1300.42</v>
      </c>
      <c r="T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1373.62</v>
      </c>
      <c r="U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1373.1100000000001</v>
      </c>
      <c r="V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1307.08</v>
      </c>
      <c r="W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1301.3399999999999</v>
      </c>
      <c r="X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1509.5500000000002</v>
      </c>
      <c r="Y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1351.6100000000001</v>
      </c>
    </row>
    <row r="477" spans="1:25" x14ac:dyDescent="0.2">
      <c r="A477" s="79">
        <f t="shared" si="14"/>
        <v>42690</v>
      </c>
      <c r="B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1257</v>
      </c>
      <c r="C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1244.6199999999999</v>
      </c>
      <c r="D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1270.6599999999999</v>
      </c>
      <c r="E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1270.72</v>
      </c>
      <c r="F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1270.81</v>
      </c>
      <c r="G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1271.0900000000001</v>
      </c>
      <c r="H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1295.01</v>
      </c>
      <c r="I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1378.48</v>
      </c>
      <c r="J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1310.6599999999999</v>
      </c>
      <c r="K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1338.81</v>
      </c>
      <c r="L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1338.93</v>
      </c>
      <c r="M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1242.17</v>
      </c>
      <c r="N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1243.76</v>
      </c>
      <c r="O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1243.6300000000001</v>
      </c>
      <c r="P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1243.5899999999999</v>
      </c>
      <c r="Q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1292.97</v>
      </c>
      <c r="R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1280.2</v>
      </c>
      <c r="S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1300.73</v>
      </c>
      <c r="T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1375.8000000000002</v>
      </c>
      <c r="U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1373.64</v>
      </c>
      <c r="V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1332.6100000000001</v>
      </c>
      <c r="W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1320.94</v>
      </c>
      <c r="X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1533.14</v>
      </c>
      <c r="Y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1387.22</v>
      </c>
    </row>
    <row r="478" spans="1:25" x14ac:dyDescent="0.2">
      <c r="A478" s="79">
        <f t="shared" si="14"/>
        <v>42691</v>
      </c>
      <c r="B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1261.31</v>
      </c>
      <c r="C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1300.07</v>
      </c>
      <c r="D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1299.82</v>
      </c>
      <c r="E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1330.31</v>
      </c>
      <c r="F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1330.37</v>
      </c>
      <c r="G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1299.77</v>
      </c>
      <c r="H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1253.97</v>
      </c>
      <c r="I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1398.63</v>
      </c>
      <c r="J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1285.8600000000001</v>
      </c>
      <c r="K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1279.6100000000001</v>
      </c>
      <c r="L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1252.92</v>
      </c>
      <c r="M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1348.49</v>
      </c>
      <c r="N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1292.9000000000001</v>
      </c>
      <c r="O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1292.98</v>
      </c>
      <c r="P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1290.93</v>
      </c>
      <c r="Q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1341.4099999999999</v>
      </c>
      <c r="R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1293.3200000000002</v>
      </c>
      <c r="S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1383.79</v>
      </c>
      <c r="T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1390.75</v>
      </c>
      <c r="U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1392.49</v>
      </c>
      <c r="V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1341.81</v>
      </c>
      <c r="W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1410.7600000000002</v>
      </c>
      <c r="X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1580.5800000000002</v>
      </c>
      <c r="Y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1446.2</v>
      </c>
    </row>
    <row r="479" spans="1:25" x14ac:dyDescent="0.2">
      <c r="A479" s="79">
        <f t="shared" si="14"/>
        <v>42692</v>
      </c>
      <c r="B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1245.67</v>
      </c>
      <c r="C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1245.29</v>
      </c>
      <c r="D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1260.7</v>
      </c>
      <c r="E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1271.3399999999999</v>
      </c>
      <c r="F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1271.3499999999999</v>
      </c>
      <c r="G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1245.22</v>
      </c>
      <c r="H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1284.79</v>
      </c>
      <c r="I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1355.47</v>
      </c>
      <c r="J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1240.69</v>
      </c>
      <c r="K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1252.3200000000002</v>
      </c>
      <c r="L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1252.74</v>
      </c>
      <c r="M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1369.55</v>
      </c>
      <c r="N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1344.44</v>
      </c>
      <c r="O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1345.28</v>
      </c>
      <c r="P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1342.94</v>
      </c>
      <c r="Q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1340.93</v>
      </c>
      <c r="R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1295.5900000000001</v>
      </c>
      <c r="S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1404.73</v>
      </c>
      <c r="T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1414.27</v>
      </c>
      <c r="U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1409.35</v>
      </c>
      <c r="V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1372.9099999999999</v>
      </c>
      <c r="W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1376.88</v>
      </c>
      <c r="X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1570.17</v>
      </c>
      <c r="Y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1439.5700000000002</v>
      </c>
    </row>
    <row r="480" spans="1:25" x14ac:dyDescent="0.2">
      <c r="A480" s="79">
        <f t="shared" si="14"/>
        <v>42693</v>
      </c>
      <c r="B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1272.98</v>
      </c>
      <c r="C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1272.93</v>
      </c>
      <c r="D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1263.52</v>
      </c>
      <c r="E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1294.52</v>
      </c>
      <c r="F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1294.72</v>
      </c>
      <c r="G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1263.79</v>
      </c>
      <c r="H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1255.3699999999999</v>
      </c>
      <c r="I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1398.68</v>
      </c>
      <c r="J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1496.18</v>
      </c>
      <c r="K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1282.2</v>
      </c>
      <c r="L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1282.5999999999999</v>
      </c>
      <c r="M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1282.92</v>
      </c>
      <c r="N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1387.1100000000001</v>
      </c>
      <c r="O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1386.44</v>
      </c>
      <c r="P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1386.93</v>
      </c>
      <c r="Q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1453.24</v>
      </c>
      <c r="R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1515.58</v>
      </c>
      <c r="S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1636.3799999999999</v>
      </c>
      <c r="T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1707.24</v>
      </c>
      <c r="U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1680.9</v>
      </c>
      <c r="V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1613.67</v>
      </c>
      <c r="W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1562.54</v>
      </c>
      <c r="X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1709.5</v>
      </c>
      <c r="Y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1626.54</v>
      </c>
    </row>
    <row r="481" spans="1:25" x14ac:dyDescent="0.2">
      <c r="A481" s="79">
        <f t="shared" si="14"/>
        <v>42694</v>
      </c>
      <c r="B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1270.43</v>
      </c>
      <c r="C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1265.21</v>
      </c>
      <c r="D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1295.93</v>
      </c>
      <c r="E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1309.1100000000001</v>
      </c>
      <c r="F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1296.04</v>
      </c>
      <c r="G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1264.6199999999999</v>
      </c>
      <c r="H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1262.23</v>
      </c>
      <c r="I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1378.96</v>
      </c>
      <c r="J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1431.3200000000002</v>
      </c>
      <c r="K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1245.3600000000001</v>
      </c>
      <c r="L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1279.81</v>
      </c>
      <c r="M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1280.17</v>
      </c>
      <c r="N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1280.21</v>
      </c>
      <c r="O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1280.27</v>
      </c>
      <c r="P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1280.33</v>
      </c>
      <c r="Q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1279.6200000000001</v>
      </c>
      <c r="R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1275.2</v>
      </c>
      <c r="S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1377.82</v>
      </c>
      <c r="T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1486.5900000000001</v>
      </c>
      <c r="U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1487.85</v>
      </c>
      <c r="V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1433.38</v>
      </c>
      <c r="W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1360.07</v>
      </c>
      <c r="X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1559.23</v>
      </c>
      <c r="Y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1447.17</v>
      </c>
    </row>
    <row r="482" spans="1:25" x14ac:dyDescent="0.2">
      <c r="A482" s="79">
        <f t="shared" si="14"/>
        <v>42695</v>
      </c>
      <c r="B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1246.1400000000001</v>
      </c>
      <c r="C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1245.79</v>
      </c>
      <c r="D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1261.46</v>
      </c>
      <c r="E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1272.08</v>
      </c>
      <c r="F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1272.1199999999999</v>
      </c>
      <c r="G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1246.3800000000001</v>
      </c>
      <c r="H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1282.18</v>
      </c>
      <c r="I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1355.65</v>
      </c>
      <c r="J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1240.9000000000001</v>
      </c>
      <c r="K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1253.6300000000001</v>
      </c>
      <c r="L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1286.3800000000001</v>
      </c>
      <c r="M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1410.26</v>
      </c>
      <c r="N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1383.74</v>
      </c>
      <c r="O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1383.88</v>
      </c>
      <c r="P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1381.97</v>
      </c>
      <c r="Q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1380.8200000000002</v>
      </c>
      <c r="R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1338.0700000000002</v>
      </c>
      <c r="S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1451.48</v>
      </c>
      <c r="T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1455.4</v>
      </c>
      <c r="U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1418.8</v>
      </c>
      <c r="V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1379.32</v>
      </c>
      <c r="W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1475.25</v>
      </c>
      <c r="X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1577.41</v>
      </c>
      <c r="Y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1460.16</v>
      </c>
    </row>
    <row r="483" spans="1:25" x14ac:dyDescent="0.2">
      <c r="A483" s="79">
        <f t="shared" si="14"/>
        <v>42696</v>
      </c>
      <c r="B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1284.03</v>
      </c>
      <c r="C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1269.19</v>
      </c>
      <c r="D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1245.9299999999998</v>
      </c>
      <c r="E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1261.56</v>
      </c>
      <c r="F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1272.55</v>
      </c>
      <c r="G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1247.28</v>
      </c>
      <c r="H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1282.77</v>
      </c>
      <c r="I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1341.0300000000002</v>
      </c>
      <c r="J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1241.01</v>
      </c>
      <c r="K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1254.9100000000001</v>
      </c>
      <c r="L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1283.28</v>
      </c>
      <c r="M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1399.26</v>
      </c>
      <c r="N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1380.35</v>
      </c>
      <c r="O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1380.65</v>
      </c>
      <c r="P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1362.1</v>
      </c>
      <c r="Q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1381.3899999999999</v>
      </c>
      <c r="R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1368.1</v>
      </c>
      <c r="S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1456.16</v>
      </c>
      <c r="T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1464.88</v>
      </c>
      <c r="U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1437.1100000000001</v>
      </c>
      <c r="V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1407.97</v>
      </c>
      <c r="W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1426.15</v>
      </c>
      <c r="X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1601.47</v>
      </c>
      <c r="Y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1479.37</v>
      </c>
    </row>
    <row r="484" spans="1:25" x14ac:dyDescent="0.2">
      <c r="A484" s="79">
        <f t="shared" si="14"/>
        <v>42697</v>
      </c>
      <c r="B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1329.17</v>
      </c>
      <c r="C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1285.3800000000001</v>
      </c>
      <c r="D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1245.76</v>
      </c>
      <c r="E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1261.77</v>
      </c>
      <c r="F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1251.3000000000002</v>
      </c>
      <c r="G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1270.54</v>
      </c>
      <c r="H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1300.06</v>
      </c>
      <c r="I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1340.1399999999999</v>
      </c>
      <c r="J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1240.6199999999999</v>
      </c>
      <c r="K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1254.8699999999999</v>
      </c>
      <c r="L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1239.75</v>
      </c>
      <c r="M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1411.19</v>
      </c>
      <c r="N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1389.9299999999998</v>
      </c>
      <c r="O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1389.54</v>
      </c>
      <c r="P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1390.3000000000002</v>
      </c>
      <c r="Q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1409.98</v>
      </c>
      <c r="R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1379.06</v>
      </c>
      <c r="S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1473.47</v>
      </c>
      <c r="T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1478.75</v>
      </c>
      <c r="U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1440.1999999999998</v>
      </c>
      <c r="V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1411.8000000000002</v>
      </c>
      <c r="W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1429.75</v>
      </c>
      <c r="X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1626.18</v>
      </c>
      <c r="Y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1507.06</v>
      </c>
    </row>
    <row r="485" spans="1:25" x14ac:dyDescent="0.2">
      <c r="A485" s="79">
        <f t="shared" si="14"/>
        <v>42698</v>
      </c>
      <c r="B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1357.4499999999998</v>
      </c>
      <c r="C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1299.29</v>
      </c>
      <c r="D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1283.94</v>
      </c>
      <c r="E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1271.27</v>
      </c>
      <c r="F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1287</v>
      </c>
      <c r="G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1345.6</v>
      </c>
      <c r="H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1394.51</v>
      </c>
      <c r="I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1271.19</v>
      </c>
      <c r="J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1296.46</v>
      </c>
      <c r="K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1308.27</v>
      </c>
      <c r="L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1308.58</v>
      </c>
      <c r="M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1414.39</v>
      </c>
      <c r="N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1358.27</v>
      </c>
      <c r="O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1357.88</v>
      </c>
      <c r="P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1373.01</v>
      </c>
      <c r="Q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1357.77</v>
      </c>
      <c r="R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1366.67</v>
      </c>
      <c r="S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1516.13</v>
      </c>
      <c r="T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1519.91</v>
      </c>
      <c r="U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1490.6100000000001</v>
      </c>
      <c r="V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1457.08</v>
      </c>
      <c r="W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1495.48</v>
      </c>
      <c r="X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1661.74</v>
      </c>
      <c r="Y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1537.08</v>
      </c>
    </row>
    <row r="486" spans="1:25" x14ac:dyDescent="0.2">
      <c r="A486" s="79">
        <f t="shared" si="14"/>
        <v>42699</v>
      </c>
      <c r="B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1302.6300000000001</v>
      </c>
      <c r="C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1265.5700000000002</v>
      </c>
      <c r="D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1257.82</v>
      </c>
      <c r="E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1253.48</v>
      </c>
      <c r="F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1260.6400000000001</v>
      </c>
      <c r="G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1322.1100000000001</v>
      </c>
      <c r="H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1438.04</v>
      </c>
      <c r="I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1279.68</v>
      </c>
      <c r="J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1319.02</v>
      </c>
      <c r="K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1331.58</v>
      </c>
      <c r="L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1330.3000000000002</v>
      </c>
      <c r="M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1457.95</v>
      </c>
      <c r="N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1386.3899999999999</v>
      </c>
      <c r="O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1387.25</v>
      </c>
      <c r="P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1409.04</v>
      </c>
      <c r="Q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1400.29</v>
      </c>
      <c r="R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1355.8200000000002</v>
      </c>
      <c r="S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1633.68</v>
      </c>
      <c r="T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1634.5800000000002</v>
      </c>
      <c r="U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1564.23</v>
      </c>
      <c r="V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1520.12</v>
      </c>
      <c r="W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1575.71</v>
      </c>
      <c r="X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1618.54</v>
      </c>
      <c r="Y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1505.71</v>
      </c>
    </row>
    <row r="487" spans="1:25" x14ac:dyDescent="0.2">
      <c r="A487" s="79">
        <f t="shared" si="14"/>
        <v>42700</v>
      </c>
      <c r="B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1383.52</v>
      </c>
      <c r="C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1277.1399999999999</v>
      </c>
      <c r="D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1263.47</v>
      </c>
      <c r="E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1259.95</v>
      </c>
      <c r="F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1259.8800000000001</v>
      </c>
      <c r="G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1260.05</v>
      </c>
      <c r="H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1354.9099999999999</v>
      </c>
      <c r="I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1553.19</v>
      </c>
      <c r="J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1690.54</v>
      </c>
      <c r="K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1299.3600000000001</v>
      </c>
      <c r="L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1299.52</v>
      </c>
      <c r="M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1299.19</v>
      </c>
      <c r="N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1299.8</v>
      </c>
      <c r="O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1300.1300000000001</v>
      </c>
      <c r="P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1299.9099999999999</v>
      </c>
      <c r="Q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1299.6599999999999</v>
      </c>
      <c r="R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1312.8899999999999</v>
      </c>
      <c r="S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1623.93</v>
      </c>
      <c r="T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1625.52</v>
      </c>
      <c r="U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1613.79</v>
      </c>
      <c r="V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1631.08</v>
      </c>
      <c r="W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1475.74</v>
      </c>
      <c r="X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1697.0700000000002</v>
      </c>
      <c r="Y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1565.18</v>
      </c>
    </row>
    <row r="488" spans="1:25" x14ac:dyDescent="0.2">
      <c r="A488" s="79">
        <f t="shared" si="14"/>
        <v>42701</v>
      </c>
      <c r="B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1402.49</v>
      </c>
      <c r="C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1290.08</v>
      </c>
      <c r="D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1272.05</v>
      </c>
      <c r="E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1275.51</v>
      </c>
      <c r="F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1262.6300000000001</v>
      </c>
      <c r="G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1285.51</v>
      </c>
      <c r="H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1359.0300000000002</v>
      </c>
      <c r="I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1496.0700000000002</v>
      </c>
      <c r="J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1429.29</v>
      </c>
      <c r="K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1301.77</v>
      </c>
      <c r="L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1244.6999999999998</v>
      </c>
      <c r="M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1244.6999999999998</v>
      </c>
      <c r="N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1244.3899999999999</v>
      </c>
      <c r="O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1244.6500000000001</v>
      </c>
      <c r="P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1244.3000000000002</v>
      </c>
      <c r="Q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1246.1600000000001</v>
      </c>
      <c r="R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1282.95</v>
      </c>
      <c r="S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1450.23</v>
      </c>
      <c r="T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1541.38</v>
      </c>
      <c r="U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1534.52</v>
      </c>
      <c r="V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1546.13</v>
      </c>
      <c r="W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1417.4299999999998</v>
      </c>
      <c r="X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1650.66</v>
      </c>
      <c r="Y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1509.12</v>
      </c>
    </row>
    <row r="489" spans="1:25" x14ac:dyDescent="0.2">
      <c r="A489" s="79">
        <f t="shared" si="14"/>
        <v>42702</v>
      </c>
      <c r="B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1374.8899999999999</v>
      </c>
      <c r="C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1306.0999999999999</v>
      </c>
      <c r="D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1258.3699999999999</v>
      </c>
      <c r="E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1257.82</v>
      </c>
      <c r="F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1258.24</v>
      </c>
      <c r="G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1261.6400000000001</v>
      </c>
      <c r="H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1378.4</v>
      </c>
      <c r="I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1279.7</v>
      </c>
      <c r="J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1277.45</v>
      </c>
      <c r="K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1295.95</v>
      </c>
      <c r="L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1296.1999999999998</v>
      </c>
      <c r="M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1291.3</v>
      </c>
      <c r="N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1290.9100000000001</v>
      </c>
      <c r="O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1290.3899999999999</v>
      </c>
      <c r="P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1290.3600000000001</v>
      </c>
      <c r="Q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1289.29</v>
      </c>
      <c r="R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1294.6300000000001</v>
      </c>
      <c r="S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1480.52</v>
      </c>
      <c r="T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1496.35</v>
      </c>
      <c r="U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1476.06</v>
      </c>
      <c r="V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1438.97</v>
      </c>
      <c r="W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1485.69</v>
      </c>
      <c r="X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1620.0800000000002</v>
      </c>
      <c r="Y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1507.93</v>
      </c>
    </row>
    <row r="490" spans="1:25" x14ac:dyDescent="0.2">
      <c r="A490" s="79">
        <f t="shared" si="14"/>
        <v>42703</v>
      </c>
      <c r="B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1403.1100000000001</v>
      </c>
      <c r="C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1345.0500000000002</v>
      </c>
      <c r="D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1307.24</v>
      </c>
      <c r="E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1290.7</v>
      </c>
      <c r="F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1291.76</v>
      </c>
      <c r="G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1290.21</v>
      </c>
      <c r="H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1379.23</v>
      </c>
      <c r="I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1300.1400000000001</v>
      </c>
      <c r="J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1242.0700000000002</v>
      </c>
      <c r="K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1251.6300000000001</v>
      </c>
      <c r="L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1251.8499999999999</v>
      </c>
      <c r="M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1309.19</v>
      </c>
      <c r="N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1294.95</v>
      </c>
      <c r="O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1279.3499999999999</v>
      </c>
      <c r="P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1280.0700000000002</v>
      </c>
      <c r="Q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1294.3900000000001</v>
      </c>
      <c r="R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1284.0700000000002</v>
      </c>
      <c r="S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1459.7</v>
      </c>
      <c r="T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1463.71</v>
      </c>
      <c r="U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1465.35</v>
      </c>
      <c r="V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1427.22</v>
      </c>
      <c r="W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1474.95</v>
      </c>
      <c r="X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1632.17</v>
      </c>
      <c r="Y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1516.6399999999999</v>
      </c>
    </row>
    <row r="491" spans="1:25" x14ac:dyDescent="0.2">
      <c r="A491" s="79">
        <f t="shared" si="14"/>
        <v>42704</v>
      </c>
      <c r="B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1404.9</v>
      </c>
      <c r="C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1344.91</v>
      </c>
      <c r="D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1308.3900000000001</v>
      </c>
      <c r="E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1293.44</v>
      </c>
      <c r="F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1293.8699999999999</v>
      </c>
      <c r="G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1294.3499999999999</v>
      </c>
      <c r="H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1408.31</v>
      </c>
      <c r="I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1299.31</v>
      </c>
      <c r="J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1244.3800000000001</v>
      </c>
      <c r="K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1251.25</v>
      </c>
      <c r="L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1311.56</v>
      </c>
      <c r="M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1399.75</v>
      </c>
      <c r="N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1401.12</v>
      </c>
      <c r="O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1401</v>
      </c>
      <c r="P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1398.8200000000002</v>
      </c>
      <c r="Q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1393.65</v>
      </c>
      <c r="R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1307.0900000000001</v>
      </c>
      <c r="S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1587.27</v>
      </c>
      <c r="T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1581.81</v>
      </c>
      <c r="U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1548.29</v>
      </c>
      <c r="V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1498.31</v>
      </c>
      <c r="W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1490.2</v>
      </c>
      <c r="X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1675.76</v>
      </c>
      <c r="Y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1552.42</v>
      </c>
    </row>
    <row r="492" spans="1:25" hidden="1" x14ac:dyDescent="0.2">
      <c r="A492" s="79">
        <f t="shared" si="14"/>
        <v>42705</v>
      </c>
      <c r="B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C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D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E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F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G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H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I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J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K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L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M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N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O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P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Q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R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S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T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U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V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W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X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  <c r="Y492" s="14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538.73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150</v>
      </c>
      <c r="B494" s="78"/>
      <c r="C494" s="78"/>
      <c r="D494" s="78"/>
    </row>
    <row r="495" spans="1:25" ht="12.75" x14ac:dyDescent="0.2">
      <c r="A495" s="169" t="s">
        <v>48</v>
      </c>
      <c r="B495" s="172" t="s">
        <v>121</v>
      </c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4"/>
    </row>
    <row r="496" spans="1:25" ht="12.75" x14ac:dyDescent="0.2">
      <c r="A496" s="170"/>
      <c r="B496" s="175"/>
      <c r="C496" s="176"/>
      <c r="D496" s="176"/>
      <c r="E496" s="176"/>
      <c r="F496" s="176"/>
      <c r="G496" s="176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7"/>
    </row>
    <row r="497" spans="1:27" s="112" customFormat="1" ht="12.75" customHeight="1" x14ac:dyDescent="0.2">
      <c r="A497" s="170"/>
      <c r="B497" s="178" t="s">
        <v>122</v>
      </c>
      <c r="C497" s="167" t="s">
        <v>123</v>
      </c>
      <c r="D497" s="167" t="s">
        <v>124</v>
      </c>
      <c r="E497" s="167" t="s">
        <v>125</v>
      </c>
      <c r="F497" s="167" t="s">
        <v>126</v>
      </c>
      <c r="G497" s="167" t="s">
        <v>127</v>
      </c>
      <c r="H497" s="167" t="s">
        <v>128</v>
      </c>
      <c r="I497" s="167" t="s">
        <v>129</v>
      </c>
      <c r="J497" s="167" t="s">
        <v>130</v>
      </c>
      <c r="K497" s="167" t="s">
        <v>131</v>
      </c>
      <c r="L497" s="167" t="s">
        <v>132</v>
      </c>
      <c r="M497" s="167" t="s">
        <v>133</v>
      </c>
      <c r="N497" s="180" t="s">
        <v>134</v>
      </c>
      <c r="O497" s="167" t="s">
        <v>135</v>
      </c>
      <c r="P497" s="167" t="s">
        <v>136</v>
      </c>
      <c r="Q497" s="167" t="s">
        <v>137</v>
      </c>
      <c r="R497" s="167" t="s">
        <v>138</v>
      </c>
      <c r="S497" s="167" t="s">
        <v>139</v>
      </c>
      <c r="T497" s="167" t="s">
        <v>140</v>
      </c>
      <c r="U497" s="167" t="s">
        <v>141</v>
      </c>
      <c r="V497" s="167" t="s">
        <v>142</v>
      </c>
      <c r="W497" s="167" t="s">
        <v>143</v>
      </c>
      <c r="X497" s="167" t="s">
        <v>144</v>
      </c>
      <c r="Y497" s="167" t="s">
        <v>145</v>
      </c>
    </row>
    <row r="498" spans="1:27" s="112" customFormat="1" ht="11.25" customHeight="1" x14ac:dyDescent="0.2">
      <c r="A498" s="171"/>
      <c r="B498" s="179"/>
      <c r="C498" s="168"/>
      <c r="D498" s="168"/>
      <c r="E498" s="168"/>
      <c r="F498" s="168"/>
      <c r="G498" s="168"/>
      <c r="H498" s="168"/>
      <c r="I498" s="168"/>
      <c r="J498" s="168"/>
      <c r="K498" s="168"/>
      <c r="L498" s="168"/>
      <c r="M498" s="168"/>
      <c r="N498" s="181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</row>
    <row r="499" spans="1:27" ht="15.75" customHeight="1" x14ac:dyDescent="0.2">
      <c r="A499" s="79">
        <f>A462</f>
        <v>42675</v>
      </c>
      <c r="B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1325.17</v>
      </c>
      <c r="C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1276.1500000000001</v>
      </c>
      <c r="D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1246.29</v>
      </c>
      <c r="E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1233.93</v>
      </c>
      <c r="F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1240.0300000000002</v>
      </c>
      <c r="G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1279.8699999999999</v>
      </c>
      <c r="H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1321.6</v>
      </c>
      <c r="I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1335.1799999999998</v>
      </c>
      <c r="J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1254.33</v>
      </c>
      <c r="K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1260.02</v>
      </c>
      <c r="L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1293.19</v>
      </c>
      <c r="M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1383</v>
      </c>
      <c r="N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1366.46</v>
      </c>
      <c r="O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1347.01</v>
      </c>
      <c r="P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1290.7</v>
      </c>
      <c r="Q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1290.5500000000002</v>
      </c>
      <c r="R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1245.69</v>
      </c>
      <c r="S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1383.56</v>
      </c>
      <c r="T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1442.74</v>
      </c>
      <c r="U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1435.5</v>
      </c>
      <c r="V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1411.08</v>
      </c>
      <c r="W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1433.78</v>
      </c>
      <c r="X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1599.53</v>
      </c>
      <c r="Y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1462.85</v>
      </c>
      <c r="AA499" s="80"/>
    </row>
    <row r="500" spans="1:27" x14ac:dyDescent="0.2">
      <c r="A500" s="79">
        <f>A499+1</f>
        <v>42676</v>
      </c>
      <c r="B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1293.77</v>
      </c>
      <c r="C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1238.9000000000001</v>
      </c>
      <c r="D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1265.01</v>
      </c>
      <c r="E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1265.02</v>
      </c>
      <c r="F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1264.97</v>
      </c>
      <c r="G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1254.43</v>
      </c>
      <c r="H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1278.6600000000001</v>
      </c>
      <c r="I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1391.01</v>
      </c>
      <c r="J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1278.27</v>
      </c>
      <c r="K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1301.1500000000001</v>
      </c>
      <c r="L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1266.92</v>
      </c>
      <c r="M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1349.8600000000001</v>
      </c>
      <c r="N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1236.8600000000001</v>
      </c>
      <c r="O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1236.5700000000002</v>
      </c>
      <c r="P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1254.94</v>
      </c>
      <c r="Q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1255.4000000000001</v>
      </c>
      <c r="R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1272.8800000000001</v>
      </c>
      <c r="S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1368.76</v>
      </c>
      <c r="T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1440.27</v>
      </c>
      <c r="U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1436.31</v>
      </c>
      <c r="V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1382.77</v>
      </c>
      <c r="W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1402.62</v>
      </c>
      <c r="X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1572.86</v>
      </c>
      <c r="Y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1436.38</v>
      </c>
    </row>
    <row r="501" spans="1:27" x14ac:dyDescent="0.2">
      <c r="A501" s="79">
        <f t="shared" ref="A501:A529" si="15">A500+1</f>
        <v>42677</v>
      </c>
      <c r="B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1276.81</v>
      </c>
      <c r="C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1255.3900000000001</v>
      </c>
      <c r="D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1265.8400000000001</v>
      </c>
      <c r="E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1288.23</v>
      </c>
      <c r="F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1288.31</v>
      </c>
      <c r="G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1266.27</v>
      </c>
      <c r="H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1260.93</v>
      </c>
      <c r="I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1412.46</v>
      </c>
      <c r="J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1305.24</v>
      </c>
      <c r="K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1332.65</v>
      </c>
      <c r="L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1266.78</v>
      </c>
      <c r="M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1304.53</v>
      </c>
      <c r="N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1298.31</v>
      </c>
      <c r="O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1299.1399999999999</v>
      </c>
      <c r="P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1299.5999999999999</v>
      </c>
      <c r="Q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1286.19</v>
      </c>
      <c r="R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1245.03</v>
      </c>
      <c r="S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1323.5900000000001</v>
      </c>
      <c r="T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1380.97</v>
      </c>
      <c r="U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1372.48</v>
      </c>
      <c r="V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1296.82</v>
      </c>
      <c r="W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1337.08</v>
      </c>
      <c r="X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1531.68</v>
      </c>
      <c r="Y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1411.9299999999998</v>
      </c>
    </row>
    <row r="502" spans="1:27" x14ac:dyDescent="0.2">
      <c r="A502" s="79">
        <f t="shared" si="15"/>
        <v>42678</v>
      </c>
      <c r="B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1239.9000000000001</v>
      </c>
      <c r="C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1302.31</v>
      </c>
      <c r="D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1315.76</v>
      </c>
      <c r="E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1359.38</v>
      </c>
      <c r="F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1359.18</v>
      </c>
      <c r="G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1359.3600000000001</v>
      </c>
      <c r="H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1289.17</v>
      </c>
      <c r="I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1289.6399999999999</v>
      </c>
      <c r="J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1271.67</v>
      </c>
      <c r="K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1437.53</v>
      </c>
      <c r="L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1359.98</v>
      </c>
      <c r="M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1359.94</v>
      </c>
      <c r="N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1325.45</v>
      </c>
      <c r="O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1324.68</v>
      </c>
      <c r="P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1324.8600000000001</v>
      </c>
      <c r="Q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1325.27</v>
      </c>
      <c r="R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1294.5300000000002</v>
      </c>
      <c r="S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1340.21</v>
      </c>
      <c r="T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1443.39</v>
      </c>
      <c r="U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1412.9299999999998</v>
      </c>
      <c r="V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1369.5700000000002</v>
      </c>
      <c r="W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1278.71</v>
      </c>
      <c r="X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1518.66</v>
      </c>
      <c r="Y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1395.6399999999999</v>
      </c>
    </row>
    <row r="503" spans="1:27" x14ac:dyDescent="0.2">
      <c r="A503" s="79">
        <f t="shared" si="15"/>
        <v>42679</v>
      </c>
      <c r="B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1239.5900000000001</v>
      </c>
      <c r="C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1302.42</v>
      </c>
      <c r="D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1315.87</v>
      </c>
      <c r="E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1359.5700000000002</v>
      </c>
      <c r="F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1359.44</v>
      </c>
      <c r="G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1359.74</v>
      </c>
      <c r="H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1289.8200000000002</v>
      </c>
      <c r="I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1290.4100000000001</v>
      </c>
      <c r="J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1272.5</v>
      </c>
      <c r="K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1439.6399999999999</v>
      </c>
      <c r="L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1361.45</v>
      </c>
      <c r="M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1360.99</v>
      </c>
      <c r="N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1325.98</v>
      </c>
      <c r="O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1326.1799999999998</v>
      </c>
      <c r="P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1326.12</v>
      </c>
      <c r="Q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1326.0700000000002</v>
      </c>
      <c r="R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1295.92</v>
      </c>
      <c r="S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1336.82</v>
      </c>
      <c r="T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1446.0500000000002</v>
      </c>
      <c r="U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1409.93</v>
      </c>
      <c r="V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1359.78</v>
      </c>
      <c r="W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1277.79</v>
      </c>
      <c r="X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1521.15</v>
      </c>
      <c r="Y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1397.01</v>
      </c>
    </row>
    <row r="504" spans="1:27" x14ac:dyDescent="0.2">
      <c r="A504" s="79">
        <f t="shared" si="15"/>
        <v>42680</v>
      </c>
      <c r="B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1239.8499999999999</v>
      </c>
      <c r="C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1302.2800000000002</v>
      </c>
      <c r="D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1315.62</v>
      </c>
      <c r="E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1359.0900000000001</v>
      </c>
      <c r="F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1359</v>
      </c>
      <c r="G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1359.06</v>
      </c>
      <c r="H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1315.78</v>
      </c>
      <c r="I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1315.96</v>
      </c>
      <c r="J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1265.2</v>
      </c>
      <c r="K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1511.15</v>
      </c>
      <c r="L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1437.81</v>
      </c>
      <c r="M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1397.13</v>
      </c>
      <c r="N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1396.71</v>
      </c>
      <c r="O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1396.75</v>
      </c>
      <c r="P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1396.8899999999999</v>
      </c>
      <c r="Q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1397.29</v>
      </c>
      <c r="R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1361.8000000000002</v>
      </c>
      <c r="S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1299.42</v>
      </c>
      <c r="T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1400.3700000000001</v>
      </c>
      <c r="U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1385.62</v>
      </c>
      <c r="V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1360.83</v>
      </c>
      <c r="W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1274.26</v>
      </c>
      <c r="X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1510.4</v>
      </c>
      <c r="Y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1392.27</v>
      </c>
    </row>
    <row r="505" spans="1:27" x14ac:dyDescent="0.2">
      <c r="A505" s="79">
        <f t="shared" si="15"/>
        <v>42681</v>
      </c>
      <c r="B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1262.5</v>
      </c>
      <c r="C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1265.46</v>
      </c>
      <c r="D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1276.3600000000001</v>
      </c>
      <c r="E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1311.5500000000002</v>
      </c>
      <c r="F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1311.47</v>
      </c>
      <c r="G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1294.1100000000001</v>
      </c>
      <c r="H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1245.27</v>
      </c>
      <c r="I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1453.95</v>
      </c>
      <c r="J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1361.15</v>
      </c>
      <c r="K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1402.3600000000001</v>
      </c>
      <c r="L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1366.1399999999999</v>
      </c>
      <c r="M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1255.5900000000001</v>
      </c>
      <c r="N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1255.1999999999998</v>
      </c>
      <c r="O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1255.01</v>
      </c>
      <c r="P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1254.8699999999999</v>
      </c>
      <c r="Q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1245.8800000000001</v>
      </c>
      <c r="R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1289.8699999999999</v>
      </c>
      <c r="S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1316.33</v>
      </c>
      <c r="T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1456.58</v>
      </c>
      <c r="U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1390.13</v>
      </c>
      <c r="V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1312.54</v>
      </c>
      <c r="W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1334.29</v>
      </c>
      <c r="X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1515.73</v>
      </c>
      <c r="Y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1400.4</v>
      </c>
    </row>
    <row r="506" spans="1:27" x14ac:dyDescent="0.2">
      <c r="A506" s="79">
        <f t="shared" si="15"/>
        <v>42682</v>
      </c>
      <c r="B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1259.7800000000002</v>
      </c>
      <c r="C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1265.49</v>
      </c>
      <c r="D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1276.19</v>
      </c>
      <c r="E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1293.29</v>
      </c>
      <c r="F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1293.49</v>
      </c>
      <c r="G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1293.9000000000001</v>
      </c>
      <c r="H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1245.06</v>
      </c>
      <c r="I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1438.5500000000002</v>
      </c>
      <c r="J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1360.26</v>
      </c>
      <c r="K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1440.21</v>
      </c>
      <c r="L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1364.79</v>
      </c>
      <c r="M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1254.8000000000002</v>
      </c>
      <c r="N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1254.5700000000002</v>
      </c>
      <c r="O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1254.3900000000001</v>
      </c>
      <c r="P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1254.2800000000002</v>
      </c>
      <c r="Q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1263.6600000000001</v>
      </c>
      <c r="R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1331.42</v>
      </c>
      <c r="S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1292.23</v>
      </c>
      <c r="T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1314.4</v>
      </c>
      <c r="U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1307.6500000000001</v>
      </c>
      <c r="V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1278.1500000000001</v>
      </c>
      <c r="W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1321.1599999999999</v>
      </c>
      <c r="X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1498.72</v>
      </c>
      <c r="Y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1393.3899999999999</v>
      </c>
    </row>
    <row r="507" spans="1:27" x14ac:dyDescent="0.2">
      <c r="A507" s="79">
        <f t="shared" si="15"/>
        <v>42683</v>
      </c>
      <c r="B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1233.8800000000001</v>
      </c>
      <c r="C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1254.5</v>
      </c>
      <c r="D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1293.1199999999999</v>
      </c>
      <c r="E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1305.02</v>
      </c>
      <c r="F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1305.0999999999999</v>
      </c>
      <c r="G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1293.6799999999998</v>
      </c>
      <c r="H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1255.3600000000001</v>
      </c>
      <c r="I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1499.96</v>
      </c>
      <c r="J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1424.69</v>
      </c>
      <c r="K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1455.76</v>
      </c>
      <c r="L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1482.41</v>
      </c>
      <c r="M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1331.12</v>
      </c>
      <c r="N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1360.03</v>
      </c>
      <c r="O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1359.6599999999999</v>
      </c>
      <c r="P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1359.48</v>
      </c>
      <c r="Q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1359.79</v>
      </c>
      <c r="R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1440.57</v>
      </c>
      <c r="S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1272.73</v>
      </c>
      <c r="T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1293.2</v>
      </c>
      <c r="U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1287.78</v>
      </c>
      <c r="V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1248.1600000000001</v>
      </c>
      <c r="W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1291.8600000000001</v>
      </c>
      <c r="X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1474.5700000000002</v>
      </c>
      <c r="Y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1352.57</v>
      </c>
    </row>
    <row r="508" spans="1:27" x14ac:dyDescent="0.2">
      <c r="A508" s="79">
        <f t="shared" si="15"/>
        <v>42684</v>
      </c>
      <c r="B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1233.8699999999999</v>
      </c>
      <c r="C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1254.2800000000002</v>
      </c>
      <c r="D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1293.31</v>
      </c>
      <c r="E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1287.4299999999998</v>
      </c>
      <c r="F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1287.4299999999998</v>
      </c>
      <c r="G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1276.03</v>
      </c>
      <c r="H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1263.8899999999999</v>
      </c>
      <c r="I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1409.92</v>
      </c>
      <c r="J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1329.99</v>
      </c>
      <c r="K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1421.5</v>
      </c>
      <c r="L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1405.26</v>
      </c>
      <c r="M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1291.7800000000002</v>
      </c>
      <c r="N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1328.74</v>
      </c>
      <c r="O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1345.87</v>
      </c>
      <c r="P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1346.45</v>
      </c>
      <c r="Q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1312.91</v>
      </c>
      <c r="R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1393.22</v>
      </c>
      <c r="S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1236.23</v>
      </c>
      <c r="T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1297.81</v>
      </c>
      <c r="U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1291.44</v>
      </c>
      <c r="V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1248.8399999999999</v>
      </c>
      <c r="W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1295.9100000000001</v>
      </c>
      <c r="X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1485.35</v>
      </c>
      <c r="Y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1363.4099999999999</v>
      </c>
    </row>
    <row r="509" spans="1:27" x14ac:dyDescent="0.2">
      <c r="A509" s="79">
        <f t="shared" si="15"/>
        <v>42685</v>
      </c>
      <c r="B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1243.53</v>
      </c>
      <c r="C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1264.8600000000001</v>
      </c>
      <c r="D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1298.67</v>
      </c>
      <c r="E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1298.74</v>
      </c>
      <c r="F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1298.83</v>
      </c>
      <c r="G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1254.1200000000001</v>
      </c>
      <c r="H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1264.5999999999999</v>
      </c>
      <c r="I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1396.35</v>
      </c>
      <c r="J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1330.1399999999999</v>
      </c>
      <c r="K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1399.04</v>
      </c>
      <c r="L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1406.15</v>
      </c>
      <c r="M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1302.83</v>
      </c>
      <c r="N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1335.35</v>
      </c>
      <c r="O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1358.69</v>
      </c>
      <c r="P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1358.96</v>
      </c>
      <c r="Q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1359.18</v>
      </c>
      <c r="R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1439.94</v>
      </c>
      <c r="S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1246.72</v>
      </c>
      <c r="T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1254.29</v>
      </c>
      <c r="U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1255.5300000000002</v>
      </c>
      <c r="V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1255.5300000000002</v>
      </c>
      <c r="W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1257.8500000000001</v>
      </c>
      <c r="X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1426.5300000000002</v>
      </c>
      <c r="Y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1308.6600000000001</v>
      </c>
    </row>
    <row r="510" spans="1:27" x14ac:dyDescent="0.2">
      <c r="A510" s="79">
        <f t="shared" si="15"/>
        <v>42686</v>
      </c>
      <c r="B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1321.1399999999999</v>
      </c>
      <c r="C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1342.83</v>
      </c>
      <c r="D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1373.35</v>
      </c>
      <c r="E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1389.31</v>
      </c>
      <c r="F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1389.04</v>
      </c>
      <c r="G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1357.55</v>
      </c>
      <c r="H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1288.0700000000002</v>
      </c>
      <c r="I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1266.8800000000001</v>
      </c>
      <c r="J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1341.71</v>
      </c>
      <c r="K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1479.62</v>
      </c>
      <c r="L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1527.8200000000002</v>
      </c>
      <c r="M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1527.8899999999999</v>
      </c>
      <c r="N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1582.02</v>
      </c>
      <c r="O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1582.31</v>
      </c>
      <c r="P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1581.75</v>
      </c>
      <c r="Q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1582.67</v>
      </c>
      <c r="R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1482.42</v>
      </c>
      <c r="S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1239.54</v>
      </c>
      <c r="T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1297.81</v>
      </c>
      <c r="U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1280.3899999999999</v>
      </c>
      <c r="V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1262.94</v>
      </c>
      <c r="W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1265.24</v>
      </c>
      <c r="X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1405.8200000000002</v>
      </c>
      <c r="Y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1270.94</v>
      </c>
    </row>
    <row r="511" spans="1:27" x14ac:dyDescent="0.2">
      <c r="A511" s="79">
        <f t="shared" si="15"/>
        <v>42687</v>
      </c>
      <c r="B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1322.03</v>
      </c>
      <c r="C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1343.28</v>
      </c>
      <c r="D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1373.68</v>
      </c>
      <c r="E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1389.77</v>
      </c>
      <c r="F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1389.94</v>
      </c>
      <c r="G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1358.24</v>
      </c>
      <c r="H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1288.55</v>
      </c>
      <c r="I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1261</v>
      </c>
      <c r="J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1333.83</v>
      </c>
      <c r="K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1479.95</v>
      </c>
      <c r="L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1527.99</v>
      </c>
      <c r="M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1527.5900000000001</v>
      </c>
      <c r="N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1580.9099999999999</v>
      </c>
      <c r="O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1581.0500000000002</v>
      </c>
      <c r="P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1581.2</v>
      </c>
      <c r="Q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1581.59</v>
      </c>
      <c r="R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1481.83</v>
      </c>
      <c r="S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1239.3600000000001</v>
      </c>
      <c r="T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1294.49</v>
      </c>
      <c r="U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1278.8699999999999</v>
      </c>
      <c r="V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1262.0300000000002</v>
      </c>
      <c r="W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1265.23</v>
      </c>
      <c r="X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1400.5900000000001</v>
      </c>
      <c r="Y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1285.3400000000001</v>
      </c>
    </row>
    <row r="512" spans="1:27" x14ac:dyDescent="0.2">
      <c r="A512" s="79">
        <f t="shared" si="15"/>
        <v>42688</v>
      </c>
      <c r="B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1243.3200000000002</v>
      </c>
      <c r="C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1264.56</v>
      </c>
      <c r="D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1292.73</v>
      </c>
      <c r="E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1292.6599999999999</v>
      </c>
      <c r="F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1292.52</v>
      </c>
      <c r="G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1275.25</v>
      </c>
      <c r="H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1266.1600000000001</v>
      </c>
      <c r="I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1370.44</v>
      </c>
      <c r="J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1302.5999999999999</v>
      </c>
      <c r="K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1348.69</v>
      </c>
      <c r="L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1349.02</v>
      </c>
      <c r="M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1253.3699999999999</v>
      </c>
      <c r="N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1276.6100000000001</v>
      </c>
      <c r="O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1302.08</v>
      </c>
      <c r="P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1302.43</v>
      </c>
      <c r="Q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1302.33</v>
      </c>
      <c r="R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1377.8600000000001</v>
      </c>
      <c r="S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1283.0999999999999</v>
      </c>
      <c r="T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1301.24</v>
      </c>
      <c r="U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1302.3400000000001</v>
      </c>
      <c r="V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1286.71</v>
      </c>
      <c r="W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1274.1599999999999</v>
      </c>
      <c r="X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1492.08</v>
      </c>
      <c r="Y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1340.57</v>
      </c>
    </row>
    <row r="513" spans="1:25" x14ac:dyDescent="0.2">
      <c r="A513" s="79">
        <f t="shared" si="15"/>
        <v>42689</v>
      </c>
      <c r="B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1244.22</v>
      </c>
      <c r="C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1265.02</v>
      </c>
      <c r="D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1292.8499999999999</v>
      </c>
      <c r="E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1292.8800000000001</v>
      </c>
      <c r="F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1292.9000000000001</v>
      </c>
      <c r="G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1275.9499999999998</v>
      </c>
      <c r="H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1269.28</v>
      </c>
      <c r="I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1371.0900000000001</v>
      </c>
      <c r="J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1303.1500000000001</v>
      </c>
      <c r="K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1350.2</v>
      </c>
      <c r="L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1350.46</v>
      </c>
      <c r="M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1245.1100000000001</v>
      </c>
      <c r="N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1263.17</v>
      </c>
      <c r="O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1277.76</v>
      </c>
      <c r="P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1278.02</v>
      </c>
      <c r="Q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1278.31</v>
      </c>
      <c r="R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1331.6</v>
      </c>
      <c r="S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1293.99</v>
      </c>
      <c r="T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1366.57</v>
      </c>
      <c r="U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1366.06</v>
      </c>
      <c r="V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1300.5899999999999</v>
      </c>
      <c r="W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1294.9000000000001</v>
      </c>
      <c r="X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1501.3600000000001</v>
      </c>
      <c r="Y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1344.75</v>
      </c>
    </row>
    <row r="514" spans="1:25" x14ac:dyDescent="0.2">
      <c r="A514" s="79">
        <f t="shared" si="15"/>
        <v>42690</v>
      </c>
      <c r="B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1250.94</v>
      </c>
      <c r="C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1238.6600000000001</v>
      </c>
      <c r="D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1264.48</v>
      </c>
      <c r="E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1264.54</v>
      </c>
      <c r="F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1264.6300000000001</v>
      </c>
      <c r="G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1264.9100000000001</v>
      </c>
      <c r="H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1288.6300000000001</v>
      </c>
      <c r="I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1371.3899999999999</v>
      </c>
      <c r="J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1304.1500000000001</v>
      </c>
      <c r="K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1332.0500000000002</v>
      </c>
      <c r="L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1332.17</v>
      </c>
      <c r="M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1236.23</v>
      </c>
      <c r="N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1237.81</v>
      </c>
      <c r="O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1237.68</v>
      </c>
      <c r="P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1237.6300000000001</v>
      </c>
      <c r="Q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1286.5999999999999</v>
      </c>
      <c r="R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1273.94</v>
      </c>
      <c r="S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1294.3000000000002</v>
      </c>
      <c r="T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1368.73</v>
      </c>
      <c r="U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1366.6000000000001</v>
      </c>
      <c r="V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1325.9099999999999</v>
      </c>
      <c r="W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1314.3400000000001</v>
      </c>
      <c r="X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1524.74</v>
      </c>
      <c r="Y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1380.0500000000002</v>
      </c>
    </row>
    <row r="515" spans="1:25" x14ac:dyDescent="0.2">
      <c r="A515" s="79">
        <f t="shared" si="15"/>
        <v>42691</v>
      </c>
      <c r="B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1255.21</v>
      </c>
      <c r="C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1293.6399999999999</v>
      </c>
      <c r="D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1293.4000000000001</v>
      </c>
      <c r="E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1323.63</v>
      </c>
      <c r="F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1323.6799999999998</v>
      </c>
      <c r="G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1293.3400000000001</v>
      </c>
      <c r="H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1247.93</v>
      </c>
      <c r="I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1391.3700000000001</v>
      </c>
      <c r="J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1279.55</v>
      </c>
      <c r="K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1273.3499999999999</v>
      </c>
      <c r="L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1246.8899999999999</v>
      </c>
      <c r="M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1341.6599999999999</v>
      </c>
      <c r="N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1286.54</v>
      </c>
      <c r="O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1286.6100000000001</v>
      </c>
      <c r="P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1284.58</v>
      </c>
      <c r="Q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1334.63</v>
      </c>
      <c r="R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1286.95</v>
      </c>
      <c r="S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1376.6599999999999</v>
      </c>
      <c r="T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1383.55</v>
      </c>
      <c r="U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1385.2800000000002</v>
      </c>
      <c r="V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1335.03</v>
      </c>
      <c r="W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1403.4</v>
      </c>
      <c r="X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1571.79</v>
      </c>
      <c r="Y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1438.54</v>
      </c>
    </row>
    <row r="516" spans="1:25" x14ac:dyDescent="0.2">
      <c r="A516" s="79">
        <f t="shared" si="15"/>
        <v>42692</v>
      </c>
      <c r="B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1239.6999999999998</v>
      </c>
      <c r="C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1239.33</v>
      </c>
      <c r="D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1254.5999999999999</v>
      </c>
      <c r="E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1265.1500000000001</v>
      </c>
      <c r="F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1265.1599999999999</v>
      </c>
      <c r="G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1239.25</v>
      </c>
      <c r="H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1278.49</v>
      </c>
      <c r="I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1348.58</v>
      </c>
      <c r="J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1234.77</v>
      </c>
      <c r="K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1246.29</v>
      </c>
      <c r="L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1246.71</v>
      </c>
      <c r="M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1362.53</v>
      </c>
      <c r="N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1337.6399999999999</v>
      </c>
      <c r="O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1338.47</v>
      </c>
      <c r="P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1336.15</v>
      </c>
      <c r="Q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1334.15</v>
      </c>
      <c r="R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1289.2</v>
      </c>
      <c r="S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1397.42</v>
      </c>
      <c r="T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1406.8700000000001</v>
      </c>
      <c r="U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1402</v>
      </c>
      <c r="V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1365.8600000000001</v>
      </c>
      <c r="W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1369.81</v>
      </c>
      <c r="X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1561.46</v>
      </c>
      <c r="Y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1431.97</v>
      </c>
    </row>
    <row r="517" spans="1:25" x14ac:dyDescent="0.2">
      <c r="A517" s="79">
        <f t="shared" si="15"/>
        <v>42693</v>
      </c>
      <c r="B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1266.78</v>
      </c>
      <c r="C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1266.73</v>
      </c>
      <c r="D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1257.4000000000001</v>
      </c>
      <c r="E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1288.1399999999999</v>
      </c>
      <c r="F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1288.3400000000001</v>
      </c>
      <c r="G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1257.67</v>
      </c>
      <c r="H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1249.3200000000002</v>
      </c>
      <c r="I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1391.42</v>
      </c>
      <c r="J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1488.1</v>
      </c>
      <c r="K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1275.92</v>
      </c>
      <c r="L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1276.3200000000002</v>
      </c>
      <c r="M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1276.6399999999999</v>
      </c>
      <c r="N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1379.94</v>
      </c>
      <c r="O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1379.28</v>
      </c>
      <c r="P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1379.77</v>
      </c>
      <c r="Q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1445.51</v>
      </c>
      <c r="R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1507.33</v>
      </c>
      <c r="S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1627.12</v>
      </c>
      <c r="T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1697.37</v>
      </c>
      <c r="U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1671.26</v>
      </c>
      <c r="V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1604.5900000000001</v>
      </c>
      <c r="W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1553.9</v>
      </c>
      <c r="X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1699.62</v>
      </c>
      <c r="Y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1617.35</v>
      </c>
    </row>
    <row r="518" spans="1:25" x14ac:dyDescent="0.2">
      <c r="A518" s="79">
        <f t="shared" si="15"/>
        <v>42694</v>
      </c>
      <c r="B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1264.25</v>
      </c>
      <c r="C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1259.07</v>
      </c>
      <c r="D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1289.54</v>
      </c>
      <c r="E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1302.6100000000001</v>
      </c>
      <c r="F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1289.6500000000001</v>
      </c>
      <c r="G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1258.49</v>
      </c>
      <c r="H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1256.1199999999999</v>
      </c>
      <c r="I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1371.8600000000001</v>
      </c>
      <c r="J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1423.79</v>
      </c>
      <c r="K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1239.3899999999999</v>
      </c>
      <c r="L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1273.55</v>
      </c>
      <c r="M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1273.9100000000001</v>
      </c>
      <c r="N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1273.95</v>
      </c>
      <c r="O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1274.01</v>
      </c>
      <c r="P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1274.0700000000002</v>
      </c>
      <c r="Q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1273.3600000000001</v>
      </c>
      <c r="R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1268.98</v>
      </c>
      <c r="S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1370.73</v>
      </c>
      <c r="T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1478.5900000000001</v>
      </c>
      <c r="U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1479.8400000000001</v>
      </c>
      <c r="V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1425.8200000000002</v>
      </c>
      <c r="W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1353.1399999999999</v>
      </c>
      <c r="X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1550.6100000000001</v>
      </c>
      <c r="Y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1439.5</v>
      </c>
    </row>
    <row r="519" spans="1:25" x14ac:dyDescent="0.2">
      <c r="A519" s="79">
        <f t="shared" si="15"/>
        <v>42695</v>
      </c>
      <c r="B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1240.17</v>
      </c>
      <c r="C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1239.82</v>
      </c>
      <c r="D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1255.3600000000001</v>
      </c>
      <c r="E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1265.8900000000001</v>
      </c>
      <c r="F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1265.93</v>
      </c>
      <c r="G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1240.4000000000001</v>
      </c>
      <c r="H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1275.9000000000001</v>
      </c>
      <c r="I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1348.75</v>
      </c>
      <c r="J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1234.97</v>
      </c>
      <c r="K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1247.5999999999999</v>
      </c>
      <c r="L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1280.07</v>
      </c>
      <c r="M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1402.9</v>
      </c>
      <c r="N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1376.6</v>
      </c>
      <c r="O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1376.75</v>
      </c>
      <c r="P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1374.85</v>
      </c>
      <c r="Q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1373.71</v>
      </c>
      <c r="R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1331.3200000000002</v>
      </c>
      <c r="S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1443.78</v>
      </c>
      <c r="T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1447.6599999999999</v>
      </c>
      <c r="U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1411.37</v>
      </c>
      <c r="V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1372.22</v>
      </c>
      <c r="W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1467.3400000000001</v>
      </c>
      <c r="X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1568.64</v>
      </c>
      <c r="Y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1452.38</v>
      </c>
    </row>
    <row r="520" spans="1:25" x14ac:dyDescent="0.2">
      <c r="A520" s="79">
        <f t="shared" si="15"/>
        <v>42696</v>
      </c>
      <c r="B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1277.74</v>
      </c>
      <c r="C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1263.03</v>
      </c>
      <c r="D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1239.96</v>
      </c>
      <c r="E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1255.46</v>
      </c>
      <c r="F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1266.3600000000001</v>
      </c>
      <c r="G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1241.3000000000002</v>
      </c>
      <c r="H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1276.49</v>
      </c>
      <c r="I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1334.25</v>
      </c>
      <c r="J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1235.08</v>
      </c>
      <c r="K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1248.8600000000001</v>
      </c>
      <c r="L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1276.99</v>
      </c>
      <c r="M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1392</v>
      </c>
      <c r="N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1373.25</v>
      </c>
      <c r="O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1373.5500000000002</v>
      </c>
      <c r="P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1355.15</v>
      </c>
      <c r="Q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1374.28</v>
      </c>
      <c r="R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1361.0900000000001</v>
      </c>
      <c r="S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1448.41</v>
      </c>
      <c r="T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1457.06</v>
      </c>
      <c r="U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1429.52</v>
      </c>
      <c r="V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1400.63</v>
      </c>
      <c r="W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1418.66</v>
      </c>
      <c r="X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1592.49</v>
      </c>
      <c r="Y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1471.4299999999998</v>
      </c>
    </row>
    <row r="521" spans="1:25" x14ac:dyDescent="0.2">
      <c r="A521" s="79">
        <f t="shared" si="15"/>
        <v>42697</v>
      </c>
      <c r="B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1322.5</v>
      </c>
      <c r="C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1279.08</v>
      </c>
      <c r="D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1239.79</v>
      </c>
      <c r="E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1255.67</v>
      </c>
      <c r="F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1245.2800000000002</v>
      </c>
      <c r="G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1264.3700000000001</v>
      </c>
      <c r="H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1293.6300000000001</v>
      </c>
      <c r="I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1333.38</v>
      </c>
      <c r="J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1234.69</v>
      </c>
      <c r="K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1248.83</v>
      </c>
      <c r="L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1233.83</v>
      </c>
      <c r="M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1403.8200000000002</v>
      </c>
      <c r="N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1382.74</v>
      </c>
      <c r="O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1382.3600000000001</v>
      </c>
      <c r="P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1383.1100000000001</v>
      </c>
      <c r="Q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1402.62</v>
      </c>
      <c r="R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1371.96</v>
      </c>
      <c r="S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1465.58</v>
      </c>
      <c r="T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1470.8200000000002</v>
      </c>
      <c r="U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1432.59</v>
      </c>
      <c r="V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1404.43</v>
      </c>
      <c r="W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1422.23</v>
      </c>
      <c r="X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1617</v>
      </c>
      <c r="Y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1498.89</v>
      </c>
    </row>
    <row r="522" spans="1:25" x14ac:dyDescent="0.2">
      <c r="A522" s="79">
        <f t="shared" si="15"/>
        <v>42698</v>
      </c>
      <c r="B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1350.53</v>
      </c>
      <c r="C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1292.8700000000001</v>
      </c>
      <c r="D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1277.6500000000001</v>
      </c>
      <c r="E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1265.0900000000001</v>
      </c>
      <c r="F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1280.68</v>
      </c>
      <c r="G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1338.79</v>
      </c>
      <c r="H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1387.28</v>
      </c>
      <c r="I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1265.01</v>
      </c>
      <c r="J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1290.07</v>
      </c>
      <c r="K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1301.78</v>
      </c>
      <c r="L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1302.08</v>
      </c>
      <c r="M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1407</v>
      </c>
      <c r="N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1351.35</v>
      </c>
      <c r="O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1350.97</v>
      </c>
      <c r="P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1365.96</v>
      </c>
      <c r="Q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1350.8600000000001</v>
      </c>
      <c r="R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1359.68</v>
      </c>
      <c r="S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1507.88</v>
      </c>
      <c r="T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1511.63</v>
      </c>
      <c r="U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1482.5700000000002</v>
      </c>
      <c r="V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1449.32</v>
      </c>
      <c r="W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1487.4</v>
      </c>
      <c r="X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1652.25</v>
      </c>
      <c r="Y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1528.65</v>
      </c>
    </row>
    <row r="523" spans="1:25" x14ac:dyDescent="0.2">
      <c r="A523" s="79">
        <f t="shared" si="15"/>
        <v>42699</v>
      </c>
      <c r="B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1296.18</v>
      </c>
      <c r="C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1259.43</v>
      </c>
      <c r="D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1251.75</v>
      </c>
      <c r="E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1247.44</v>
      </c>
      <c r="F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1254.5500000000002</v>
      </c>
      <c r="G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1315.49</v>
      </c>
      <c r="H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1430.45</v>
      </c>
      <c r="I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1273.42</v>
      </c>
      <c r="J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1312.44</v>
      </c>
      <c r="K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1324.8899999999999</v>
      </c>
      <c r="L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1323.62</v>
      </c>
      <c r="M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1450.19</v>
      </c>
      <c r="N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1379.24</v>
      </c>
      <c r="O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1380.0900000000001</v>
      </c>
      <c r="P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1401.69</v>
      </c>
      <c r="Q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1393.02</v>
      </c>
      <c r="R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1348.92</v>
      </c>
      <c r="S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1624.44</v>
      </c>
      <c r="T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1625.3200000000002</v>
      </c>
      <c r="U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1555.57</v>
      </c>
      <c r="V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1511.8400000000001</v>
      </c>
      <c r="W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1566.96</v>
      </c>
      <c r="X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1609.42</v>
      </c>
      <c r="Y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1497.55</v>
      </c>
    </row>
    <row r="524" spans="1:25" x14ac:dyDescent="0.2">
      <c r="A524" s="79">
        <f t="shared" si="15"/>
        <v>42700</v>
      </c>
      <c r="B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1376.3899999999999</v>
      </c>
      <c r="C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1270.9100000000001</v>
      </c>
      <c r="D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1257.3499999999999</v>
      </c>
      <c r="E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1253.8600000000001</v>
      </c>
      <c r="F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1253.8</v>
      </c>
      <c r="G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1253.96</v>
      </c>
      <c r="H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1348.02</v>
      </c>
      <c r="I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1544.62</v>
      </c>
      <c r="J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1680.81</v>
      </c>
      <c r="K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1292.93</v>
      </c>
      <c r="L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1293.0999999999999</v>
      </c>
      <c r="M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1292.77</v>
      </c>
      <c r="N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1293.3800000000001</v>
      </c>
      <c r="O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1293.7</v>
      </c>
      <c r="P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1293.49</v>
      </c>
      <c r="Q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1293.23</v>
      </c>
      <c r="R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1306.3499999999999</v>
      </c>
      <c r="S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1614.76</v>
      </c>
      <c r="T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1616.3500000000001</v>
      </c>
      <c r="U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1604.71</v>
      </c>
      <c r="V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1621.86</v>
      </c>
      <c r="W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1467.83</v>
      </c>
      <c r="X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1687.2900000000002</v>
      </c>
      <c r="Y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1556.51</v>
      </c>
    </row>
    <row r="525" spans="1:25" x14ac:dyDescent="0.2">
      <c r="A525" s="79">
        <f t="shared" si="15"/>
        <v>42701</v>
      </c>
      <c r="B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1395.2</v>
      </c>
      <c r="C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1283.74</v>
      </c>
      <c r="D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1265.8600000000001</v>
      </c>
      <c r="E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1269.29</v>
      </c>
      <c r="F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1256.52</v>
      </c>
      <c r="G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1279.21</v>
      </c>
      <c r="H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1352.1100000000001</v>
      </c>
      <c r="I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1487.98</v>
      </c>
      <c r="J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1421.77</v>
      </c>
      <c r="K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1295.32</v>
      </c>
      <c r="L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1238.74</v>
      </c>
      <c r="M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1238.74</v>
      </c>
      <c r="N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1238.4299999999998</v>
      </c>
      <c r="O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1238.69</v>
      </c>
      <c r="P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1238.3400000000001</v>
      </c>
      <c r="Q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1240.19</v>
      </c>
      <c r="R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1276.6600000000001</v>
      </c>
      <c r="S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1442.54</v>
      </c>
      <c r="T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1532.91</v>
      </c>
      <c r="U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1526.12</v>
      </c>
      <c r="V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1537.63</v>
      </c>
      <c r="W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1410.01</v>
      </c>
      <c r="X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1641.27</v>
      </c>
      <c r="Y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1500.92</v>
      </c>
    </row>
    <row r="526" spans="1:25" x14ac:dyDescent="0.2">
      <c r="A526" s="79">
        <f t="shared" si="15"/>
        <v>42702</v>
      </c>
      <c r="B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1367.84</v>
      </c>
      <c r="C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1299.6199999999999</v>
      </c>
      <c r="D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1252.29</v>
      </c>
      <c r="E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1251.75</v>
      </c>
      <c r="F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1252.17</v>
      </c>
      <c r="G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1255.5300000000002</v>
      </c>
      <c r="H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1371.31</v>
      </c>
      <c r="I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1273.44</v>
      </c>
      <c r="J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1271.22</v>
      </c>
      <c r="K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1289.56</v>
      </c>
      <c r="L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1289.8</v>
      </c>
      <c r="M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1284.94</v>
      </c>
      <c r="N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1284.5500000000002</v>
      </c>
      <c r="O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1284.0500000000002</v>
      </c>
      <c r="P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1284.0100000000002</v>
      </c>
      <c r="Q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1282.95</v>
      </c>
      <c r="R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1288.25</v>
      </c>
      <c r="S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1472.57</v>
      </c>
      <c r="T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1488.26</v>
      </c>
      <c r="U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1468.15</v>
      </c>
      <c r="V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1431.3700000000001</v>
      </c>
      <c r="W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1477.69</v>
      </c>
      <c r="X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1610.95</v>
      </c>
      <c r="Y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1499.75</v>
      </c>
    </row>
    <row r="527" spans="1:25" x14ac:dyDescent="0.2">
      <c r="A527" s="79">
        <f t="shared" si="15"/>
        <v>42703</v>
      </c>
      <c r="B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1395.8200000000002</v>
      </c>
      <c r="C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1338.24</v>
      </c>
      <c r="D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1300.75</v>
      </c>
      <c r="E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1284.3600000000001</v>
      </c>
      <c r="F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1285.4100000000001</v>
      </c>
      <c r="G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1283.8700000000001</v>
      </c>
      <c r="H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1372.13</v>
      </c>
      <c r="I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1293.71</v>
      </c>
      <c r="J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1236.1300000000001</v>
      </c>
      <c r="K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1245.6199999999999</v>
      </c>
      <c r="L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1245.83</v>
      </c>
      <c r="M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1302.69</v>
      </c>
      <c r="N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1288.56</v>
      </c>
      <c r="O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1273.0999999999999</v>
      </c>
      <c r="P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1273.81</v>
      </c>
      <c r="Q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1288.0100000000002</v>
      </c>
      <c r="R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1277.7800000000002</v>
      </c>
      <c r="S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1451.92</v>
      </c>
      <c r="T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1455.9</v>
      </c>
      <c r="U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1457.52</v>
      </c>
      <c r="V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1419.71</v>
      </c>
      <c r="W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1467.04</v>
      </c>
      <c r="X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1622.93</v>
      </c>
      <c r="Y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1508.38</v>
      </c>
    </row>
    <row r="528" spans="1:25" x14ac:dyDescent="0.2">
      <c r="A528" s="79">
        <f t="shared" si="15"/>
        <v>42704</v>
      </c>
      <c r="B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1397.5900000000001</v>
      </c>
      <c r="C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1338.1</v>
      </c>
      <c r="D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1301.8900000000001</v>
      </c>
      <c r="E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1287.0700000000002</v>
      </c>
      <c r="F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1287.5</v>
      </c>
      <c r="G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1287.98</v>
      </c>
      <c r="H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1400.96</v>
      </c>
      <c r="I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1292.8900000000001</v>
      </c>
      <c r="J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1238.42</v>
      </c>
      <c r="K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1245.24</v>
      </c>
      <c r="L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1305.0300000000002</v>
      </c>
      <c r="M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1392.48</v>
      </c>
      <c r="N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1393.84</v>
      </c>
      <c r="O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1393.72</v>
      </c>
      <c r="P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1391.56</v>
      </c>
      <c r="Q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1386.43</v>
      </c>
      <c r="R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1300.5999999999999</v>
      </c>
      <c r="S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1578.42</v>
      </c>
      <c r="T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1573</v>
      </c>
      <c r="U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1539.76</v>
      </c>
      <c r="V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1490.21</v>
      </c>
      <c r="W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1482.16</v>
      </c>
      <c r="X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1666.16</v>
      </c>
      <c r="Y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1543.8600000000001</v>
      </c>
    </row>
    <row r="529" spans="1:27" hidden="1" x14ac:dyDescent="0.2">
      <c r="A529" s="79">
        <f t="shared" si="15"/>
        <v>42705</v>
      </c>
      <c r="B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C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D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E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F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G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H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I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J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K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L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M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N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O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P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Q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R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S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T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U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V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W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X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  <c r="Y529" s="14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538.73</v>
      </c>
    </row>
    <row r="530" spans="1:27" ht="12.75" customHeight="1" x14ac:dyDescent="0.25">
      <c r="A530" s="93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5"/>
    </row>
    <row r="531" spans="1:27" x14ac:dyDescent="0.25">
      <c r="A531" s="87" t="s">
        <v>151</v>
      </c>
      <c r="B531" s="78"/>
      <c r="C531" s="78"/>
      <c r="D531" s="78"/>
    </row>
    <row r="532" spans="1:27" ht="12.75" x14ac:dyDescent="0.2">
      <c r="A532" s="169" t="s">
        <v>48</v>
      </c>
      <c r="B532" s="172" t="s">
        <v>121</v>
      </c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4"/>
    </row>
    <row r="533" spans="1:27" ht="12.75" x14ac:dyDescent="0.2">
      <c r="A533" s="170"/>
      <c r="B533" s="175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7"/>
    </row>
    <row r="534" spans="1:27" s="112" customFormat="1" ht="12.75" customHeight="1" x14ac:dyDescent="0.2">
      <c r="A534" s="170"/>
      <c r="B534" s="178" t="s">
        <v>122</v>
      </c>
      <c r="C534" s="167" t="s">
        <v>123</v>
      </c>
      <c r="D534" s="167" t="s">
        <v>124</v>
      </c>
      <c r="E534" s="167" t="s">
        <v>125</v>
      </c>
      <c r="F534" s="167" t="s">
        <v>126</v>
      </c>
      <c r="G534" s="167" t="s">
        <v>127</v>
      </c>
      <c r="H534" s="167" t="s">
        <v>128</v>
      </c>
      <c r="I534" s="167" t="s">
        <v>129</v>
      </c>
      <c r="J534" s="167" t="s">
        <v>130</v>
      </c>
      <c r="K534" s="167" t="s">
        <v>131</v>
      </c>
      <c r="L534" s="167" t="s">
        <v>132</v>
      </c>
      <c r="M534" s="167" t="s">
        <v>133</v>
      </c>
      <c r="N534" s="180" t="s">
        <v>134</v>
      </c>
      <c r="O534" s="167" t="s">
        <v>135</v>
      </c>
      <c r="P534" s="167" t="s">
        <v>136</v>
      </c>
      <c r="Q534" s="167" t="s">
        <v>137</v>
      </c>
      <c r="R534" s="167" t="s">
        <v>138</v>
      </c>
      <c r="S534" s="167" t="s">
        <v>139</v>
      </c>
      <c r="T534" s="167" t="s">
        <v>140</v>
      </c>
      <c r="U534" s="167" t="s">
        <v>141</v>
      </c>
      <c r="V534" s="167" t="s">
        <v>142</v>
      </c>
      <c r="W534" s="167" t="s">
        <v>143</v>
      </c>
      <c r="X534" s="167" t="s">
        <v>144</v>
      </c>
      <c r="Y534" s="167" t="s">
        <v>145</v>
      </c>
    </row>
    <row r="535" spans="1:27" s="112" customFormat="1" ht="11.25" customHeight="1" x14ac:dyDescent="0.2">
      <c r="A535" s="171"/>
      <c r="B535" s="179"/>
      <c r="C535" s="168"/>
      <c r="D535" s="168"/>
      <c r="E535" s="168"/>
      <c r="F535" s="168"/>
      <c r="G535" s="168"/>
      <c r="H535" s="168"/>
      <c r="I535" s="168"/>
      <c r="J535" s="168"/>
      <c r="K535" s="168"/>
      <c r="L535" s="168"/>
      <c r="M535" s="168"/>
      <c r="N535" s="181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</row>
    <row r="536" spans="1:27" ht="15.75" customHeight="1" x14ac:dyDescent="0.2">
      <c r="A536" s="79">
        <f>A499</f>
        <v>42675</v>
      </c>
      <c r="B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1300.94</v>
      </c>
      <c r="C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1253.44</v>
      </c>
      <c r="D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1224.5</v>
      </c>
      <c r="E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1212.5100000000002</v>
      </c>
      <c r="F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1218.42</v>
      </c>
      <c r="G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1257.04</v>
      </c>
      <c r="H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1297.49</v>
      </c>
      <c r="I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1310.6500000000001</v>
      </c>
      <c r="J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1232.28</v>
      </c>
      <c r="K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1237.8</v>
      </c>
      <c r="L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1269.95</v>
      </c>
      <c r="M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1356.99</v>
      </c>
      <c r="N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1340.97</v>
      </c>
      <c r="O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1322.12</v>
      </c>
      <c r="P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1267.53</v>
      </c>
      <c r="Q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1267.3899999999999</v>
      </c>
      <c r="R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1223.92</v>
      </c>
      <c r="S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1357.54</v>
      </c>
      <c r="T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1414.8899999999999</v>
      </c>
      <c r="U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1407.8700000000001</v>
      </c>
      <c r="V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1384.21</v>
      </c>
      <c r="W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1406.21</v>
      </c>
      <c r="X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1566.86</v>
      </c>
      <c r="Y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1434.38</v>
      </c>
      <c r="AA536" s="80"/>
    </row>
    <row r="537" spans="1:27" x14ac:dyDescent="0.2">
      <c r="A537" s="79">
        <f>A536+1</f>
        <v>42676</v>
      </c>
      <c r="B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1270.52</v>
      </c>
      <c r="C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1217.33</v>
      </c>
      <c r="D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1242.6399999999999</v>
      </c>
      <c r="E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1242.6500000000001</v>
      </c>
      <c r="F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1242.5999999999999</v>
      </c>
      <c r="G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1232.3800000000001</v>
      </c>
      <c r="H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1255.8600000000001</v>
      </c>
      <c r="I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1364.76</v>
      </c>
      <c r="J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1255.49</v>
      </c>
      <c r="K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1277.6599999999999</v>
      </c>
      <c r="L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1244.49</v>
      </c>
      <c r="M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1324.8700000000001</v>
      </c>
      <c r="N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1215.3600000000001</v>
      </c>
      <c r="O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1215.08</v>
      </c>
      <c r="P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1232.8699999999999</v>
      </c>
      <c r="Q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1233.3200000000002</v>
      </c>
      <c r="R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1250.26</v>
      </c>
      <c r="S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1343.2</v>
      </c>
      <c r="T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1412.5</v>
      </c>
      <c r="U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1408.6599999999999</v>
      </c>
      <c r="V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1356.77</v>
      </c>
      <c r="W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1376.01</v>
      </c>
      <c r="X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1541</v>
      </c>
      <c r="Y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1408.73</v>
      </c>
    </row>
    <row r="538" spans="1:27" x14ac:dyDescent="0.2">
      <c r="A538" s="79">
        <f t="shared" ref="A538:A566" si="16">A537+1</f>
        <v>42677</v>
      </c>
      <c r="B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1254.0700000000002</v>
      </c>
      <c r="C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1233.31</v>
      </c>
      <c r="D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1243.44</v>
      </c>
      <c r="E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1265.1399999999999</v>
      </c>
      <c r="F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1265.22</v>
      </c>
      <c r="G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1243.8600000000001</v>
      </c>
      <c r="H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1238.69</v>
      </c>
      <c r="I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1385.55</v>
      </c>
      <c r="J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1281.6300000000001</v>
      </c>
      <c r="K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1308.19</v>
      </c>
      <c r="L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1244.3499999999999</v>
      </c>
      <c r="M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1280.94</v>
      </c>
      <c r="N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1274.9099999999999</v>
      </c>
      <c r="O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1275.72</v>
      </c>
      <c r="P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1276.1599999999999</v>
      </c>
      <c r="Q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1263.17</v>
      </c>
      <c r="R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1223.27</v>
      </c>
      <c r="S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1299.42</v>
      </c>
      <c r="T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1355.03</v>
      </c>
      <c r="U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1346.8</v>
      </c>
      <c r="V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1273.47</v>
      </c>
      <c r="W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1312.48</v>
      </c>
      <c r="X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1501.1</v>
      </c>
      <c r="Y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1385.03</v>
      </c>
    </row>
    <row r="539" spans="1:27" x14ac:dyDescent="0.2">
      <c r="A539" s="79">
        <f t="shared" si="16"/>
        <v>42678</v>
      </c>
      <c r="B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1218.31</v>
      </c>
      <c r="C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1278.79</v>
      </c>
      <c r="D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1291.8200000000002</v>
      </c>
      <c r="E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1334.1</v>
      </c>
      <c r="F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1333.91</v>
      </c>
      <c r="G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1334.08</v>
      </c>
      <c r="H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1266.0500000000002</v>
      </c>
      <c r="I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1266.5</v>
      </c>
      <c r="J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1249.0899999999999</v>
      </c>
      <c r="K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1409.85</v>
      </c>
      <c r="L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1334.68</v>
      </c>
      <c r="M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1334.65</v>
      </c>
      <c r="N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1301.22</v>
      </c>
      <c r="O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1300.47</v>
      </c>
      <c r="P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1300.6399999999999</v>
      </c>
      <c r="Q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1301.04</v>
      </c>
      <c r="R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1271.25</v>
      </c>
      <c r="S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1315.52</v>
      </c>
      <c r="T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1415.52</v>
      </c>
      <c r="U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1386</v>
      </c>
      <c r="V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1343.98</v>
      </c>
      <c r="W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1255.92</v>
      </c>
      <c r="X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1488.47</v>
      </c>
      <c r="Y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1369.24</v>
      </c>
    </row>
    <row r="540" spans="1:27" x14ac:dyDescent="0.2">
      <c r="A540" s="79">
        <f t="shared" si="16"/>
        <v>42679</v>
      </c>
      <c r="B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1218</v>
      </c>
      <c r="C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1278.8900000000001</v>
      </c>
      <c r="D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1291.93</v>
      </c>
      <c r="E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1334.2800000000002</v>
      </c>
      <c r="F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1334.16</v>
      </c>
      <c r="G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1334.45</v>
      </c>
      <c r="H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1266.69</v>
      </c>
      <c r="I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1267.26</v>
      </c>
      <c r="J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1249.9000000000001</v>
      </c>
      <c r="K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1411.8899999999999</v>
      </c>
      <c r="L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1336.1100000000001</v>
      </c>
      <c r="M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1335.67</v>
      </c>
      <c r="N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1301.73</v>
      </c>
      <c r="O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1301.9299999999998</v>
      </c>
      <c r="P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1301.8600000000001</v>
      </c>
      <c r="Q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1301.8200000000002</v>
      </c>
      <c r="R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1272.5999999999999</v>
      </c>
      <c r="S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1312.24</v>
      </c>
      <c r="T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1418.1</v>
      </c>
      <c r="U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1383.0900000000001</v>
      </c>
      <c r="V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1334.49</v>
      </c>
      <c r="W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1255.0300000000002</v>
      </c>
      <c r="X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1490.88</v>
      </c>
      <c r="Y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1370.57</v>
      </c>
    </row>
    <row r="541" spans="1:27" x14ac:dyDescent="0.2">
      <c r="A541" s="79">
        <f t="shared" si="16"/>
        <v>42680</v>
      </c>
      <c r="B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1218.25</v>
      </c>
      <c r="C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1278.7600000000002</v>
      </c>
      <c r="D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1291.69</v>
      </c>
      <c r="E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1333.82</v>
      </c>
      <c r="F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1333.73</v>
      </c>
      <c r="G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1333.79</v>
      </c>
      <c r="H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1291.8400000000001</v>
      </c>
      <c r="I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1292.0100000000002</v>
      </c>
      <c r="J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1242.8200000000002</v>
      </c>
      <c r="K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1481.1999999999998</v>
      </c>
      <c r="L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1410.12</v>
      </c>
      <c r="M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1370.69</v>
      </c>
      <c r="N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1370.28</v>
      </c>
      <c r="O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1370.32</v>
      </c>
      <c r="P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1370.46</v>
      </c>
      <c r="Q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1370.84</v>
      </c>
      <c r="R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1336.45</v>
      </c>
      <c r="S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1275.99</v>
      </c>
      <c r="T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1373.8200000000002</v>
      </c>
      <c r="U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1359.53</v>
      </c>
      <c r="V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1335.5</v>
      </c>
      <c r="W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1251.5999999999999</v>
      </c>
      <c r="X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1480.47</v>
      </c>
      <c r="Y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1365.98</v>
      </c>
    </row>
    <row r="542" spans="1:27" x14ac:dyDescent="0.2">
      <c r="A542" s="79">
        <f t="shared" si="16"/>
        <v>42681</v>
      </c>
      <c r="B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1240.2</v>
      </c>
      <c r="C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1243.08</v>
      </c>
      <c r="D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1253.6399999999999</v>
      </c>
      <c r="E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1287.75</v>
      </c>
      <c r="F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1287.67</v>
      </c>
      <c r="G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1270.8400000000001</v>
      </c>
      <c r="H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1223.5100000000002</v>
      </c>
      <c r="I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1425.76</v>
      </c>
      <c r="J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1335.8200000000002</v>
      </c>
      <c r="K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1375.75</v>
      </c>
      <c r="L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1340.65</v>
      </c>
      <c r="M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1233.51</v>
      </c>
      <c r="N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1233.1300000000001</v>
      </c>
      <c r="O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1232.95</v>
      </c>
      <c r="P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1232.81</v>
      </c>
      <c r="Q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1224.0999999999999</v>
      </c>
      <c r="R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1266.73</v>
      </c>
      <c r="S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1292.3800000000001</v>
      </c>
      <c r="T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1428.31</v>
      </c>
      <c r="U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1363.9</v>
      </c>
      <c r="V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1288.7</v>
      </c>
      <c r="W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1309.78</v>
      </c>
      <c r="X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1485.6399999999999</v>
      </c>
      <c r="Y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1373.8600000000001</v>
      </c>
    </row>
    <row r="543" spans="1:27" x14ac:dyDescent="0.2">
      <c r="A543" s="79">
        <f t="shared" si="16"/>
        <v>42682</v>
      </c>
      <c r="B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1237.5700000000002</v>
      </c>
      <c r="C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1243.1100000000001</v>
      </c>
      <c r="D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1253.47</v>
      </c>
      <c r="E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1270.04</v>
      </c>
      <c r="F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1270.24</v>
      </c>
      <c r="G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1270.6300000000001</v>
      </c>
      <c r="H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1223.3</v>
      </c>
      <c r="I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1410.83</v>
      </c>
      <c r="J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1334.96</v>
      </c>
      <c r="K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1412.44</v>
      </c>
      <c r="L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1339.35</v>
      </c>
      <c r="M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1232.7400000000002</v>
      </c>
      <c r="N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1232.52</v>
      </c>
      <c r="O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1232.3499999999999</v>
      </c>
      <c r="P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1232.24</v>
      </c>
      <c r="Q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1241.33</v>
      </c>
      <c r="R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1307</v>
      </c>
      <c r="S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1269.01</v>
      </c>
      <c r="T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1290.5</v>
      </c>
      <c r="U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1283.97</v>
      </c>
      <c r="V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1255.3699999999999</v>
      </c>
      <c r="W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1297.06</v>
      </c>
      <c r="X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1469.15</v>
      </c>
      <c r="Y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1367.07</v>
      </c>
    </row>
    <row r="544" spans="1:27" x14ac:dyDescent="0.2">
      <c r="A544" s="79">
        <f t="shared" si="16"/>
        <v>42683</v>
      </c>
      <c r="B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1212.47</v>
      </c>
      <c r="C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1232.4499999999998</v>
      </c>
      <c r="D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1269.8800000000001</v>
      </c>
      <c r="E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1281.42</v>
      </c>
      <c r="F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1281.49</v>
      </c>
      <c r="G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1270.42</v>
      </c>
      <c r="H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1233.2800000000002</v>
      </c>
      <c r="I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1470.35</v>
      </c>
      <c r="J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1397.4</v>
      </c>
      <c r="K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1427.52</v>
      </c>
      <c r="L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1453.3400000000001</v>
      </c>
      <c r="M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1306.71</v>
      </c>
      <c r="N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1334.73</v>
      </c>
      <c r="O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1334.37</v>
      </c>
      <c r="P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1334.2</v>
      </c>
      <c r="Q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1334.5</v>
      </c>
      <c r="R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1412.79</v>
      </c>
      <c r="S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1250.1199999999999</v>
      </c>
      <c r="T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1269.96</v>
      </c>
      <c r="U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1264.7</v>
      </c>
      <c r="V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1226.31</v>
      </c>
      <c r="W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1268.6599999999999</v>
      </c>
      <c r="X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1445.74</v>
      </c>
      <c r="Y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1327.5</v>
      </c>
    </row>
    <row r="545" spans="1:25" x14ac:dyDescent="0.2">
      <c r="A545" s="79">
        <f t="shared" si="16"/>
        <v>42684</v>
      </c>
      <c r="B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1212.46</v>
      </c>
      <c r="C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1232.24</v>
      </c>
      <c r="D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1270.0700000000002</v>
      </c>
      <c r="E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1264.3699999999999</v>
      </c>
      <c r="F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1264.3699999999999</v>
      </c>
      <c r="G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1253.3200000000002</v>
      </c>
      <c r="H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1241.55</v>
      </c>
      <c r="I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1383.08</v>
      </c>
      <c r="J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1305.6199999999999</v>
      </c>
      <c r="K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1394.3</v>
      </c>
      <c r="L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1378.5700000000002</v>
      </c>
      <c r="M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1268.5900000000001</v>
      </c>
      <c r="N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1304.4100000000001</v>
      </c>
      <c r="O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1321.01</v>
      </c>
      <c r="P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1321.5700000000002</v>
      </c>
      <c r="Q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1289.06</v>
      </c>
      <c r="R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1366.8899999999999</v>
      </c>
      <c r="S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1214.74</v>
      </c>
      <c r="T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1274.4299999999998</v>
      </c>
      <c r="U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1268.25</v>
      </c>
      <c r="V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1226.96</v>
      </c>
      <c r="W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1272.5900000000001</v>
      </c>
      <c r="X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1456.19</v>
      </c>
      <c r="Y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1338</v>
      </c>
    </row>
    <row r="546" spans="1:25" x14ac:dyDescent="0.2">
      <c r="A546" s="79">
        <f t="shared" si="16"/>
        <v>42685</v>
      </c>
      <c r="B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1221.8200000000002</v>
      </c>
      <c r="C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1242.5</v>
      </c>
      <c r="D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1275.2600000000002</v>
      </c>
      <c r="E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1275.33</v>
      </c>
      <c r="F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1275.42</v>
      </c>
      <c r="G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1232.08</v>
      </c>
      <c r="H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1242.24</v>
      </c>
      <c r="I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1369.93</v>
      </c>
      <c r="J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1305.76</v>
      </c>
      <c r="K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1372.54</v>
      </c>
      <c r="L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1379.4299999999998</v>
      </c>
      <c r="M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1279.29</v>
      </c>
      <c r="N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1310.81</v>
      </c>
      <c r="O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1333.4299999999998</v>
      </c>
      <c r="P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1333.69</v>
      </c>
      <c r="Q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1333.91</v>
      </c>
      <c r="R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1412.18</v>
      </c>
      <c r="S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1224.9099999999999</v>
      </c>
      <c r="T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1232.25</v>
      </c>
      <c r="U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1233.45</v>
      </c>
      <c r="V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1233.45</v>
      </c>
      <c r="W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1235.69</v>
      </c>
      <c r="X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1399.18</v>
      </c>
      <c r="Y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1284.95</v>
      </c>
    </row>
    <row r="547" spans="1:25" x14ac:dyDescent="0.2">
      <c r="A547" s="79">
        <f t="shared" si="16"/>
        <v>42686</v>
      </c>
      <c r="B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1297.04</v>
      </c>
      <c r="C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1318.06</v>
      </c>
      <c r="D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1347.6399999999999</v>
      </c>
      <c r="E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1363.1100000000001</v>
      </c>
      <c r="F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1362.85</v>
      </c>
      <c r="G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1332.33</v>
      </c>
      <c r="H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1264.99</v>
      </c>
      <c r="I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1244.45</v>
      </c>
      <c r="J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1316.98</v>
      </c>
      <c r="K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1450.63</v>
      </c>
      <c r="L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1497.35</v>
      </c>
      <c r="M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1497.42</v>
      </c>
      <c r="N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1549.89</v>
      </c>
      <c r="O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1550.17</v>
      </c>
      <c r="P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1549.6200000000001</v>
      </c>
      <c r="Q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1550.51</v>
      </c>
      <c r="R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1453.35</v>
      </c>
      <c r="S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1217.95</v>
      </c>
      <c r="T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1274.4299999999998</v>
      </c>
      <c r="U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1257.55</v>
      </c>
      <c r="V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1240.6300000000001</v>
      </c>
      <c r="W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1242.8600000000001</v>
      </c>
      <c r="X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1379.1100000000001</v>
      </c>
      <c r="Y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1248.3899999999999</v>
      </c>
    </row>
    <row r="548" spans="1:25" x14ac:dyDescent="0.2">
      <c r="A548" s="79">
        <f t="shared" si="16"/>
        <v>42687</v>
      </c>
      <c r="B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1297.9000000000001</v>
      </c>
      <c r="C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1318.5</v>
      </c>
      <c r="D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1347.96</v>
      </c>
      <c r="E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1363.56</v>
      </c>
      <c r="F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1363.72</v>
      </c>
      <c r="G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1332.99</v>
      </c>
      <c r="H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1265.4499999999998</v>
      </c>
      <c r="I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1238.75</v>
      </c>
      <c r="J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1309.3400000000001</v>
      </c>
      <c r="K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1450.96</v>
      </c>
      <c r="L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1497.51</v>
      </c>
      <c r="M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1497.13</v>
      </c>
      <c r="N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1548.8</v>
      </c>
      <c r="O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1548.94</v>
      </c>
      <c r="P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1549.0900000000001</v>
      </c>
      <c r="Q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1549.47</v>
      </c>
      <c r="R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1452.78</v>
      </c>
      <c r="S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1217.78</v>
      </c>
      <c r="T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1271.21</v>
      </c>
      <c r="U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1256.07</v>
      </c>
      <c r="V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1239.75</v>
      </c>
      <c r="W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1242.8499999999999</v>
      </c>
      <c r="X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1374.04</v>
      </c>
      <c r="Y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1262.3400000000001</v>
      </c>
    </row>
    <row r="549" spans="1:25" x14ac:dyDescent="0.2">
      <c r="A549" s="79">
        <f t="shared" si="16"/>
        <v>42688</v>
      </c>
      <c r="B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1221.6200000000001</v>
      </c>
      <c r="C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1242.21</v>
      </c>
      <c r="D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1269.5100000000002</v>
      </c>
      <c r="E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1269.43</v>
      </c>
      <c r="F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1269.3</v>
      </c>
      <c r="G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1252.56</v>
      </c>
      <c r="H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1243.75</v>
      </c>
      <c r="I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1344.82</v>
      </c>
      <c r="J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1279.0700000000002</v>
      </c>
      <c r="K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1323.74</v>
      </c>
      <c r="L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1324.06</v>
      </c>
      <c r="M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1231.3600000000001</v>
      </c>
      <c r="N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1253.8800000000001</v>
      </c>
      <c r="O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1278.56</v>
      </c>
      <c r="P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1278.9100000000001</v>
      </c>
      <c r="Q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1278.81</v>
      </c>
      <c r="R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1352.01</v>
      </c>
      <c r="S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1260.18</v>
      </c>
      <c r="T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1277.75</v>
      </c>
      <c r="U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1278.8200000000002</v>
      </c>
      <c r="V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1263.67</v>
      </c>
      <c r="W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1251.51</v>
      </c>
      <c r="X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1462.71</v>
      </c>
      <c r="Y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1315.87</v>
      </c>
    </row>
    <row r="550" spans="1:25" x14ac:dyDescent="0.2">
      <c r="A550" s="79">
        <f t="shared" si="16"/>
        <v>42689</v>
      </c>
      <c r="B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1222.49</v>
      </c>
      <c r="C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1242.6500000000001</v>
      </c>
      <c r="D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1269.6199999999999</v>
      </c>
      <c r="E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1269.6500000000001</v>
      </c>
      <c r="F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1269.67</v>
      </c>
      <c r="G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1253.25</v>
      </c>
      <c r="H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1246.78</v>
      </c>
      <c r="I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1345.45</v>
      </c>
      <c r="J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1279.5999999999999</v>
      </c>
      <c r="K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1325.21</v>
      </c>
      <c r="L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1325.45</v>
      </c>
      <c r="M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1223.3499999999999</v>
      </c>
      <c r="N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1240.8499999999999</v>
      </c>
      <c r="O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1254.99</v>
      </c>
      <c r="P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1255.25</v>
      </c>
      <c r="Q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1255.53</v>
      </c>
      <c r="R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1307.17</v>
      </c>
      <c r="S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1270.72</v>
      </c>
      <c r="T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1341.07</v>
      </c>
      <c r="U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1340.58</v>
      </c>
      <c r="V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1277.1199999999999</v>
      </c>
      <c r="W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1271.6100000000001</v>
      </c>
      <c r="X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1471.7</v>
      </c>
      <c r="Y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1319.92</v>
      </c>
    </row>
    <row r="551" spans="1:25" x14ac:dyDescent="0.2">
      <c r="A551" s="79">
        <f t="shared" si="16"/>
        <v>42690</v>
      </c>
      <c r="B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1229</v>
      </c>
      <c r="C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1217.0999999999999</v>
      </c>
      <c r="D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1242.1199999999999</v>
      </c>
      <c r="E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1242.18</v>
      </c>
      <c r="F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1242.27</v>
      </c>
      <c r="G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1242.54</v>
      </c>
      <c r="H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1265.53</v>
      </c>
      <c r="I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1345.74</v>
      </c>
      <c r="J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1280.5700000000002</v>
      </c>
      <c r="K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1307.6100000000001</v>
      </c>
      <c r="L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1307.73</v>
      </c>
      <c r="M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1214.74</v>
      </c>
      <c r="N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1216.2800000000002</v>
      </c>
      <c r="O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1216.1500000000001</v>
      </c>
      <c r="P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1216.1100000000001</v>
      </c>
      <c r="Q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1263.57</v>
      </c>
      <c r="R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1251.29</v>
      </c>
      <c r="S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1271.02</v>
      </c>
      <c r="T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1343.16</v>
      </c>
      <c r="U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1341.0900000000001</v>
      </c>
      <c r="V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1301.6599999999999</v>
      </c>
      <c r="W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1290.45</v>
      </c>
      <c r="X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1494.3700000000001</v>
      </c>
      <c r="Y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1354.14</v>
      </c>
    </row>
    <row r="552" spans="1:25" x14ac:dyDescent="0.2">
      <c r="A552" s="79">
        <f t="shared" si="16"/>
        <v>42691</v>
      </c>
      <c r="B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1233.1399999999999</v>
      </c>
      <c r="C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1270.3899999999999</v>
      </c>
      <c r="D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1270.1500000000001</v>
      </c>
      <c r="E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1299.45</v>
      </c>
      <c r="F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1299.5</v>
      </c>
      <c r="G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1270.0999999999999</v>
      </c>
      <c r="H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1226.08</v>
      </c>
      <c r="I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1365.1</v>
      </c>
      <c r="J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1256.73</v>
      </c>
      <c r="K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1250.72</v>
      </c>
      <c r="L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1225.07</v>
      </c>
      <c r="M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1316.92</v>
      </c>
      <c r="N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1263.5</v>
      </c>
      <c r="O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1263.58</v>
      </c>
      <c r="P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1261.5999999999999</v>
      </c>
      <c r="Q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1310.1100000000001</v>
      </c>
      <c r="R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1263.9000000000001</v>
      </c>
      <c r="S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1350.85</v>
      </c>
      <c r="T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1357.53</v>
      </c>
      <c r="U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1359.2</v>
      </c>
      <c r="V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1310.5</v>
      </c>
      <c r="W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1376.7600000000002</v>
      </c>
      <c r="X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1539.96</v>
      </c>
      <c r="Y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1410.8200000000002</v>
      </c>
    </row>
    <row r="553" spans="1:25" x14ac:dyDescent="0.2">
      <c r="A553" s="79">
        <f t="shared" si="16"/>
        <v>42692</v>
      </c>
      <c r="B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1218.1100000000001</v>
      </c>
      <c r="C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1217.75</v>
      </c>
      <c r="D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1232.55</v>
      </c>
      <c r="E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1242.77</v>
      </c>
      <c r="F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1242.79</v>
      </c>
      <c r="G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1217.67</v>
      </c>
      <c r="H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1255.7</v>
      </c>
      <c r="I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1323.63</v>
      </c>
      <c r="J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1213.33</v>
      </c>
      <c r="K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1224.5</v>
      </c>
      <c r="L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1224.9000000000001</v>
      </c>
      <c r="M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1337.1599999999999</v>
      </c>
      <c r="N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1313.03</v>
      </c>
      <c r="O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1313.83</v>
      </c>
      <c r="P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1311.58</v>
      </c>
      <c r="Q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1309.6500000000001</v>
      </c>
      <c r="R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1266.0900000000001</v>
      </c>
      <c r="S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1370.97</v>
      </c>
      <c r="T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1380.13</v>
      </c>
      <c r="U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1375.4099999999999</v>
      </c>
      <c r="V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1340.3899999999999</v>
      </c>
      <c r="W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1344.2</v>
      </c>
      <c r="X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1529.95</v>
      </c>
      <c r="Y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1404.45</v>
      </c>
    </row>
    <row r="554" spans="1:25" x14ac:dyDescent="0.2">
      <c r="A554" s="79">
        <f t="shared" si="16"/>
        <v>42693</v>
      </c>
      <c r="B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1244.3499999999999</v>
      </c>
      <c r="C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1244.31</v>
      </c>
      <c r="D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1235.27</v>
      </c>
      <c r="E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1265.06</v>
      </c>
      <c r="F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1265.25</v>
      </c>
      <c r="G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1235.52</v>
      </c>
      <c r="H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1227.43</v>
      </c>
      <c r="I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1365.16</v>
      </c>
      <c r="J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1458.85</v>
      </c>
      <c r="K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1253.21</v>
      </c>
      <c r="L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1253.5999999999999</v>
      </c>
      <c r="M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1253.9099999999999</v>
      </c>
      <c r="N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1354.03</v>
      </c>
      <c r="O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1353.3899999999999</v>
      </c>
      <c r="P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1353.8600000000001</v>
      </c>
      <c r="Q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1417.58</v>
      </c>
      <c r="R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1477.5</v>
      </c>
      <c r="S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1593.59</v>
      </c>
      <c r="T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1661.68</v>
      </c>
      <c r="U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1636.3700000000001</v>
      </c>
      <c r="V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1571.76</v>
      </c>
      <c r="W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1522.63</v>
      </c>
      <c r="X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1663.86</v>
      </c>
      <c r="Y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1584.13</v>
      </c>
    </row>
    <row r="555" spans="1:25" x14ac:dyDescent="0.2">
      <c r="A555" s="79">
        <f t="shared" si="16"/>
        <v>42694</v>
      </c>
      <c r="B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1241.9100000000001</v>
      </c>
      <c r="C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1236.8899999999999</v>
      </c>
      <c r="D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1266.4100000000001</v>
      </c>
      <c r="E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1279.08</v>
      </c>
      <c r="F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1266.52</v>
      </c>
      <c r="G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1236.3200000000002</v>
      </c>
      <c r="H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1234.02</v>
      </c>
      <c r="I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1346.2</v>
      </c>
      <c r="J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1396.52</v>
      </c>
      <c r="K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1217.81</v>
      </c>
      <c r="L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1250.92</v>
      </c>
      <c r="M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1251.2600000000002</v>
      </c>
      <c r="N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1251.3000000000002</v>
      </c>
      <c r="O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1251.3600000000001</v>
      </c>
      <c r="P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1251.42</v>
      </c>
      <c r="Q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1250.73</v>
      </c>
      <c r="R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1246.49</v>
      </c>
      <c r="S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1345.1100000000001</v>
      </c>
      <c r="T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1449.6399999999999</v>
      </c>
      <c r="U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1450.85</v>
      </c>
      <c r="V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1398.5</v>
      </c>
      <c r="W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1328.05</v>
      </c>
      <c r="X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1519.44</v>
      </c>
      <c r="Y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1411.76</v>
      </c>
    </row>
    <row r="556" spans="1:25" x14ac:dyDescent="0.2">
      <c r="A556" s="79">
        <f t="shared" si="16"/>
        <v>42695</v>
      </c>
      <c r="B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1218.56</v>
      </c>
      <c r="C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1218.22</v>
      </c>
      <c r="D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1233.2800000000002</v>
      </c>
      <c r="E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1243.49</v>
      </c>
      <c r="F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1243.53</v>
      </c>
      <c r="G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1218.79</v>
      </c>
      <c r="H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1253.19</v>
      </c>
      <c r="I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1323.8000000000002</v>
      </c>
      <c r="J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1213.52</v>
      </c>
      <c r="K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1225.76</v>
      </c>
      <c r="L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1257.24</v>
      </c>
      <c r="M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1376.28</v>
      </c>
      <c r="N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1350.79</v>
      </c>
      <c r="O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1350.93</v>
      </c>
      <c r="P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1349.1</v>
      </c>
      <c r="Q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1347.99</v>
      </c>
      <c r="R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1306.9000000000001</v>
      </c>
      <c r="S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1415.9</v>
      </c>
      <c r="T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1419.6599999999999</v>
      </c>
      <c r="U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1384.49</v>
      </c>
      <c r="V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1346.54</v>
      </c>
      <c r="W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1438.74</v>
      </c>
      <c r="X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1536.92</v>
      </c>
      <c r="Y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1424.23</v>
      </c>
    </row>
    <row r="557" spans="1:25" x14ac:dyDescent="0.2">
      <c r="A557" s="79">
        <f t="shared" si="16"/>
        <v>42696</v>
      </c>
      <c r="B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1254.97</v>
      </c>
      <c r="C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1240.72</v>
      </c>
      <c r="D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1218.3600000000001</v>
      </c>
      <c r="E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1233.3800000000001</v>
      </c>
      <c r="F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1243.94</v>
      </c>
      <c r="G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1219.6600000000001</v>
      </c>
      <c r="H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1253.76</v>
      </c>
      <c r="I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1309.75</v>
      </c>
      <c r="J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1213.6300000000001</v>
      </c>
      <c r="K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1226.98</v>
      </c>
      <c r="L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1254.25</v>
      </c>
      <c r="M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1365.71</v>
      </c>
      <c r="N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1347.54</v>
      </c>
      <c r="O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1347.83</v>
      </c>
      <c r="P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1330</v>
      </c>
      <c r="Q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1348.54</v>
      </c>
      <c r="R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1335.76</v>
      </c>
      <c r="S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1420.3899999999999</v>
      </c>
      <c r="T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1428.77</v>
      </c>
      <c r="U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1402.08</v>
      </c>
      <c r="V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1374.08</v>
      </c>
      <c r="W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1391.56</v>
      </c>
      <c r="X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1560.03</v>
      </c>
      <c r="Y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1442.7</v>
      </c>
    </row>
    <row r="558" spans="1:25" x14ac:dyDescent="0.2">
      <c r="A558" s="79">
        <f t="shared" si="16"/>
        <v>42697</v>
      </c>
      <c r="B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1298.3499999999999</v>
      </c>
      <c r="C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1256.27</v>
      </c>
      <c r="D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1218.2</v>
      </c>
      <c r="E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1233.58</v>
      </c>
      <c r="F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1223.52</v>
      </c>
      <c r="G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1242.0100000000002</v>
      </c>
      <c r="H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1270.3800000000001</v>
      </c>
      <c r="I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1308.9000000000001</v>
      </c>
      <c r="J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1213.25</v>
      </c>
      <c r="K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1226.9499999999998</v>
      </c>
      <c r="L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1212.42</v>
      </c>
      <c r="M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1377.17</v>
      </c>
      <c r="N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1356.75</v>
      </c>
      <c r="O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1356.37</v>
      </c>
      <c r="P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1357.1</v>
      </c>
      <c r="Q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1376.01</v>
      </c>
      <c r="R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1346.3</v>
      </c>
      <c r="S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1437.03</v>
      </c>
      <c r="T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1442.1100000000001</v>
      </c>
      <c r="U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1405.05</v>
      </c>
      <c r="V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1377.76</v>
      </c>
      <c r="W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1395.0100000000002</v>
      </c>
      <c r="X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1583.79</v>
      </c>
      <c r="Y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1469.31</v>
      </c>
    </row>
    <row r="559" spans="1:25" x14ac:dyDescent="0.2">
      <c r="A559" s="79">
        <f t="shared" si="16"/>
        <v>42698</v>
      </c>
      <c r="B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1325.53</v>
      </c>
      <c r="C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1269.6400000000001</v>
      </c>
      <c r="D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1254.8900000000001</v>
      </c>
      <c r="E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1242.71</v>
      </c>
      <c r="F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1257.83</v>
      </c>
      <c r="G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1314.15</v>
      </c>
      <c r="H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1361.1399999999999</v>
      </c>
      <c r="I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1242.6399999999999</v>
      </c>
      <c r="J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1266.92</v>
      </c>
      <c r="K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1278.27</v>
      </c>
      <c r="L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1278.56</v>
      </c>
      <c r="M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1380.25</v>
      </c>
      <c r="N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1326.32</v>
      </c>
      <c r="O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1325.95</v>
      </c>
      <c r="P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1340.48</v>
      </c>
      <c r="Q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1325.8400000000001</v>
      </c>
      <c r="R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1334.39</v>
      </c>
      <c r="S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1478.02</v>
      </c>
      <c r="T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1481.66</v>
      </c>
      <c r="U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1453.5</v>
      </c>
      <c r="V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1421.27</v>
      </c>
      <c r="W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1458.18</v>
      </c>
      <c r="X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1617.95</v>
      </c>
      <c r="Y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1498.16</v>
      </c>
    </row>
    <row r="560" spans="1:25" x14ac:dyDescent="0.2">
      <c r="A560" s="79">
        <f t="shared" si="16"/>
        <v>42699</v>
      </c>
      <c r="B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1272.8400000000001</v>
      </c>
      <c r="C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1237.23</v>
      </c>
      <c r="D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1229.78</v>
      </c>
      <c r="E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1225.6100000000001</v>
      </c>
      <c r="F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1232.5</v>
      </c>
      <c r="G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1291.56</v>
      </c>
      <c r="H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1402.98</v>
      </c>
      <c r="I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1250.79</v>
      </c>
      <c r="J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1288.5999999999999</v>
      </c>
      <c r="K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1300.67</v>
      </c>
      <c r="L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1299.44</v>
      </c>
      <c r="M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1422.1100000000001</v>
      </c>
      <c r="N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1353.3400000000001</v>
      </c>
      <c r="O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1354.17</v>
      </c>
      <c r="P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1375.1100000000001</v>
      </c>
      <c r="Q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1366.6999999999998</v>
      </c>
      <c r="R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1323.96</v>
      </c>
      <c r="S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1590.99</v>
      </c>
      <c r="T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1591.8500000000001</v>
      </c>
      <c r="U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1524.25</v>
      </c>
      <c r="V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1481.8600000000001</v>
      </c>
      <c r="W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1535.29</v>
      </c>
      <c r="X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1576.44</v>
      </c>
      <c r="Y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1468.01</v>
      </c>
    </row>
    <row r="561" spans="1:27" x14ac:dyDescent="0.2">
      <c r="A561" s="79">
        <f t="shared" si="16"/>
        <v>42700</v>
      </c>
      <c r="B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1350.5900000000001</v>
      </c>
      <c r="C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1248.3499999999999</v>
      </c>
      <c r="D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1235.21</v>
      </c>
      <c r="E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1231.83</v>
      </c>
      <c r="F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1231.77</v>
      </c>
      <c r="G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1231.9299999999998</v>
      </c>
      <c r="H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1323.0900000000001</v>
      </c>
      <c r="I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1513.6399999999999</v>
      </c>
      <c r="J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1645.6299999999999</v>
      </c>
      <c r="K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1269.7</v>
      </c>
      <c r="L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1269.8600000000001</v>
      </c>
      <c r="M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1269.54</v>
      </c>
      <c r="N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1270.1300000000001</v>
      </c>
      <c r="O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1270.44</v>
      </c>
      <c r="P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1270.24</v>
      </c>
      <c r="Q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1269.99</v>
      </c>
      <c r="R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1282.7</v>
      </c>
      <c r="S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1581.62</v>
      </c>
      <c r="T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1583.15</v>
      </c>
      <c r="U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1571.88</v>
      </c>
      <c r="V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1588.49</v>
      </c>
      <c r="W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1439.21</v>
      </c>
      <c r="X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1651.91</v>
      </c>
      <c r="Y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1525.1599999999999</v>
      </c>
    </row>
    <row r="562" spans="1:27" x14ac:dyDescent="0.2">
      <c r="A562" s="79">
        <f t="shared" si="16"/>
        <v>42701</v>
      </c>
      <c r="B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1368.81</v>
      </c>
      <c r="C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1260.79</v>
      </c>
      <c r="D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1243.46</v>
      </c>
      <c r="E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1246.79</v>
      </c>
      <c r="F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1234.4100000000001</v>
      </c>
      <c r="G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1256.4000000000001</v>
      </c>
      <c r="H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1327.0500000000002</v>
      </c>
      <c r="I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1458.74</v>
      </c>
      <c r="J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1394.57</v>
      </c>
      <c r="K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1272.02</v>
      </c>
      <c r="L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1217.1799999999998</v>
      </c>
      <c r="M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1217.1799999999998</v>
      </c>
      <c r="N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1216.8800000000001</v>
      </c>
      <c r="O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1217.1300000000001</v>
      </c>
      <c r="P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1216.79</v>
      </c>
      <c r="Q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1218.58</v>
      </c>
      <c r="R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1253.93</v>
      </c>
      <c r="S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1414.6999999999998</v>
      </c>
      <c r="T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1502.29</v>
      </c>
      <c r="U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1495.6999999999998</v>
      </c>
      <c r="V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1506.8600000000001</v>
      </c>
      <c r="W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1383.17</v>
      </c>
      <c r="X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1607.31</v>
      </c>
      <c r="Y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1471.28</v>
      </c>
    </row>
    <row r="563" spans="1:27" x14ac:dyDescent="0.2">
      <c r="A563" s="79">
        <f t="shared" si="16"/>
        <v>42702</v>
      </c>
      <c r="B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1342.3</v>
      </c>
      <c r="C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1276.1799999999998</v>
      </c>
      <c r="D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1230.31</v>
      </c>
      <c r="E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1229.78</v>
      </c>
      <c r="F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1230.19</v>
      </c>
      <c r="G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1233.45</v>
      </c>
      <c r="H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1345.66</v>
      </c>
      <c r="I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1250.81</v>
      </c>
      <c r="J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1248.6500000000001</v>
      </c>
      <c r="K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1266.43</v>
      </c>
      <c r="L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1266.67</v>
      </c>
      <c r="M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1261.96</v>
      </c>
      <c r="N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1261.58</v>
      </c>
      <c r="O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1261.0900000000001</v>
      </c>
      <c r="P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1261.0500000000002</v>
      </c>
      <c r="Q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1260.03</v>
      </c>
      <c r="R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1265.1599999999999</v>
      </c>
      <c r="S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1443.8</v>
      </c>
      <c r="T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1459.01</v>
      </c>
      <c r="U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1439.52</v>
      </c>
      <c r="V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1403.87</v>
      </c>
      <c r="W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1448.77</v>
      </c>
      <c r="X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1577.92</v>
      </c>
      <c r="Y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1470.15</v>
      </c>
    </row>
    <row r="564" spans="1:27" x14ac:dyDescent="0.2">
      <c r="A564" s="79">
        <f t="shared" si="16"/>
        <v>42703</v>
      </c>
      <c r="B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1369.41</v>
      </c>
      <c r="C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1313.6100000000001</v>
      </c>
      <c r="D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1277.2800000000002</v>
      </c>
      <c r="E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1261.3899999999999</v>
      </c>
      <c r="F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1262.4100000000001</v>
      </c>
      <c r="G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1260.92</v>
      </c>
      <c r="H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1346.46</v>
      </c>
      <c r="I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1270.45</v>
      </c>
      <c r="J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1214.6500000000001</v>
      </c>
      <c r="K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1223.8400000000001</v>
      </c>
      <c r="L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1224.04</v>
      </c>
      <c r="M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1279.1500000000001</v>
      </c>
      <c r="N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1265.46</v>
      </c>
      <c r="O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1250.48</v>
      </c>
      <c r="P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1251.1600000000001</v>
      </c>
      <c r="Q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1264.93</v>
      </c>
      <c r="R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1255.02</v>
      </c>
      <c r="S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1423.79</v>
      </c>
      <c r="T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1427.6399999999999</v>
      </c>
      <c r="U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1429.22</v>
      </c>
      <c r="V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1392.58</v>
      </c>
      <c r="W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1438.45</v>
      </c>
      <c r="X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1589.54</v>
      </c>
      <c r="Y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1478.52</v>
      </c>
    </row>
    <row r="565" spans="1:27" x14ac:dyDescent="0.2">
      <c r="A565" s="79">
        <f t="shared" si="16"/>
        <v>42704</v>
      </c>
      <c r="B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1371.13</v>
      </c>
      <c r="C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1313.48</v>
      </c>
      <c r="D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1278.3800000000001</v>
      </c>
      <c r="E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1264.02</v>
      </c>
      <c r="F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1264.43</v>
      </c>
      <c r="G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1264.9000000000001</v>
      </c>
      <c r="H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1374.4</v>
      </c>
      <c r="I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1269.6600000000001</v>
      </c>
      <c r="J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1216.8699999999999</v>
      </c>
      <c r="K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1223.48</v>
      </c>
      <c r="L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1281.43</v>
      </c>
      <c r="M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1366.19</v>
      </c>
      <c r="N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1367.49</v>
      </c>
      <c r="O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1367.39</v>
      </c>
      <c r="P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1365.28</v>
      </c>
      <c r="Q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1360.3200000000002</v>
      </c>
      <c r="R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1277.1400000000001</v>
      </c>
      <c r="S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1546.3899999999999</v>
      </c>
      <c r="T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1541.1399999999999</v>
      </c>
      <c r="U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1508.93</v>
      </c>
      <c r="V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1460.9</v>
      </c>
      <c r="W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1453.1</v>
      </c>
      <c r="X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1631.43</v>
      </c>
      <c r="Y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1512.9</v>
      </c>
    </row>
    <row r="566" spans="1:27" hidden="1" x14ac:dyDescent="0.2">
      <c r="A566" s="79">
        <f t="shared" si="16"/>
        <v>42705</v>
      </c>
      <c r="B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C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D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E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F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G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H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I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J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K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L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M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N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O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P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Q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R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S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T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U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V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W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X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  <c r="Y566" s="14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538.73</v>
      </c>
    </row>
    <row r="567" spans="1:27" x14ac:dyDescent="0.25">
      <c r="A567" s="94"/>
      <c r="B567" s="78"/>
      <c r="C567" s="78"/>
      <c r="D567" s="78"/>
    </row>
    <row r="568" spans="1:27" x14ac:dyDescent="0.25">
      <c r="A568" s="87" t="s">
        <v>152</v>
      </c>
      <c r="B568" s="78"/>
      <c r="C568" s="78"/>
      <c r="D568" s="78"/>
    </row>
    <row r="569" spans="1:27" ht="12.75" x14ac:dyDescent="0.2">
      <c r="A569" s="169" t="s">
        <v>48</v>
      </c>
      <c r="B569" s="172" t="s">
        <v>121</v>
      </c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4"/>
    </row>
    <row r="570" spans="1:27" ht="12.75" x14ac:dyDescent="0.2">
      <c r="A570" s="170"/>
      <c r="B570" s="175"/>
      <c r="C570" s="176"/>
      <c r="D570" s="176"/>
      <c r="E570" s="176"/>
      <c r="F570" s="176"/>
      <c r="G570" s="176"/>
      <c r="H570" s="17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7"/>
    </row>
    <row r="571" spans="1:27" s="112" customFormat="1" ht="12.75" customHeight="1" x14ac:dyDescent="0.2">
      <c r="A571" s="170"/>
      <c r="B571" s="178" t="s">
        <v>122</v>
      </c>
      <c r="C571" s="167" t="s">
        <v>123</v>
      </c>
      <c r="D571" s="167" t="s">
        <v>124</v>
      </c>
      <c r="E571" s="167" t="s">
        <v>125</v>
      </c>
      <c r="F571" s="167" t="s">
        <v>126</v>
      </c>
      <c r="G571" s="167" t="s">
        <v>127</v>
      </c>
      <c r="H571" s="167" t="s">
        <v>128</v>
      </c>
      <c r="I571" s="167" t="s">
        <v>129</v>
      </c>
      <c r="J571" s="167" t="s">
        <v>130</v>
      </c>
      <c r="K571" s="167" t="s">
        <v>131</v>
      </c>
      <c r="L571" s="167" t="s">
        <v>132</v>
      </c>
      <c r="M571" s="167" t="s">
        <v>133</v>
      </c>
      <c r="N571" s="180" t="s">
        <v>134</v>
      </c>
      <c r="O571" s="167" t="s">
        <v>135</v>
      </c>
      <c r="P571" s="167" t="s">
        <v>136</v>
      </c>
      <c r="Q571" s="167" t="s">
        <v>137</v>
      </c>
      <c r="R571" s="167" t="s">
        <v>138</v>
      </c>
      <c r="S571" s="167" t="s">
        <v>139</v>
      </c>
      <c r="T571" s="167" t="s">
        <v>140</v>
      </c>
      <c r="U571" s="167" t="s">
        <v>141</v>
      </c>
      <c r="V571" s="167" t="s">
        <v>142</v>
      </c>
      <c r="W571" s="167" t="s">
        <v>143</v>
      </c>
      <c r="X571" s="167" t="s">
        <v>144</v>
      </c>
      <c r="Y571" s="167" t="s">
        <v>145</v>
      </c>
    </row>
    <row r="572" spans="1:27" s="112" customFormat="1" ht="11.25" customHeight="1" x14ac:dyDescent="0.2">
      <c r="A572" s="171"/>
      <c r="B572" s="179"/>
      <c r="C572" s="168"/>
      <c r="D572" s="168"/>
      <c r="E572" s="168"/>
      <c r="F572" s="168"/>
      <c r="G572" s="168"/>
      <c r="H572" s="168"/>
      <c r="I572" s="168"/>
      <c r="J572" s="168"/>
      <c r="K572" s="168"/>
      <c r="L572" s="168"/>
      <c r="M572" s="168"/>
      <c r="N572" s="181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</row>
    <row r="573" spans="1:27" ht="15.75" customHeight="1" x14ac:dyDescent="0.2">
      <c r="A573" s="79">
        <f>A536</f>
        <v>42675</v>
      </c>
      <c r="B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1279.51</v>
      </c>
      <c r="C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1233.3400000000001</v>
      </c>
      <c r="D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1205.21</v>
      </c>
      <c r="E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1193.56</v>
      </c>
      <c r="F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1199.31</v>
      </c>
      <c r="G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1236.8400000000001</v>
      </c>
      <c r="H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1276.1500000000001</v>
      </c>
      <c r="I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1288.94</v>
      </c>
      <c r="J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1212.78</v>
      </c>
      <c r="K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1218.1399999999999</v>
      </c>
      <c r="L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1249.3800000000001</v>
      </c>
      <c r="M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1333.98</v>
      </c>
      <c r="N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1318.4</v>
      </c>
      <c r="O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1300.0900000000001</v>
      </c>
      <c r="P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1247.04</v>
      </c>
      <c r="Q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1246.9000000000001</v>
      </c>
      <c r="R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1204.6500000000001</v>
      </c>
      <c r="S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1334.51</v>
      </c>
      <c r="T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1390.25</v>
      </c>
      <c r="U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1383.43</v>
      </c>
      <c r="V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1360.43</v>
      </c>
      <c r="W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1381.8200000000002</v>
      </c>
      <c r="X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1537.94</v>
      </c>
      <c r="Y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1409.19</v>
      </c>
      <c r="AA573" s="80"/>
    </row>
    <row r="574" spans="1:27" x14ac:dyDescent="0.2">
      <c r="A574" s="79">
        <f>A573+1</f>
        <v>42676</v>
      </c>
      <c r="B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1249.94</v>
      </c>
      <c r="C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1198.25</v>
      </c>
      <c r="D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1222.8400000000001</v>
      </c>
      <c r="E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1222.8499999999999</v>
      </c>
      <c r="F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1222.81</v>
      </c>
      <c r="G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1212.8699999999999</v>
      </c>
      <c r="H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1235.7</v>
      </c>
      <c r="I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1341.53</v>
      </c>
      <c r="J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1235.33</v>
      </c>
      <c r="K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1256.8800000000001</v>
      </c>
      <c r="L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1224.6399999999999</v>
      </c>
      <c r="M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1302.77</v>
      </c>
      <c r="N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1196.33</v>
      </c>
      <c r="O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1196.06</v>
      </c>
      <c r="P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1213.3499999999999</v>
      </c>
      <c r="Q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1213.79</v>
      </c>
      <c r="R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1230.25</v>
      </c>
      <c r="S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1320.5700000000002</v>
      </c>
      <c r="T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1387.92</v>
      </c>
      <c r="U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1384.19</v>
      </c>
      <c r="V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1333.76</v>
      </c>
      <c r="W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1352.47</v>
      </c>
      <c r="X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1512.82</v>
      </c>
      <c r="Y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1384.27</v>
      </c>
    </row>
    <row r="575" spans="1:27" x14ac:dyDescent="0.2">
      <c r="A575" s="79">
        <f t="shared" ref="A575:A603" si="17">A574+1</f>
        <v>42677</v>
      </c>
      <c r="B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1233.95</v>
      </c>
      <c r="C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1213.7800000000002</v>
      </c>
      <c r="D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1223.6199999999999</v>
      </c>
      <c r="E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1244.71</v>
      </c>
      <c r="F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1244.79</v>
      </c>
      <c r="G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1224.03</v>
      </c>
      <c r="H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1219</v>
      </c>
      <c r="I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1361.73</v>
      </c>
      <c r="J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1260.74</v>
      </c>
      <c r="K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1286.55</v>
      </c>
      <c r="L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1224.51</v>
      </c>
      <c r="M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1260.0700000000002</v>
      </c>
      <c r="N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1254.21</v>
      </c>
      <c r="O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1254.99</v>
      </c>
      <c r="P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1255.42</v>
      </c>
      <c r="Q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1242.8</v>
      </c>
      <c r="R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1204.02</v>
      </c>
      <c r="S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1278.02</v>
      </c>
      <c r="T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1332.07</v>
      </c>
      <c r="U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1324.08</v>
      </c>
      <c r="V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1252.8</v>
      </c>
      <c r="W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1290.72</v>
      </c>
      <c r="X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1474.0300000000002</v>
      </c>
      <c r="Y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1361.23</v>
      </c>
    </row>
    <row r="576" spans="1:27" x14ac:dyDescent="0.2">
      <c r="A576" s="79">
        <f t="shared" si="17"/>
        <v>42678</v>
      </c>
      <c r="B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1199.19</v>
      </c>
      <c r="C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1257.98</v>
      </c>
      <c r="D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1270.6399999999999</v>
      </c>
      <c r="E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1311.73</v>
      </c>
      <c r="F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1311.54</v>
      </c>
      <c r="G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1311.71</v>
      </c>
      <c r="H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1245.5999999999999</v>
      </c>
      <c r="I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1246.04</v>
      </c>
      <c r="J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1229.1199999999999</v>
      </c>
      <c r="K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1385.35</v>
      </c>
      <c r="L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1312.29</v>
      </c>
      <c r="M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1312.26</v>
      </c>
      <c r="N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1279.78</v>
      </c>
      <c r="O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1279.0500000000002</v>
      </c>
      <c r="P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1279.21</v>
      </c>
      <c r="Q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1279.5999999999999</v>
      </c>
      <c r="R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1250.6500000000001</v>
      </c>
      <c r="S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1293.67</v>
      </c>
      <c r="T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1390.8600000000001</v>
      </c>
      <c r="U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1362.17</v>
      </c>
      <c r="V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1321.33</v>
      </c>
      <c r="W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1235.75</v>
      </c>
      <c r="X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1461.7600000000002</v>
      </c>
      <c r="Y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1345.8899999999999</v>
      </c>
    </row>
    <row r="577" spans="1:25" x14ac:dyDescent="0.2">
      <c r="A577" s="79">
        <f t="shared" si="17"/>
        <v>42679</v>
      </c>
      <c r="B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1198.9000000000001</v>
      </c>
      <c r="C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1258.08</v>
      </c>
      <c r="D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1270.75</v>
      </c>
      <c r="E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1311.91</v>
      </c>
      <c r="F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1311.79</v>
      </c>
      <c r="G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1312.08</v>
      </c>
      <c r="H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1246.22</v>
      </c>
      <c r="I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1246.77</v>
      </c>
      <c r="J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1229.9000000000001</v>
      </c>
      <c r="K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1387.33</v>
      </c>
      <c r="L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1313.6799999999998</v>
      </c>
      <c r="M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1313.25</v>
      </c>
      <c r="N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1280.28</v>
      </c>
      <c r="O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1280.46</v>
      </c>
      <c r="P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1280.4000000000001</v>
      </c>
      <c r="Q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1280.3600000000001</v>
      </c>
      <c r="R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1251.96</v>
      </c>
      <c r="S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1290.48</v>
      </c>
      <c r="T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1393.37</v>
      </c>
      <c r="U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1359.35</v>
      </c>
      <c r="V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1312.1100000000001</v>
      </c>
      <c r="W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1234.8800000000001</v>
      </c>
      <c r="X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1464.1100000000001</v>
      </c>
      <c r="Y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1347.1799999999998</v>
      </c>
    </row>
    <row r="578" spans="1:25" x14ac:dyDescent="0.2">
      <c r="A578" s="79">
        <f t="shared" si="17"/>
        <v>42680</v>
      </c>
      <c r="B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1199.1399999999999</v>
      </c>
      <c r="C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1257.94</v>
      </c>
      <c r="D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1270.52</v>
      </c>
      <c r="E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1311.46</v>
      </c>
      <c r="F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1311.38</v>
      </c>
      <c r="G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1311.43</v>
      </c>
      <c r="H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1270.6599999999999</v>
      </c>
      <c r="I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1270.83</v>
      </c>
      <c r="J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1223.02</v>
      </c>
      <c r="K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1454.69</v>
      </c>
      <c r="L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1385.6100000000001</v>
      </c>
      <c r="M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1347.29</v>
      </c>
      <c r="N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1346.9</v>
      </c>
      <c r="O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1346.9299999999998</v>
      </c>
      <c r="P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1347.07</v>
      </c>
      <c r="Q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1347.44</v>
      </c>
      <c r="R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1314.02</v>
      </c>
      <c r="S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1255.25</v>
      </c>
      <c r="T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1350.3400000000001</v>
      </c>
      <c r="U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1336.45</v>
      </c>
      <c r="V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1313.1</v>
      </c>
      <c r="W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1231.56</v>
      </c>
      <c r="X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1453.98</v>
      </c>
      <c r="Y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1342.72</v>
      </c>
    </row>
    <row r="579" spans="1:25" x14ac:dyDescent="0.2">
      <c r="A579" s="79">
        <f t="shared" si="17"/>
        <v>42681</v>
      </c>
      <c r="B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1220.47</v>
      </c>
      <c r="C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1223.27</v>
      </c>
      <c r="D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1233.54</v>
      </c>
      <c r="E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1266.68</v>
      </c>
      <c r="F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1266.6100000000001</v>
      </c>
      <c r="G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1250.25</v>
      </c>
      <c r="H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1204.25</v>
      </c>
      <c r="I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1400.81</v>
      </c>
      <c r="J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1313.4</v>
      </c>
      <c r="K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1352.22</v>
      </c>
      <c r="L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1318.1</v>
      </c>
      <c r="M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1213.97</v>
      </c>
      <c r="N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1213.5999999999999</v>
      </c>
      <c r="O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1213.43</v>
      </c>
      <c r="P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1213.29</v>
      </c>
      <c r="Q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1204.8200000000002</v>
      </c>
      <c r="R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1246.26</v>
      </c>
      <c r="S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1271.19</v>
      </c>
      <c r="T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1403.29</v>
      </c>
      <c r="U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1340.7</v>
      </c>
      <c r="V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1267.6100000000001</v>
      </c>
      <c r="W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1288.0999999999999</v>
      </c>
      <c r="X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1459.01</v>
      </c>
      <c r="Y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1350.37</v>
      </c>
    </row>
    <row r="580" spans="1:25" x14ac:dyDescent="0.2">
      <c r="A580" s="79">
        <f t="shared" si="17"/>
        <v>42682</v>
      </c>
      <c r="B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1217.92</v>
      </c>
      <c r="C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1223.3000000000002</v>
      </c>
      <c r="D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1233.3699999999999</v>
      </c>
      <c r="E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1249.48</v>
      </c>
      <c r="F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1249.67</v>
      </c>
      <c r="G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1250.05</v>
      </c>
      <c r="H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1204.05</v>
      </c>
      <c r="I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1386.31</v>
      </c>
      <c r="J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1312.5700000000002</v>
      </c>
      <c r="K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1387.8700000000001</v>
      </c>
      <c r="L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1316.83</v>
      </c>
      <c r="M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1213.23</v>
      </c>
      <c r="N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1213.01</v>
      </c>
      <c r="O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1212.8400000000001</v>
      </c>
      <c r="P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1212.74</v>
      </c>
      <c r="Q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1221.5700000000002</v>
      </c>
      <c r="R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1285.4000000000001</v>
      </c>
      <c r="S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1248.48</v>
      </c>
      <c r="T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1269.3600000000001</v>
      </c>
      <c r="U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1263.0100000000002</v>
      </c>
      <c r="V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1235.22</v>
      </c>
      <c r="W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1275.73</v>
      </c>
      <c r="X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1442.98</v>
      </c>
      <c r="Y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1343.77</v>
      </c>
    </row>
    <row r="581" spans="1:25" x14ac:dyDescent="0.2">
      <c r="A581" s="79">
        <f t="shared" si="17"/>
        <v>42683</v>
      </c>
      <c r="B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1193.52</v>
      </c>
      <c r="C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1212.9499999999998</v>
      </c>
      <c r="D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1249.32</v>
      </c>
      <c r="E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1260.53</v>
      </c>
      <c r="F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1260.5999999999999</v>
      </c>
      <c r="G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1249.8399999999999</v>
      </c>
      <c r="H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1213.75</v>
      </c>
      <c r="I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1444.15</v>
      </c>
      <c r="J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1373.26</v>
      </c>
      <c r="K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1402.52</v>
      </c>
      <c r="L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1427.6200000000001</v>
      </c>
      <c r="M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1285.1100000000001</v>
      </c>
      <c r="N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1312.35</v>
      </c>
      <c r="O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1311.99</v>
      </c>
      <c r="P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1311.83</v>
      </c>
      <c r="Q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1312.12</v>
      </c>
      <c r="R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1388.21</v>
      </c>
      <c r="S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1230.1199999999999</v>
      </c>
      <c r="T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1249.3899999999999</v>
      </c>
      <c r="U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1244.29</v>
      </c>
      <c r="V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1206.97</v>
      </c>
      <c r="W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1248.1300000000001</v>
      </c>
      <c r="X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1420.23</v>
      </c>
      <c r="Y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1305.3200000000002</v>
      </c>
    </row>
    <row r="582" spans="1:25" x14ac:dyDescent="0.2">
      <c r="A582" s="79">
        <f t="shared" si="17"/>
        <v>42684</v>
      </c>
      <c r="B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1193.51</v>
      </c>
      <c r="C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1212.74</v>
      </c>
      <c r="D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1249.5</v>
      </c>
      <c r="E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1243.96</v>
      </c>
      <c r="F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1243.96</v>
      </c>
      <c r="G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1233.22</v>
      </c>
      <c r="H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1221.79</v>
      </c>
      <c r="I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1359.3400000000001</v>
      </c>
      <c r="J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1284.0500000000002</v>
      </c>
      <c r="K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1370.24</v>
      </c>
      <c r="L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1354.95</v>
      </c>
      <c r="M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1248.06</v>
      </c>
      <c r="N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1282.8699999999999</v>
      </c>
      <c r="O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1299.01</v>
      </c>
      <c r="P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1299.5500000000002</v>
      </c>
      <c r="Q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1267.96</v>
      </c>
      <c r="R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1343.6</v>
      </c>
      <c r="S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1195.73</v>
      </c>
      <c r="T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1253.74</v>
      </c>
      <c r="U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1247.74</v>
      </c>
      <c r="V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1207.6100000000001</v>
      </c>
      <c r="W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1251.95</v>
      </c>
      <c r="X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1430.3899999999999</v>
      </c>
      <c r="Y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1315.53</v>
      </c>
    </row>
    <row r="583" spans="1:25" x14ac:dyDescent="0.2">
      <c r="A583" s="79">
        <f t="shared" si="17"/>
        <v>42685</v>
      </c>
      <c r="B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1202.6100000000001</v>
      </c>
      <c r="C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1222.7</v>
      </c>
      <c r="D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1254.5500000000002</v>
      </c>
      <c r="E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1254.6199999999999</v>
      </c>
      <c r="F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1254.7</v>
      </c>
      <c r="G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1212.58</v>
      </c>
      <c r="H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1222.4499999999998</v>
      </c>
      <c r="I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1346.5500000000002</v>
      </c>
      <c r="J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1284.19</v>
      </c>
      <c r="K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1349.0900000000001</v>
      </c>
      <c r="L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1355.79</v>
      </c>
      <c r="M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1258.47</v>
      </c>
      <c r="N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1289.0999999999999</v>
      </c>
      <c r="O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1311.09</v>
      </c>
      <c r="P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1311.3400000000001</v>
      </c>
      <c r="Q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1311.54</v>
      </c>
      <c r="R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1387.6100000000001</v>
      </c>
      <c r="S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1205.6199999999999</v>
      </c>
      <c r="T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1212.75</v>
      </c>
      <c r="U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1213.92</v>
      </c>
      <c r="V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1213.92</v>
      </c>
      <c r="W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1216.0900000000001</v>
      </c>
      <c r="X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1374.99</v>
      </c>
      <c r="Y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1263.96</v>
      </c>
    </row>
    <row r="584" spans="1:25" x14ac:dyDescent="0.2">
      <c r="A584" s="79">
        <f t="shared" si="17"/>
        <v>42686</v>
      </c>
      <c r="B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1275.71</v>
      </c>
      <c r="C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1296.1500000000001</v>
      </c>
      <c r="D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1324.8899999999999</v>
      </c>
      <c r="E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1339.92</v>
      </c>
      <c r="F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1339.67</v>
      </c>
      <c r="G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1310.01</v>
      </c>
      <c r="H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1244.5700000000002</v>
      </c>
      <c r="I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1224.5999999999999</v>
      </c>
      <c r="J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1295.0900000000001</v>
      </c>
      <c r="K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1424.99</v>
      </c>
      <c r="L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1470.39</v>
      </c>
      <c r="M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1470.46</v>
      </c>
      <c r="N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1521.45</v>
      </c>
      <c r="O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1521.72</v>
      </c>
      <c r="P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1521.19</v>
      </c>
      <c r="Q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1522.05</v>
      </c>
      <c r="R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1427.63</v>
      </c>
      <c r="S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1198.8499999999999</v>
      </c>
      <c r="T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1253.74</v>
      </c>
      <c r="U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1237.33</v>
      </c>
      <c r="V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1220.8899999999999</v>
      </c>
      <c r="W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1223.06</v>
      </c>
      <c r="X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1355.48</v>
      </c>
      <c r="Y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1228.4299999999998</v>
      </c>
    </row>
    <row r="585" spans="1:25" x14ac:dyDescent="0.2">
      <c r="A585" s="79">
        <f t="shared" si="17"/>
        <v>42687</v>
      </c>
      <c r="B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1276.55</v>
      </c>
      <c r="C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1296.5700000000002</v>
      </c>
      <c r="D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1325.2</v>
      </c>
      <c r="E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1340.3600000000001</v>
      </c>
      <c r="F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1340.52</v>
      </c>
      <c r="G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1310.6599999999999</v>
      </c>
      <c r="H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1245.02</v>
      </c>
      <c r="I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1219.07</v>
      </c>
      <c r="J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1287.67</v>
      </c>
      <c r="K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1425.3000000000002</v>
      </c>
      <c r="L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1470.5500000000002</v>
      </c>
      <c r="M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1470.18</v>
      </c>
      <c r="N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1520.4</v>
      </c>
      <c r="O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1520.5300000000002</v>
      </c>
      <c r="P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1520.68</v>
      </c>
      <c r="Q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1521.04</v>
      </c>
      <c r="R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1427.07</v>
      </c>
      <c r="S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1198.68</v>
      </c>
      <c r="T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1250.6100000000001</v>
      </c>
      <c r="U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1235.8899999999999</v>
      </c>
      <c r="V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1220.04</v>
      </c>
      <c r="W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1223.0500000000002</v>
      </c>
      <c r="X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1350.55</v>
      </c>
      <c r="Y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1241.99</v>
      </c>
    </row>
    <row r="586" spans="1:25" x14ac:dyDescent="0.2">
      <c r="A586" s="79">
        <f t="shared" si="17"/>
        <v>42688</v>
      </c>
      <c r="B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1202.42</v>
      </c>
      <c r="C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1222.42</v>
      </c>
      <c r="D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1248.96</v>
      </c>
      <c r="E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1248.8800000000001</v>
      </c>
      <c r="F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1248.76</v>
      </c>
      <c r="G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1232.48</v>
      </c>
      <c r="H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1223.92</v>
      </c>
      <c r="I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1322.15</v>
      </c>
      <c r="J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1258.25</v>
      </c>
      <c r="K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1301.6599999999999</v>
      </c>
      <c r="L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1301.9699999999998</v>
      </c>
      <c r="M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1211.8800000000001</v>
      </c>
      <c r="N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1233.77</v>
      </c>
      <c r="O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1257.76</v>
      </c>
      <c r="P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1258.0900000000001</v>
      </c>
      <c r="Q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1258</v>
      </c>
      <c r="R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1329.1399999999999</v>
      </c>
      <c r="S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1239.8899999999999</v>
      </c>
      <c r="T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1256.96</v>
      </c>
      <c r="U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1258.01</v>
      </c>
      <c r="V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1243.29</v>
      </c>
      <c r="W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1231.46</v>
      </c>
      <c r="X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1436.73</v>
      </c>
      <c r="Y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1294.02</v>
      </c>
    </row>
    <row r="587" spans="1:25" x14ac:dyDescent="0.2">
      <c r="A587" s="79">
        <f t="shared" si="17"/>
        <v>42689</v>
      </c>
      <c r="B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1203.26</v>
      </c>
      <c r="C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1222.8499999999999</v>
      </c>
      <c r="D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1249.06</v>
      </c>
      <c r="E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1249.0900000000001</v>
      </c>
      <c r="F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1249.1100000000001</v>
      </c>
      <c r="G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1233.1500000000001</v>
      </c>
      <c r="H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1226.8600000000001</v>
      </c>
      <c r="I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1322.76</v>
      </c>
      <c r="J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1258.77</v>
      </c>
      <c r="K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1303.0900000000001</v>
      </c>
      <c r="L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1303.33</v>
      </c>
      <c r="M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1204.0899999999999</v>
      </c>
      <c r="N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1221.1100000000001</v>
      </c>
      <c r="O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1234.8499999999999</v>
      </c>
      <c r="P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1235.0999999999999</v>
      </c>
      <c r="Q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1235.3699999999999</v>
      </c>
      <c r="R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1285.56</v>
      </c>
      <c r="S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1250.1400000000001</v>
      </c>
      <c r="T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1318.51</v>
      </c>
      <c r="U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1318.0300000000002</v>
      </c>
      <c r="V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1256.3600000000001</v>
      </c>
      <c r="W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1251</v>
      </c>
      <c r="X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1445.47</v>
      </c>
      <c r="Y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1297.95</v>
      </c>
    </row>
    <row r="588" spans="1:25" x14ac:dyDescent="0.2">
      <c r="A588" s="79">
        <f t="shared" si="17"/>
        <v>42690</v>
      </c>
      <c r="B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1209.5900000000001</v>
      </c>
      <c r="C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1198.0300000000002</v>
      </c>
      <c r="D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1222.3399999999999</v>
      </c>
      <c r="E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1222.4000000000001</v>
      </c>
      <c r="F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1222.4900000000002</v>
      </c>
      <c r="G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1222.75</v>
      </c>
      <c r="H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1245.0900000000001</v>
      </c>
      <c r="I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1323.04</v>
      </c>
      <c r="J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1259.71</v>
      </c>
      <c r="K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1285.99</v>
      </c>
      <c r="L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1286.0999999999999</v>
      </c>
      <c r="M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1195.73</v>
      </c>
      <c r="N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1197.22</v>
      </c>
      <c r="O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1197.0999999999999</v>
      </c>
      <c r="P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1197.06</v>
      </c>
      <c r="Q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1243.1799999999998</v>
      </c>
      <c r="R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1231.25</v>
      </c>
      <c r="S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1250.43</v>
      </c>
      <c r="T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1320.54</v>
      </c>
      <c r="U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1318.5300000000002</v>
      </c>
      <c r="V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1280.1999999999998</v>
      </c>
      <c r="W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1269.31</v>
      </c>
      <c r="X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1467.5</v>
      </c>
      <c r="Y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1331.21</v>
      </c>
    </row>
    <row r="589" spans="1:25" x14ac:dyDescent="0.2">
      <c r="A589" s="79">
        <f t="shared" si="17"/>
        <v>42691</v>
      </c>
      <c r="B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1213.6100000000001</v>
      </c>
      <c r="C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1249.81</v>
      </c>
      <c r="D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1249.58</v>
      </c>
      <c r="E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1278.06</v>
      </c>
      <c r="F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1278.1100000000001</v>
      </c>
      <c r="G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1249.53</v>
      </c>
      <c r="H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1206.75</v>
      </c>
      <c r="I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1341.8600000000001</v>
      </c>
      <c r="J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1236.54</v>
      </c>
      <c r="K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1230.7</v>
      </c>
      <c r="L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1205.77</v>
      </c>
      <c r="M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1295.04</v>
      </c>
      <c r="N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1243.1199999999999</v>
      </c>
      <c r="O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1243.19</v>
      </c>
      <c r="P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1241.27</v>
      </c>
      <c r="Q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1288.42</v>
      </c>
      <c r="R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1243.5</v>
      </c>
      <c r="S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1328.01</v>
      </c>
      <c r="T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1334.5</v>
      </c>
      <c r="U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1336.13</v>
      </c>
      <c r="V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1288.79</v>
      </c>
      <c r="W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1353.2</v>
      </c>
      <c r="X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1511.81</v>
      </c>
      <c r="Y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1386.3000000000002</v>
      </c>
    </row>
    <row r="590" spans="1:25" x14ac:dyDescent="0.2">
      <c r="A590" s="79">
        <f t="shared" si="17"/>
        <v>42692</v>
      </c>
      <c r="B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1199.01</v>
      </c>
      <c r="C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1198.6500000000001</v>
      </c>
      <c r="D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1213.04</v>
      </c>
      <c r="E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1222.98</v>
      </c>
      <c r="F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1222.99</v>
      </c>
      <c r="G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1198.58</v>
      </c>
      <c r="H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1235.54</v>
      </c>
      <c r="I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1301.56</v>
      </c>
      <c r="J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1194.3600000000001</v>
      </c>
      <c r="K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1205.21</v>
      </c>
      <c r="L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1205.6100000000001</v>
      </c>
      <c r="M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1314.7</v>
      </c>
      <c r="N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1291.26</v>
      </c>
      <c r="O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1292.04</v>
      </c>
      <c r="P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1289.8499999999999</v>
      </c>
      <c r="Q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1287.97</v>
      </c>
      <c r="R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1245.6300000000001</v>
      </c>
      <c r="S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1347.57</v>
      </c>
      <c r="T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1356.47</v>
      </c>
      <c r="U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1351.88</v>
      </c>
      <c r="V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1317.8400000000001</v>
      </c>
      <c r="W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1321.5500000000002</v>
      </c>
      <c r="X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1502.08</v>
      </c>
      <c r="Y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1380.1100000000001</v>
      </c>
    </row>
    <row r="591" spans="1:25" x14ac:dyDescent="0.2">
      <c r="A591" s="79">
        <f t="shared" si="17"/>
        <v>42693</v>
      </c>
      <c r="B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1224.51</v>
      </c>
      <c r="C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1224.47</v>
      </c>
      <c r="D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1215.6799999999998</v>
      </c>
      <c r="E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1244.6300000000001</v>
      </c>
      <c r="F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1244.8200000000002</v>
      </c>
      <c r="G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1215.9299999999998</v>
      </c>
      <c r="H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1208.0700000000002</v>
      </c>
      <c r="I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1341.91</v>
      </c>
      <c r="J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1432.98</v>
      </c>
      <c r="K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1233.1199999999999</v>
      </c>
      <c r="L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1233.5</v>
      </c>
      <c r="M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1233.8</v>
      </c>
      <c r="N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1331.1</v>
      </c>
      <c r="O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1330.48</v>
      </c>
      <c r="P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1330.94</v>
      </c>
      <c r="Q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1392.87</v>
      </c>
      <c r="R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1451.1</v>
      </c>
      <c r="S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1563.93</v>
      </c>
      <c r="T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1630.1</v>
      </c>
      <c r="U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1605.5</v>
      </c>
      <c r="V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1542.71</v>
      </c>
      <c r="W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1494.96</v>
      </c>
      <c r="X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1632.22</v>
      </c>
      <c r="Y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1554.73</v>
      </c>
    </row>
    <row r="592" spans="1:25" x14ac:dyDescent="0.2">
      <c r="A592" s="79">
        <f t="shared" si="17"/>
        <v>42694</v>
      </c>
      <c r="B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1222.1300000000001</v>
      </c>
      <c r="C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1217.25</v>
      </c>
      <c r="D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1245.94</v>
      </c>
      <c r="E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1258.26</v>
      </c>
      <c r="F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1246.05</v>
      </c>
      <c r="G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1216.7</v>
      </c>
      <c r="H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1214.47</v>
      </c>
      <c r="I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1323.49</v>
      </c>
      <c r="J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1372.4</v>
      </c>
      <c r="K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1198.71</v>
      </c>
      <c r="L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1230.8899999999999</v>
      </c>
      <c r="M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1231.22</v>
      </c>
      <c r="N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1231.26</v>
      </c>
      <c r="O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1231.32</v>
      </c>
      <c r="P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1231.3800000000001</v>
      </c>
      <c r="Q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1230.71</v>
      </c>
      <c r="R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1226.58</v>
      </c>
      <c r="S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1322.4299999999998</v>
      </c>
      <c r="T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1424.02</v>
      </c>
      <c r="U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1425.2</v>
      </c>
      <c r="V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1374.3200000000002</v>
      </c>
      <c r="W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1305.8499999999999</v>
      </c>
      <c r="X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1491.8600000000001</v>
      </c>
      <c r="Y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1387.21</v>
      </c>
    </row>
    <row r="593" spans="1:25" x14ac:dyDescent="0.2">
      <c r="A593" s="79">
        <f t="shared" si="17"/>
        <v>42695</v>
      </c>
      <c r="B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1199.44</v>
      </c>
      <c r="C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1199.1100000000001</v>
      </c>
      <c r="D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1213.75</v>
      </c>
      <c r="E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1223.67</v>
      </c>
      <c r="F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1223.71</v>
      </c>
      <c r="G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1199.6599999999999</v>
      </c>
      <c r="H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1233.0999999999999</v>
      </c>
      <c r="I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1301.72</v>
      </c>
      <c r="J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1194.54</v>
      </c>
      <c r="K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1206.44</v>
      </c>
      <c r="L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1237.03</v>
      </c>
      <c r="M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1352.73</v>
      </c>
      <c r="N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1327.95</v>
      </c>
      <c r="O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1328.0900000000001</v>
      </c>
      <c r="P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1326.31</v>
      </c>
      <c r="Q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1325.23</v>
      </c>
      <c r="R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1285.3000000000002</v>
      </c>
      <c r="S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1391.23</v>
      </c>
      <c r="T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1394.8899999999999</v>
      </c>
      <c r="U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1360.7</v>
      </c>
      <c r="V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1323.83</v>
      </c>
      <c r="W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1413.43</v>
      </c>
      <c r="X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1508.85</v>
      </c>
      <c r="Y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1399.33</v>
      </c>
    </row>
    <row r="594" spans="1:25" x14ac:dyDescent="0.2">
      <c r="A594" s="79">
        <f t="shared" si="17"/>
        <v>42696</v>
      </c>
      <c r="B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1234.83</v>
      </c>
      <c r="C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1220.97</v>
      </c>
      <c r="D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1199.25</v>
      </c>
      <c r="E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1213.8400000000001</v>
      </c>
      <c r="F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1224.1100000000001</v>
      </c>
      <c r="G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1200.51</v>
      </c>
      <c r="H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1233.6500000000001</v>
      </c>
      <c r="I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1288.06</v>
      </c>
      <c r="J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1194.6500000000001</v>
      </c>
      <c r="K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1207.6300000000001</v>
      </c>
      <c r="L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1234.1300000000001</v>
      </c>
      <c r="M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1342.46</v>
      </c>
      <c r="N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1324.8000000000002</v>
      </c>
      <c r="O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1325.08</v>
      </c>
      <c r="P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1307.75</v>
      </c>
      <c r="Q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1325.77</v>
      </c>
      <c r="R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1313.35</v>
      </c>
      <c r="S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1395.6</v>
      </c>
      <c r="T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1403.74</v>
      </c>
      <c r="U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1377.8</v>
      </c>
      <c r="V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1350.5900000000001</v>
      </c>
      <c r="W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1367.5700000000002</v>
      </c>
      <c r="X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1531.31</v>
      </c>
      <c r="Y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1417.27</v>
      </c>
    </row>
    <row r="595" spans="1:25" x14ac:dyDescent="0.2">
      <c r="A595" s="79">
        <f t="shared" si="17"/>
        <v>42697</v>
      </c>
      <c r="B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1276.99</v>
      </c>
      <c r="C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1236.0900000000001</v>
      </c>
      <c r="D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1199.0900000000001</v>
      </c>
      <c r="E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1214.04</v>
      </c>
      <c r="F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1204.2600000000002</v>
      </c>
      <c r="G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1222.24</v>
      </c>
      <c r="H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1249.8</v>
      </c>
      <c r="I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1287.24</v>
      </c>
      <c r="J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1194.28</v>
      </c>
      <c r="K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1207.5999999999999</v>
      </c>
      <c r="L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1193.47</v>
      </c>
      <c r="M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1353.5900000000001</v>
      </c>
      <c r="N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1333.74</v>
      </c>
      <c r="O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1333.38</v>
      </c>
      <c r="P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1334.0900000000001</v>
      </c>
      <c r="Q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1352.47</v>
      </c>
      <c r="R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1323.5900000000001</v>
      </c>
      <c r="S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1411.77</v>
      </c>
      <c r="T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1416.7</v>
      </c>
      <c r="U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1380.69</v>
      </c>
      <c r="V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1354.17</v>
      </c>
      <c r="W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1370.93</v>
      </c>
      <c r="X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1554.4</v>
      </c>
      <c r="Y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1443.14</v>
      </c>
    </row>
    <row r="596" spans="1:25" x14ac:dyDescent="0.2">
      <c r="A596" s="79">
        <f t="shared" si="17"/>
        <v>42698</v>
      </c>
      <c r="B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1303.4000000000001</v>
      </c>
      <c r="C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1249.08</v>
      </c>
      <c r="D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1234.75</v>
      </c>
      <c r="E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1222.9100000000001</v>
      </c>
      <c r="F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1237.5999999999999</v>
      </c>
      <c r="G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1292.3400000000001</v>
      </c>
      <c r="H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1338.02</v>
      </c>
      <c r="I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1222.8400000000001</v>
      </c>
      <c r="J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1246.44</v>
      </c>
      <c r="K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1257.48</v>
      </c>
      <c r="L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1257.76</v>
      </c>
      <c r="M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1356.58</v>
      </c>
      <c r="N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1304.17</v>
      </c>
      <c r="O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1303.81</v>
      </c>
      <c r="P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1317.94</v>
      </c>
      <c r="Q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1303.7</v>
      </c>
      <c r="R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1312.0100000000002</v>
      </c>
      <c r="S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1451.6100000000001</v>
      </c>
      <c r="T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1455.14</v>
      </c>
      <c r="U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1427.77</v>
      </c>
      <c r="V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1396.4499999999998</v>
      </c>
      <c r="W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1432.3200000000002</v>
      </c>
      <c r="X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1587.6</v>
      </c>
      <c r="Y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1471.18</v>
      </c>
    </row>
    <row r="597" spans="1:25" x14ac:dyDescent="0.2">
      <c r="A597" s="79">
        <f t="shared" si="17"/>
        <v>42699</v>
      </c>
      <c r="B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1252.2</v>
      </c>
      <c r="C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1217.5900000000001</v>
      </c>
      <c r="D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1210.3499999999999</v>
      </c>
      <c r="E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1206.29</v>
      </c>
      <c r="F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1212.99</v>
      </c>
      <c r="G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1270.3899999999999</v>
      </c>
      <c r="H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1378.68</v>
      </c>
      <c r="I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1230.76</v>
      </c>
      <c r="J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1267.52</v>
      </c>
      <c r="K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1279.24</v>
      </c>
      <c r="L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1278.0500000000002</v>
      </c>
      <c r="M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1397.27</v>
      </c>
      <c r="N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1330.44</v>
      </c>
      <c r="O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1331.24</v>
      </c>
      <c r="P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1351.5900000000001</v>
      </c>
      <c r="Q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1343.42</v>
      </c>
      <c r="R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1301.8800000000001</v>
      </c>
      <c r="S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1561.3999999999999</v>
      </c>
      <c r="T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1562.24</v>
      </c>
      <c r="U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1496.53</v>
      </c>
      <c r="V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1455.3400000000001</v>
      </c>
      <c r="W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1507.2600000000002</v>
      </c>
      <c r="X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1547.25</v>
      </c>
      <c r="Y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1441.88</v>
      </c>
    </row>
    <row r="598" spans="1:25" x14ac:dyDescent="0.2">
      <c r="A598" s="79">
        <f t="shared" si="17"/>
        <v>42700</v>
      </c>
      <c r="B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1327.76</v>
      </c>
      <c r="C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1228.4000000000001</v>
      </c>
      <c r="D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1215.6300000000001</v>
      </c>
      <c r="E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1212.3400000000001</v>
      </c>
      <c r="F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1212.28</v>
      </c>
      <c r="G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1212.4299999999998</v>
      </c>
      <c r="H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1301.03</v>
      </c>
      <c r="I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1486.22</v>
      </c>
      <c r="J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1614.5</v>
      </c>
      <c r="K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1249.1399999999999</v>
      </c>
      <c r="L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1249.3</v>
      </c>
      <c r="M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1248.99</v>
      </c>
      <c r="N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1249.56</v>
      </c>
      <c r="O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1249.8600000000001</v>
      </c>
      <c r="P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1249.67</v>
      </c>
      <c r="Q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1249.4299999999998</v>
      </c>
      <c r="R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1261.78</v>
      </c>
      <c r="S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1552.29</v>
      </c>
      <c r="T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1553.7800000000002</v>
      </c>
      <c r="U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1542.8200000000002</v>
      </c>
      <c r="V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1558.9699999999998</v>
      </c>
      <c r="W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1413.8899999999999</v>
      </c>
      <c r="X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1620.6000000000001</v>
      </c>
      <c r="Y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1497.42</v>
      </c>
    </row>
    <row r="599" spans="1:25" x14ac:dyDescent="0.2">
      <c r="A599" s="79">
        <f t="shared" si="17"/>
        <v>42701</v>
      </c>
      <c r="B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1345.47</v>
      </c>
      <c r="C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1240.48</v>
      </c>
      <c r="D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1223.6399999999999</v>
      </c>
      <c r="E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1226.8699999999999</v>
      </c>
      <c r="F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1214.8400000000001</v>
      </c>
      <c r="G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1236.22</v>
      </c>
      <c r="H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1304.8800000000001</v>
      </c>
      <c r="I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1432.87</v>
      </c>
      <c r="J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1370.5</v>
      </c>
      <c r="K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1251.4000000000001</v>
      </c>
      <c r="L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1198.0999999999999</v>
      </c>
      <c r="M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1198.0999999999999</v>
      </c>
      <c r="N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1197.81</v>
      </c>
      <c r="O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1198.0500000000002</v>
      </c>
      <c r="P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1197.72</v>
      </c>
      <c r="Q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1199.47</v>
      </c>
      <c r="R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1233.8200000000002</v>
      </c>
      <c r="S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1390.06</v>
      </c>
      <c r="T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1475.19</v>
      </c>
      <c r="U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1468.79</v>
      </c>
      <c r="V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1479.63</v>
      </c>
      <c r="W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1359.42</v>
      </c>
      <c r="X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1577.26</v>
      </c>
      <c r="Y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1445.06</v>
      </c>
    </row>
    <row r="600" spans="1:25" x14ac:dyDescent="0.2">
      <c r="A600" s="79">
        <f t="shared" si="17"/>
        <v>42702</v>
      </c>
      <c r="B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1319.6999999999998</v>
      </c>
      <c r="C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1255.44</v>
      </c>
      <c r="D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1210.8600000000001</v>
      </c>
      <c r="E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1210.3499999999999</v>
      </c>
      <c r="F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1210.75</v>
      </c>
      <c r="G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1213.92</v>
      </c>
      <c r="H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1322.97</v>
      </c>
      <c r="I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1230.78</v>
      </c>
      <c r="J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1228.69</v>
      </c>
      <c r="K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1245.96</v>
      </c>
      <c r="L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1246.19</v>
      </c>
      <c r="M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1241.6199999999999</v>
      </c>
      <c r="N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1241.25</v>
      </c>
      <c r="O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1240.77</v>
      </c>
      <c r="P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1240.74</v>
      </c>
      <c r="Q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1239.74</v>
      </c>
      <c r="R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1244.73</v>
      </c>
      <c r="S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1418.35</v>
      </c>
      <c r="T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1433.13</v>
      </c>
      <c r="U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1414.19</v>
      </c>
      <c r="V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1379.54</v>
      </c>
      <c r="W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1423.17</v>
      </c>
      <c r="X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1548.69</v>
      </c>
      <c r="Y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1443.95</v>
      </c>
    </row>
    <row r="601" spans="1:25" x14ac:dyDescent="0.2">
      <c r="A601" s="79">
        <f t="shared" si="17"/>
        <v>42703</v>
      </c>
      <c r="B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1346.0500000000002</v>
      </c>
      <c r="C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1291.8200000000002</v>
      </c>
      <c r="D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1256.5100000000002</v>
      </c>
      <c r="E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1241.06</v>
      </c>
      <c r="F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1242.06</v>
      </c>
      <c r="G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1240.6100000000001</v>
      </c>
      <c r="H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1323.7400000000002</v>
      </c>
      <c r="I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1249.8699999999999</v>
      </c>
      <c r="J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1195.6400000000001</v>
      </c>
      <c r="K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1204.5700000000002</v>
      </c>
      <c r="L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1204.77</v>
      </c>
      <c r="M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1258.33</v>
      </c>
      <c r="N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1245.0300000000002</v>
      </c>
      <c r="O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1230.46</v>
      </c>
      <c r="P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1231.1300000000001</v>
      </c>
      <c r="Q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1244.5100000000002</v>
      </c>
      <c r="R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1234.8700000000001</v>
      </c>
      <c r="S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1398.9</v>
      </c>
      <c r="T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1402.65</v>
      </c>
      <c r="U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1404.18</v>
      </c>
      <c r="V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1368.56</v>
      </c>
      <c r="W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1413.15</v>
      </c>
      <c r="X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1559.98</v>
      </c>
      <c r="Y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1452.0900000000001</v>
      </c>
    </row>
    <row r="602" spans="1:25" x14ac:dyDescent="0.2">
      <c r="A602" s="79">
        <f t="shared" si="17"/>
        <v>42704</v>
      </c>
      <c r="B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1347.72</v>
      </c>
      <c r="C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1291.69</v>
      </c>
      <c r="D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1257.58</v>
      </c>
      <c r="E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1243.6199999999999</v>
      </c>
      <c r="F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1244.0300000000002</v>
      </c>
      <c r="G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1244.47</v>
      </c>
      <c r="H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1350.9</v>
      </c>
      <c r="I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1249.0999999999999</v>
      </c>
      <c r="J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1197.8</v>
      </c>
      <c r="K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1204.22</v>
      </c>
      <c r="L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1260.54</v>
      </c>
      <c r="M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1342.92</v>
      </c>
      <c r="N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1344.19</v>
      </c>
      <c r="O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1344.08</v>
      </c>
      <c r="P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1342.04</v>
      </c>
      <c r="Q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1337.21</v>
      </c>
      <c r="R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1256.3700000000001</v>
      </c>
      <c r="S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1518.05</v>
      </c>
      <c r="T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1512.9499999999998</v>
      </c>
      <c r="U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1481.6399999999999</v>
      </c>
      <c r="V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1434.97</v>
      </c>
      <c r="W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1427.39</v>
      </c>
      <c r="X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1600.7</v>
      </c>
      <c r="Y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1485.5</v>
      </c>
    </row>
    <row r="603" spans="1:25" hidden="1" x14ac:dyDescent="0.2">
      <c r="A603" s="79">
        <f t="shared" si="17"/>
        <v>42705</v>
      </c>
      <c r="B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C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D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E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F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G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H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I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J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K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L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M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N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O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P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Q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R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S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T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U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V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W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X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  <c r="Y603" s="14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538.73</v>
      </c>
    </row>
    <row r="605" spans="1:25" x14ac:dyDescent="0.25">
      <c r="A605" s="87" t="s">
        <v>149</v>
      </c>
      <c r="B605" s="78"/>
      <c r="C605" s="78"/>
      <c r="D605" s="78"/>
    </row>
    <row r="606" spans="1:25" ht="12.75" customHeight="1" x14ac:dyDescent="0.2">
      <c r="A606" s="169" t="s">
        <v>48</v>
      </c>
      <c r="B606" s="172" t="s">
        <v>153</v>
      </c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4"/>
    </row>
    <row r="607" spans="1:25" ht="12.75" customHeight="1" x14ac:dyDescent="0.2">
      <c r="A607" s="170"/>
      <c r="B607" s="175"/>
      <c r="C607" s="176"/>
      <c r="D607" s="176"/>
      <c r="E607" s="176"/>
      <c r="F607" s="176"/>
      <c r="G607" s="176"/>
      <c r="H607" s="17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7"/>
    </row>
    <row r="608" spans="1:25" s="111" customFormat="1" ht="12.75" customHeight="1" x14ac:dyDescent="0.2">
      <c r="A608" s="170"/>
      <c r="B608" s="210" t="s">
        <v>122</v>
      </c>
      <c r="C608" s="206" t="s">
        <v>123</v>
      </c>
      <c r="D608" s="206" t="s">
        <v>124</v>
      </c>
      <c r="E608" s="206" t="s">
        <v>125</v>
      </c>
      <c r="F608" s="206" t="s">
        <v>126</v>
      </c>
      <c r="G608" s="206" t="s">
        <v>127</v>
      </c>
      <c r="H608" s="206" t="s">
        <v>128</v>
      </c>
      <c r="I608" s="206" t="s">
        <v>129</v>
      </c>
      <c r="J608" s="206" t="s">
        <v>130</v>
      </c>
      <c r="K608" s="206" t="s">
        <v>131</v>
      </c>
      <c r="L608" s="206" t="s">
        <v>132</v>
      </c>
      <c r="M608" s="206" t="s">
        <v>133</v>
      </c>
      <c r="N608" s="208" t="s">
        <v>134</v>
      </c>
      <c r="O608" s="206" t="s">
        <v>135</v>
      </c>
      <c r="P608" s="206" t="s">
        <v>136</v>
      </c>
      <c r="Q608" s="206" t="s">
        <v>137</v>
      </c>
      <c r="R608" s="206" t="s">
        <v>138</v>
      </c>
      <c r="S608" s="206" t="s">
        <v>139</v>
      </c>
      <c r="T608" s="206" t="s">
        <v>140</v>
      </c>
      <c r="U608" s="206" t="s">
        <v>141</v>
      </c>
      <c r="V608" s="206" t="s">
        <v>142</v>
      </c>
      <c r="W608" s="206" t="s">
        <v>143</v>
      </c>
      <c r="X608" s="206" t="s">
        <v>144</v>
      </c>
      <c r="Y608" s="206" t="s">
        <v>145</v>
      </c>
    </row>
    <row r="609" spans="1:27" s="111" customFormat="1" ht="11.25" customHeight="1" x14ac:dyDescent="0.2">
      <c r="A609" s="171"/>
      <c r="B609" s="211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9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</row>
    <row r="610" spans="1:27" ht="15.75" customHeight="1" x14ac:dyDescent="0.2">
      <c r="A610" s="79">
        <f>A573</f>
        <v>42675</v>
      </c>
      <c r="B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D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L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S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8">
        <f>VLOOKUP($A610+ROUND((COLUMN()-2)/24,5),АТС!$A$41:$F$736,4)+VLOOKUP($A610+ROUND((COLUMN()-2)/24,5),'Расчет сбытовых надбавок'!$B$1537:'Расчет сбытовых надбавок'!$G$2280,3)</f>
        <v>210.82000000000002</v>
      </c>
      <c r="X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80"/>
    </row>
    <row r="611" spans="1:27" x14ac:dyDescent="0.2">
      <c r="A611" s="79">
        <f>A610+1</f>
        <v>42676</v>
      </c>
      <c r="B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F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L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8">
        <f>VLOOKUP($A611+ROUND((COLUMN()-2)/24,5),АТС!$A$41:$F$736,4)+VLOOKUP($A611+ROUND((COLUMN()-2)/24,5),'Расчет сбытовых надбавок'!$B$1537:'Расчет сбытовых надбавок'!$G$2280,3)</f>
        <v>87.76</v>
      </c>
      <c r="T611" s="98">
        <f>VLOOKUP($A611+ROUND((COLUMN()-2)/24,5),АТС!$A$41:$F$736,4)+VLOOKUP($A611+ROUND((COLUMN()-2)/24,5),'Расчет сбытовых надбавок'!$B$1537:'Расчет сбытовых надбавок'!$G$2280,3)</f>
        <v>65.08</v>
      </c>
      <c r="U611" s="98">
        <f>VLOOKUP($A611+ROUND((COLUMN()-2)/24,5),АТС!$A$41:$F$736,4)+VLOOKUP($A611+ROUND((COLUMN()-2)/24,5),'Расчет сбытовых надбавок'!$B$1537:'Расчет сбытовых надбавок'!$G$2280,3)</f>
        <v>14.7</v>
      </c>
      <c r="V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Y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</row>
    <row r="612" spans="1:27" x14ac:dyDescent="0.2">
      <c r="A612" s="79">
        <f t="shared" ref="A612:A640" si="18">A611+1</f>
        <v>42677</v>
      </c>
      <c r="B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8">
        <f>VLOOKUP($A612+ROUND((COLUMN()-2)/24,5),АТС!$A$41:$F$736,4)+VLOOKUP($A612+ROUND((COLUMN()-2)/24,5),'Расчет сбытовых надбавок'!$B$1537:'Расчет сбытовых надбавок'!$G$2280,3)</f>
        <v>571.72</v>
      </c>
      <c r="D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E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8">
        <f>VLOOKUP($A612+ROUND((COLUMN()-2)/24,5),АТС!$A$41:$F$736,4)+VLOOKUP($A612+ROUND((COLUMN()-2)/24,5),'Расчет сбытовых надбавок'!$B$1537:'Расчет сбытовых надбавок'!$G$2280,3)</f>
        <v>55.65</v>
      </c>
      <c r="G612" s="98">
        <f>VLOOKUP($A612+ROUND((COLUMN()-2)/24,5),АТС!$A$41:$F$736,4)+VLOOKUP($A612+ROUND((COLUMN()-2)/24,5),'Расчет сбытовых надбавок'!$B$1537:'Расчет сбытовых надбавок'!$G$2280,3)</f>
        <v>261.39</v>
      </c>
      <c r="H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8">
        <f>VLOOKUP($A612+ROUND((COLUMN()-2)/24,5),АТС!$A$41:$F$736,4)+VLOOKUP($A612+ROUND((COLUMN()-2)/24,5),'Расчет сбытовых надбавок'!$B$1537:'Расчет сбытовых надбавок'!$G$2280,3)</f>
        <v>33.58</v>
      </c>
      <c r="J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S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8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9">
        <f t="shared" si="18"/>
        <v>42678</v>
      </c>
      <c r="B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8">
        <f>VLOOKUP($A613+ROUND((COLUMN()-2)/24,5),АТС!$A$41:$F$736,4)+VLOOKUP($A613+ROUND((COLUMN()-2)/24,5),'Расчет сбытовых надбавок'!$B$1537:'Расчет сбытовых надбавок'!$G$2280,3)</f>
        <v>44.800000000000004</v>
      </c>
      <c r="G613" s="98">
        <f>VLOOKUP($A613+ROUND((COLUMN()-2)/24,5),АТС!$A$41:$F$736,4)+VLOOKUP($A613+ROUND((COLUMN()-2)/24,5),'Расчет сбытовых надбавок'!$B$1537:'Расчет сбытовых надбавок'!$G$2280,3)</f>
        <v>168.44</v>
      </c>
      <c r="H613" s="98">
        <f>VLOOKUP($A613+ROUND((COLUMN()-2)/24,5),АТС!$A$41:$F$736,4)+VLOOKUP($A613+ROUND((COLUMN()-2)/24,5),'Расчет сбытовых надбавок'!$B$1537:'Расчет сбытовых надбавок'!$G$2280,3)</f>
        <v>458.02</v>
      </c>
      <c r="I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O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P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Q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8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9">
        <f t="shared" si="18"/>
        <v>42679</v>
      </c>
      <c r="B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I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N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S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T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V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W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8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9">
        <f t="shared" si="18"/>
        <v>42680</v>
      </c>
      <c r="B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8">
        <f>VLOOKUP($A615+ROUND((COLUMN()-2)/24,5),АТС!$A$41:$F$736,4)+VLOOKUP($A615+ROUND((COLUMN()-2)/24,5),'Расчет сбытовых надбавок'!$B$1537:'Расчет сбытовых надбавок'!$G$2280,3)</f>
        <v>508.21</v>
      </c>
      <c r="H615" s="98">
        <f>VLOOKUP($A615+ROUND((COLUMN()-2)/24,5),АТС!$A$41:$F$736,4)+VLOOKUP($A615+ROUND((COLUMN()-2)/24,5),'Расчет сбытовых надбавок'!$B$1537:'Расчет сбытовых надбавок'!$G$2280,3)</f>
        <v>418.16</v>
      </c>
      <c r="I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L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M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N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O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P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Q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U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V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8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9">
        <f t="shared" si="18"/>
        <v>42681</v>
      </c>
      <c r="B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8">
        <f>VLOOKUP($A616+ROUND((COLUMN()-2)/24,5),АТС!$A$41:$F$736,4)+VLOOKUP($A616+ROUND((COLUMN()-2)/24,5),'Расчет сбытовых надбавок'!$B$1537:'Расчет сбытовых надбавок'!$G$2280,3)</f>
        <v>407.41</v>
      </c>
      <c r="H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I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Y616" s="98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9">
        <f t="shared" si="18"/>
        <v>42682</v>
      </c>
      <c r="B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C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8">
        <f>VLOOKUP($A617+ROUND((COLUMN()-2)/24,5),АТС!$A$41:$F$736,4)+VLOOKUP($A617+ROUND((COLUMN()-2)/24,5),'Расчет сбытовых надбавок'!$B$1537:'Расчет сбытовых надбавок'!$G$2280,3)</f>
        <v>167.36</v>
      </c>
      <c r="G617" s="98">
        <f>VLOOKUP($A617+ROUND((COLUMN()-2)/24,5),АТС!$A$41:$F$736,4)+VLOOKUP($A617+ROUND((COLUMN()-2)/24,5),'Расчет сбытовых надбавок'!$B$1537:'Расчет сбытовых надбавок'!$G$2280,3)</f>
        <v>357.77</v>
      </c>
      <c r="H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K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R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W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8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9">
        <f t="shared" si="18"/>
        <v>42683</v>
      </c>
      <c r="B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D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8">
        <f>VLOOKUP($A618+ROUND((COLUMN()-2)/24,5),АТС!$A$41:$F$736,4)+VLOOKUP($A618+ROUND((COLUMN()-2)/24,5),'Расчет сбытовых надбавок'!$B$1537:'Расчет сбытовых надбавок'!$G$2280,3)</f>
        <v>9.91</v>
      </c>
      <c r="F618" s="98">
        <f>VLOOKUP($A618+ROUND((COLUMN()-2)/24,5),АТС!$A$41:$F$736,4)+VLOOKUP($A618+ROUND((COLUMN()-2)/24,5),'Расчет сбытовых надбавок'!$B$1537:'Расчет сбытовых надбавок'!$G$2280,3)</f>
        <v>54.22</v>
      </c>
      <c r="G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H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I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K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O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W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8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9">
        <f t="shared" si="18"/>
        <v>42684</v>
      </c>
      <c r="B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F619" s="98">
        <f>VLOOKUP($A619+ROUND((COLUMN()-2)/24,5),АТС!$A$41:$F$736,4)+VLOOKUP($A619+ROUND((COLUMN()-2)/24,5),'Расчет сбытовых надбавок'!$B$1537:'Расчет сбытовых надбавок'!$G$2280,3)</f>
        <v>24.36</v>
      </c>
      <c r="G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J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8">
        <f>VLOOKUP($A619+ROUND((COLUMN()-2)/24,5),АТС!$A$41:$F$736,4)+VLOOKUP($A619+ROUND((COLUMN()-2)/24,5),'Расчет сбытовых надбавок'!$B$1537:'Расчет сбытовых надбавок'!$G$2280,3)</f>
        <v>47.41</v>
      </c>
      <c r="L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O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P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T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Y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</row>
    <row r="620" spans="1:27" x14ac:dyDescent="0.2">
      <c r="A620" s="79">
        <f t="shared" si="18"/>
        <v>42685</v>
      </c>
      <c r="B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I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K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P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Q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S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T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8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9">
        <f t="shared" si="18"/>
        <v>42686</v>
      </c>
      <c r="B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F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L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M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P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Q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R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V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W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X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8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9">
        <f t="shared" si="18"/>
        <v>42687</v>
      </c>
      <c r="B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I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M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N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O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S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T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X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8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9">
        <f t="shared" si="18"/>
        <v>42688</v>
      </c>
      <c r="B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C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F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N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P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R623" s="98">
        <f>VLOOKUP($A623+ROUND((COLUMN()-2)/24,5),АТС!$A$41:$F$736,4)+VLOOKUP($A623+ROUND((COLUMN()-2)/24,5),'Расчет сбытовых надбавок'!$B$1537:'Расчет сбытовых надбавок'!$G$2280,3)</f>
        <v>7.72</v>
      </c>
      <c r="S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V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Y623" s="98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9">
        <f t="shared" si="18"/>
        <v>42689</v>
      </c>
      <c r="B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D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E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F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I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L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M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N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S624" s="98">
        <f>VLOOKUP($A624+ROUND((COLUMN()-2)/24,5),АТС!$A$41:$F$736,4)+VLOOKUP($A624+ROUND((COLUMN()-2)/24,5),'Расчет сбытовых надбавок'!$B$1537:'Расчет сбытовых надбавок'!$G$2280,3)</f>
        <v>258.93</v>
      </c>
      <c r="T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U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8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9">
        <f t="shared" si="18"/>
        <v>42690</v>
      </c>
      <c r="B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E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I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J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L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N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R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W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Y625" s="98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9">
        <f t="shared" si="18"/>
        <v>42691</v>
      </c>
      <c r="B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8">
        <f>VLOOKUP($A626+ROUND((COLUMN()-2)/24,5),АТС!$A$41:$F$736,4)+VLOOKUP($A626+ROUND((COLUMN()-2)/24,5),'Расчет сбытовых надбавок'!$B$1537:'Расчет сбытовых надбавок'!$G$2280,3)</f>
        <v>0.12</v>
      </c>
      <c r="G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I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J626" s="98">
        <f>VLOOKUP($A626+ROUND((COLUMN()-2)/24,5),АТС!$A$41:$F$736,4)+VLOOKUP($A626+ROUND((COLUMN()-2)/24,5),'Расчет сбытовых надбавок'!$B$1537:'Расчет сбытовых надбавок'!$G$2280,3)</f>
        <v>63.1</v>
      </c>
      <c r="K626" s="98">
        <f>VLOOKUP($A626+ROUND((COLUMN()-2)/24,5),АТС!$A$41:$F$736,4)+VLOOKUP($A626+ROUND((COLUMN()-2)/24,5),'Расчет сбытовых надбавок'!$B$1537:'Расчет сбытовых надбавок'!$G$2280,3)</f>
        <v>10.18</v>
      </c>
      <c r="L626" s="98">
        <f>VLOOKUP($A626+ROUND((COLUMN()-2)/24,5),АТС!$A$41:$F$736,4)+VLOOKUP($A626+ROUND((COLUMN()-2)/24,5),'Расчет сбытовых надбавок'!$B$1537:'Расчет сбытовых надбавок'!$G$2280,3)</f>
        <v>6.6</v>
      </c>
      <c r="M626" s="98">
        <f>VLOOKUP($A626+ROUND((COLUMN()-2)/24,5),АТС!$A$41:$F$736,4)+VLOOKUP($A626+ROUND((COLUMN()-2)/24,5),'Расчет сбытовых надбавок'!$B$1537:'Расчет сбытовых надбавок'!$G$2280,3)</f>
        <v>10.41</v>
      </c>
      <c r="N626" s="98">
        <f>VLOOKUP($A626+ROUND((COLUMN()-2)/24,5),АТС!$A$41:$F$736,4)+VLOOKUP($A626+ROUND((COLUMN()-2)/24,5),'Расчет сбытовых надбавок'!$B$1537:'Расчет сбытовых надбавок'!$G$2280,3)</f>
        <v>17.760000000000002</v>
      </c>
      <c r="O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8">
        <f>VLOOKUP($A626+ROUND((COLUMN()-2)/24,5),АТС!$A$41:$F$736,4)+VLOOKUP($A626+ROUND((COLUMN()-2)/24,5),'Расчет сбытовых надбавок'!$B$1537:'Расчет сбытовых надбавок'!$G$2280,3)</f>
        <v>134.56</v>
      </c>
      <c r="R626" s="98">
        <f>VLOOKUP($A626+ROUND((COLUMN()-2)/24,5),АТС!$A$41:$F$736,4)+VLOOKUP($A626+ROUND((COLUMN()-2)/24,5),'Расчет сбытовых надбавок'!$B$1537:'Расчет сбытовых надбавок'!$G$2280,3)</f>
        <v>102.2</v>
      </c>
      <c r="S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T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V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Y626" s="98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9">
        <f t="shared" si="18"/>
        <v>42692</v>
      </c>
      <c r="B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8">
        <f>VLOOKUP($A627+ROUND((COLUMN()-2)/24,5),АТС!$A$41:$F$736,4)+VLOOKUP($A627+ROUND((COLUMN()-2)/24,5),'Расчет сбытовых надбавок'!$B$1537:'Расчет сбытовых надбавок'!$G$2280,3)</f>
        <v>341.59</v>
      </c>
      <c r="D627" s="98">
        <f>VLOOKUP($A627+ROUND((COLUMN()-2)/24,5),АТС!$A$41:$F$736,4)+VLOOKUP($A627+ROUND((COLUMN()-2)/24,5),'Расчет сбытовых надбавок'!$B$1537:'Расчет сбытовых надбавок'!$G$2280,3)</f>
        <v>414.53000000000003</v>
      </c>
      <c r="E627" s="98">
        <f>VLOOKUP($A627+ROUND((COLUMN()-2)/24,5),АТС!$A$41:$F$736,4)+VLOOKUP($A627+ROUND((COLUMN()-2)/24,5),'Расчет сбытовых надбавок'!$B$1537:'Расчет сбытовых надбавок'!$G$2280,3)</f>
        <v>264.99</v>
      </c>
      <c r="F627" s="98">
        <f>VLOOKUP($A627+ROUND((COLUMN()-2)/24,5),АТС!$A$41:$F$736,4)+VLOOKUP($A627+ROUND((COLUMN()-2)/24,5),'Расчет сбытовых надбавок'!$B$1537:'Расчет сбытовых надбавок'!$G$2280,3)</f>
        <v>372.67</v>
      </c>
      <c r="G627" s="98">
        <f>VLOOKUP($A627+ROUND((COLUMN()-2)/24,5),АТС!$A$41:$F$736,4)+VLOOKUP($A627+ROUND((COLUMN()-2)/24,5),'Расчет сбытовых надбавок'!$B$1537:'Расчет сбытовых надбавок'!$G$2280,3)</f>
        <v>205.16</v>
      </c>
      <c r="H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I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8">
        <f>VLOOKUP($A627+ROUND((COLUMN()-2)/24,5),АТС!$A$41:$F$736,4)+VLOOKUP($A627+ROUND((COLUMN()-2)/24,5),'Расчет сбытовых надбавок'!$B$1537:'Расчет сбытовых надбавок'!$G$2280,3)</f>
        <v>46.980000000000004</v>
      </c>
      <c r="K627" s="98">
        <f>VLOOKUP($A627+ROUND((COLUMN()-2)/24,5),АТС!$A$41:$F$736,4)+VLOOKUP($A627+ROUND((COLUMN()-2)/24,5),'Расчет сбытовых надбавок'!$B$1537:'Расчет сбытовых надбавок'!$G$2280,3)</f>
        <v>50.42</v>
      </c>
      <c r="L627" s="98">
        <f>VLOOKUP($A627+ROUND((COLUMN()-2)/24,5),АТС!$A$41:$F$736,4)+VLOOKUP($A627+ROUND((COLUMN()-2)/24,5),'Расчет сбытовых надбавок'!$B$1537:'Расчет сбытовых надбавок'!$G$2280,3)</f>
        <v>27.61</v>
      </c>
      <c r="M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8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9">
        <f t="shared" si="18"/>
        <v>42693</v>
      </c>
      <c r="B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8">
        <f>VLOOKUP($A628+ROUND((COLUMN()-2)/24,5),АТС!$A$41:$F$736,4)+VLOOKUP($A628+ROUND((COLUMN()-2)/24,5),'Расчет сбытовых надбавок'!$B$1537:'Расчет сбытовых надбавок'!$G$2280,3)</f>
        <v>11.99</v>
      </c>
      <c r="H628" s="98">
        <f>VLOOKUP($A628+ROUND((COLUMN()-2)/24,5),АТС!$A$41:$F$736,4)+VLOOKUP($A628+ROUND((COLUMN()-2)/24,5),'Расчет сбытовых надбавок'!$B$1537:'Расчет сбытовых надбавок'!$G$2280,3)</f>
        <v>227.4</v>
      </c>
      <c r="I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L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M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R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U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V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8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9">
        <f t="shared" si="18"/>
        <v>42694</v>
      </c>
      <c r="B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L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P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Q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T629" s="98">
        <f>VLOOKUP($A629+ROUND((COLUMN()-2)/24,5),АТС!$A$41:$F$736,4)+VLOOKUP($A629+ROUND((COLUMN()-2)/24,5),'Расчет сбытовых надбавок'!$B$1537:'Расчет сбытовых надбавок'!$G$2280,3)</f>
        <v>733.4</v>
      </c>
      <c r="U629" s="98">
        <f>VLOOKUP($A629+ROUND((COLUMN()-2)/24,5),АТС!$A$41:$F$736,4)+VLOOKUP($A629+ROUND((COLUMN()-2)/24,5),'Расчет сбытовых надбавок'!$B$1537:'Расчет сбытовых надбавок'!$G$2280,3)</f>
        <v>729.05000000000007</v>
      </c>
      <c r="V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W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8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9">
        <f t="shared" si="18"/>
        <v>42695</v>
      </c>
      <c r="B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G630" s="98">
        <f>VLOOKUP($A630+ROUND((COLUMN()-2)/24,5),АТС!$A$41:$F$736,4)+VLOOKUP($A630+ROUND((COLUMN()-2)/24,5),'Расчет сбытовых надбавок'!$B$1537:'Расчет сбытовых надбавок'!$G$2280,3)</f>
        <v>246.77</v>
      </c>
      <c r="H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8">
        <f>VLOOKUP($A630+ROUND((COLUMN()-2)/24,5),АТС!$A$41:$F$736,4)+VLOOKUP($A630+ROUND((COLUMN()-2)/24,5),'Расчет сбытовых надбавок'!$B$1537:'Расчет сбытовых надбавок'!$G$2280,3)</f>
        <v>1.42</v>
      </c>
      <c r="K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8">
        <f>VLOOKUP($A630+ROUND((COLUMN()-2)/24,5),АТС!$A$41:$F$736,4)+VLOOKUP($A630+ROUND((COLUMN()-2)/24,5),'Расчет сбытовых надбавок'!$B$1537:'Расчет сбытовых надбавок'!$G$2280,3)</f>
        <v>13.46</v>
      </c>
      <c r="Q630" s="98">
        <f>VLOOKUP($A630+ROUND((COLUMN()-2)/24,5),АТС!$A$41:$F$736,4)+VLOOKUP($A630+ROUND((COLUMN()-2)/24,5),'Расчет сбытовых надбавок'!$B$1537:'Расчет сбытовых надбавок'!$G$2280,3)</f>
        <v>15.15</v>
      </c>
      <c r="R630" s="98">
        <f>VLOOKUP($A630+ROUND((COLUMN()-2)/24,5),АТС!$A$41:$F$736,4)+VLOOKUP($A630+ROUND((COLUMN()-2)/24,5),'Расчет сбытовых надбавок'!$B$1537:'Расчет сбытовых надбавок'!$G$2280,3)</f>
        <v>45.04</v>
      </c>
      <c r="S630" s="98">
        <f>VLOOKUP($A630+ROUND((COLUMN()-2)/24,5),АТС!$A$41:$F$736,4)+VLOOKUP($A630+ROUND((COLUMN()-2)/24,5),'Расчет сбытовых надбавок'!$B$1537:'Расчет сбытовых надбавок'!$G$2280,3)</f>
        <v>0.22999999999999998</v>
      </c>
      <c r="T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8">
        <f>VLOOKUP($A630+ROUND((COLUMN()-2)/24,5),АТС!$A$41:$F$736,4)+VLOOKUP($A630+ROUND((COLUMN()-2)/24,5),'Расчет сбытовых надбавок'!$B$1537:'Расчет сбытовых надбавок'!$G$2280,3)</f>
        <v>6.0000000000000005E-2</v>
      </c>
      <c r="V630" s="98">
        <f>VLOOKUP($A630+ROUND((COLUMN()-2)/24,5),АТС!$A$41:$F$736,4)+VLOOKUP($A630+ROUND((COLUMN()-2)/24,5),'Расчет сбытовых надбавок'!$B$1537:'Расчет сбытовых надбавок'!$G$2280,3)</f>
        <v>14.760000000000002</v>
      </c>
      <c r="W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X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Y630" s="98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9">
        <f t="shared" si="18"/>
        <v>42696</v>
      </c>
      <c r="B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E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F631" s="98">
        <f>VLOOKUP($A631+ROUND((COLUMN()-2)/24,5),АТС!$A$41:$F$736,4)+VLOOKUP($A631+ROUND((COLUMN()-2)/24,5),'Расчет сбытовых надбавок'!$B$1537:'Расчет сбытовых надбавок'!$G$2280,3)</f>
        <v>171.31</v>
      </c>
      <c r="G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H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I631" s="98">
        <f>VLOOKUP($A631+ROUND((COLUMN()-2)/24,5),АТС!$A$41:$F$736,4)+VLOOKUP($A631+ROUND((COLUMN()-2)/24,5),'Расчет сбытовых надбавок'!$B$1537:'Расчет сбытовых надбавок'!$G$2280,3)</f>
        <v>2.12</v>
      </c>
      <c r="J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O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S631" s="98">
        <f>VLOOKUP($A631+ROUND((COLUMN()-2)/24,5),АТС!$A$41:$F$736,4)+VLOOKUP($A631+ROUND((COLUMN()-2)/24,5),'Расчет сбытовых надбавок'!$B$1537:'Расчет сбытовых надбавок'!$G$2280,3)</f>
        <v>261.27</v>
      </c>
      <c r="T631" s="98">
        <f>VLOOKUP($A631+ROUND((COLUMN()-2)/24,5),АТС!$A$41:$F$736,4)+VLOOKUP($A631+ROUND((COLUMN()-2)/24,5),'Расчет сбытовых надбавок'!$B$1537:'Расчет сбытовых надбавок'!$G$2280,3)</f>
        <v>200.91</v>
      </c>
      <c r="U631" s="98">
        <f>VLOOKUP($A631+ROUND((COLUMN()-2)/24,5),АТС!$A$41:$F$736,4)+VLOOKUP($A631+ROUND((COLUMN()-2)/24,5),'Расчет сбытовых надбавок'!$B$1537:'Расчет сбытовых надбавок'!$G$2280,3)</f>
        <v>0.6399999999999999</v>
      </c>
      <c r="V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8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9">
        <f t="shared" si="18"/>
        <v>42697</v>
      </c>
      <c r="B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C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D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8">
        <f>VLOOKUP($A632+ROUND((COLUMN()-2)/24,5),АТС!$A$41:$F$736,4)+VLOOKUP($A632+ROUND((COLUMN()-2)/24,5),'Расчет сбытовых надбавок'!$B$1537:'Расчет сбытовых надбавок'!$G$2280,3)</f>
        <v>51.35</v>
      </c>
      <c r="G632" s="98">
        <f>VLOOKUP($A632+ROUND((COLUMN()-2)/24,5),АТС!$A$41:$F$736,4)+VLOOKUP($A632+ROUND((COLUMN()-2)/24,5),'Расчет сбытовых надбавок'!$B$1537:'Расчет сбытовых надбавок'!$G$2280,3)</f>
        <v>57.57</v>
      </c>
      <c r="H632" s="98">
        <f>VLOOKUP($A632+ROUND((COLUMN()-2)/24,5),АТС!$A$41:$F$736,4)+VLOOKUP($A632+ROUND((COLUMN()-2)/24,5),'Расчет сбытовых надбавок'!$B$1537:'Расчет сбытовых надбавок'!$G$2280,3)</f>
        <v>113.36</v>
      </c>
      <c r="I632" s="98">
        <f>VLOOKUP($A632+ROUND((COLUMN()-2)/24,5),АТС!$A$41:$F$736,4)+VLOOKUP($A632+ROUND((COLUMN()-2)/24,5),'Расчет сбытовых надбавок'!$B$1537:'Расчет сбытовых надбавок'!$G$2280,3)</f>
        <v>53.44</v>
      </c>
      <c r="J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8">
        <f>VLOOKUP($A632+ROUND((COLUMN()-2)/24,5),АТС!$A$41:$F$736,4)+VLOOKUP($A632+ROUND((COLUMN()-2)/24,5),'Расчет сбытовых надбавок'!$B$1537:'Расчет сбытовых надбавок'!$G$2280,3)</f>
        <v>0.77999999999999992</v>
      </c>
      <c r="S632" s="98">
        <f>VLOOKUP($A632+ROUND((COLUMN()-2)/24,5),АТС!$A$41:$F$736,4)+VLOOKUP($A632+ROUND((COLUMN()-2)/24,5),'Расчет сбытовых надбавок'!$B$1537:'Расчет сбытовых надбавок'!$G$2280,3)</f>
        <v>0.84</v>
      </c>
      <c r="T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U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8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9">
        <f t="shared" si="18"/>
        <v>42698</v>
      </c>
      <c r="B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8">
        <f>VLOOKUP($A633+ROUND((COLUMN()-2)/24,5),АТС!$A$41:$F$736,4)+VLOOKUP($A633+ROUND((COLUMN()-2)/24,5),'Расчет сбытовых надбавок'!$B$1537:'Расчет сбытовых надбавок'!$G$2280,3)</f>
        <v>965.74</v>
      </c>
      <c r="F633" s="98">
        <f>VLOOKUP($A633+ROUND((COLUMN()-2)/24,5),АТС!$A$41:$F$736,4)+VLOOKUP($A633+ROUND((COLUMN()-2)/24,5),'Расчет сбытовых надбавок'!$B$1537:'Расчет сбытовых надбавок'!$G$2280,3)</f>
        <v>994.97</v>
      </c>
      <c r="G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H633" s="98">
        <f>VLOOKUP($A633+ROUND((COLUMN()-2)/24,5),АТС!$A$41:$F$736,4)+VLOOKUP($A633+ROUND((COLUMN()-2)/24,5),'Расчет сбытовых надбавок'!$B$1537:'Расчет сбытовых надбавок'!$G$2280,3)</f>
        <v>948.72</v>
      </c>
      <c r="I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L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M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O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P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8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9">
        <f t="shared" si="18"/>
        <v>42699</v>
      </c>
      <c r="B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8">
        <f>VLOOKUP($A634+ROUND((COLUMN()-2)/24,5),АТС!$A$41:$F$736,4)+VLOOKUP($A634+ROUND((COLUMN()-2)/24,5),'Расчет сбытовых надбавок'!$B$1537:'Расчет сбытовых надбавок'!$G$2280,3)</f>
        <v>467.89</v>
      </c>
      <c r="G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I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P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8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9">
        <f t="shared" si="18"/>
        <v>42700</v>
      </c>
      <c r="B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8">
        <f>VLOOKUP($A635+ROUND((COLUMN()-2)/24,5),АТС!$A$41:$F$736,4)+VLOOKUP($A635+ROUND((COLUMN()-2)/24,5),'Расчет сбытовых надбавок'!$B$1537:'Расчет сбытовых надбавок'!$G$2280,3)</f>
        <v>11.22</v>
      </c>
      <c r="H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M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8">
        <f>VLOOKUP($A635+ROUND((COLUMN()-2)/24,5),АТС!$A$41:$F$736,4)+VLOOKUP($A635+ROUND((COLUMN()-2)/24,5),'Расчет сбытовых надбавок'!$B$1537:'Расчет сбытовых надбавок'!$G$2280,3)</f>
        <v>96.89</v>
      </c>
      <c r="O635" s="98">
        <f>VLOOKUP($A635+ROUND((COLUMN()-2)/24,5),АТС!$A$41:$F$736,4)+VLOOKUP($A635+ROUND((COLUMN()-2)/24,5),'Расчет сбытовых надбавок'!$B$1537:'Расчет сбытовых надбавок'!$G$2280,3)</f>
        <v>104.47</v>
      </c>
      <c r="P635" s="98">
        <f>VLOOKUP($A635+ROUND((COLUMN()-2)/24,5),АТС!$A$41:$F$736,4)+VLOOKUP($A635+ROUND((COLUMN()-2)/24,5),'Расчет сбытовых надбавок'!$B$1537:'Расчет сбытовых надбавок'!$G$2280,3)</f>
        <v>113.41</v>
      </c>
      <c r="Q635" s="98">
        <f>VLOOKUP($A635+ROUND((COLUMN()-2)/24,5),АТС!$A$41:$F$736,4)+VLOOKUP($A635+ROUND((COLUMN()-2)/24,5),'Расчет сбытовых надбавок'!$B$1537:'Расчет сбытовых надбавок'!$G$2280,3)</f>
        <v>120.68</v>
      </c>
      <c r="R635" s="98">
        <f>VLOOKUP($A635+ROUND((COLUMN()-2)/24,5),АТС!$A$41:$F$736,4)+VLOOKUP($A635+ROUND((COLUMN()-2)/24,5),'Расчет сбытовых надбавок'!$B$1537:'Расчет сбытовых надбавок'!$G$2280,3)</f>
        <v>613.96</v>
      </c>
      <c r="S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U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V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W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</row>
    <row r="636" spans="1:25" x14ac:dyDescent="0.2">
      <c r="A636" s="79">
        <f t="shared" si="18"/>
        <v>42701</v>
      </c>
      <c r="B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8">
        <f>VLOOKUP($A636+ROUND((COLUMN()-2)/24,5),АТС!$A$41:$F$736,4)+VLOOKUP($A636+ROUND((COLUMN()-2)/24,5),'Расчет сбытовых надбавок'!$B$1537:'Расчет сбытовых надбавок'!$G$2280,3)</f>
        <v>163.09</v>
      </c>
      <c r="G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8">
        <f>VLOOKUP($A636+ROUND((COLUMN()-2)/24,5),АТС!$A$41:$F$736,4)+VLOOKUP($A636+ROUND((COLUMN()-2)/24,5),'Расчет сбытовых надбавок'!$B$1537:'Расчет сбытовых надбавок'!$G$2280,3)</f>
        <v>29.53</v>
      </c>
      <c r="J636" s="98">
        <f>VLOOKUP($A636+ROUND((COLUMN()-2)/24,5),АТС!$A$41:$F$736,4)+VLOOKUP($A636+ROUND((COLUMN()-2)/24,5),'Расчет сбытовых надбавок'!$B$1537:'Расчет сбытовых надбавок'!$G$2280,3)</f>
        <v>160.98000000000002</v>
      </c>
      <c r="K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L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O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P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8">
        <f>VLOOKUP($A636+ROUND((COLUMN()-2)/24,5),АТС!$A$41:$F$736,4)+VLOOKUP($A636+ROUND((COLUMN()-2)/24,5),'Расчет сбытовых надбавок'!$B$1537:'Расчет сбытовых надбавок'!$G$2280,3)</f>
        <v>0.16999999999999998</v>
      </c>
      <c r="R636" s="98">
        <f>VLOOKUP($A636+ROUND((COLUMN()-2)/24,5),АТС!$A$41:$F$736,4)+VLOOKUP($A636+ROUND((COLUMN()-2)/24,5),'Расчет сбытовых надбавок'!$B$1537:'Расчет сбытовых надбавок'!$G$2280,3)</f>
        <v>122.89999999999999</v>
      </c>
      <c r="S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T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W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8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9">
        <f t="shared" si="18"/>
        <v>42702</v>
      </c>
      <c r="B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8">
        <f>VLOOKUP($A637+ROUND((COLUMN()-2)/24,5),АТС!$A$41:$F$736,4)+VLOOKUP($A637+ROUND((COLUMN()-2)/24,5),'Расчет сбытовых надбавок'!$B$1537:'Расчет сбытовых надбавок'!$G$2280,3)</f>
        <v>38.01</v>
      </c>
      <c r="H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R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X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8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9">
        <f t="shared" si="18"/>
        <v>42703</v>
      </c>
      <c r="B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E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F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G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O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W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Y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</row>
    <row r="639" spans="1:25" x14ac:dyDescent="0.2">
      <c r="A639" s="79">
        <f t="shared" si="18"/>
        <v>42704</v>
      </c>
      <c r="B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D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E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J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L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P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8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9">
        <f t="shared" si="18"/>
        <v>42705</v>
      </c>
      <c r="B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8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1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92"/>
    </row>
    <row r="642" spans="1:27" x14ac:dyDescent="0.25">
      <c r="A642" s="87" t="s">
        <v>150</v>
      </c>
      <c r="B642" s="78"/>
      <c r="C642" s="78"/>
      <c r="D642" s="78"/>
    </row>
    <row r="643" spans="1:27" ht="12.75" customHeight="1" x14ac:dyDescent="0.2">
      <c r="A643" s="169" t="s">
        <v>48</v>
      </c>
      <c r="B643" s="172" t="s">
        <v>153</v>
      </c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4"/>
    </row>
    <row r="644" spans="1:27" ht="12.75" customHeight="1" x14ac:dyDescent="0.2">
      <c r="A644" s="170"/>
      <c r="B644" s="175"/>
      <c r="C644" s="176"/>
      <c r="D644" s="176"/>
      <c r="E644" s="176"/>
      <c r="F644" s="176"/>
      <c r="G644" s="176"/>
      <c r="H644" s="176"/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7"/>
    </row>
    <row r="645" spans="1:27" s="111" customFormat="1" ht="12.75" customHeight="1" x14ac:dyDescent="0.2">
      <c r="A645" s="170"/>
      <c r="B645" s="210" t="s">
        <v>122</v>
      </c>
      <c r="C645" s="206" t="s">
        <v>123</v>
      </c>
      <c r="D645" s="206" t="s">
        <v>124</v>
      </c>
      <c r="E645" s="206" t="s">
        <v>125</v>
      </c>
      <c r="F645" s="206" t="s">
        <v>126</v>
      </c>
      <c r="G645" s="206" t="s">
        <v>127</v>
      </c>
      <c r="H645" s="206" t="s">
        <v>128</v>
      </c>
      <c r="I645" s="206" t="s">
        <v>129</v>
      </c>
      <c r="J645" s="206" t="s">
        <v>130</v>
      </c>
      <c r="K645" s="206" t="s">
        <v>131</v>
      </c>
      <c r="L645" s="206" t="s">
        <v>132</v>
      </c>
      <c r="M645" s="206" t="s">
        <v>133</v>
      </c>
      <c r="N645" s="208" t="s">
        <v>134</v>
      </c>
      <c r="O645" s="206" t="s">
        <v>135</v>
      </c>
      <c r="P645" s="206" t="s">
        <v>136</v>
      </c>
      <c r="Q645" s="206" t="s">
        <v>137</v>
      </c>
      <c r="R645" s="206" t="s">
        <v>138</v>
      </c>
      <c r="S645" s="206" t="s">
        <v>139</v>
      </c>
      <c r="T645" s="206" t="s">
        <v>140</v>
      </c>
      <c r="U645" s="206" t="s">
        <v>141</v>
      </c>
      <c r="V645" s="206" t="s">
        <v>142</v>
      </c>
      <c r="W645" s="206" t="s">
        <v>143</v>
      </c>
      <c r="X645" s="206" t="s">
        <v>144</v>
      </c>
      <c r="Y645" s="206" t="s">
        <v>145</v>
      </c>
    </row>
    <row r="646" spans="1:27" s="111" customFormat="1" ht="11.25" customHeight="1" x14ac:dyDescent="0.2">
      <c r="A646" s="171"/>
      <c r="B646" s="211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9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</row>
    <row r="647" spans="1:27" ht="15.75" customHeight="1" x14ac:dyDescent="0.2">
      <c r="A647" s="79">
        <f>A610</f>
        <v>42675</v>
      </c>
      <c r="B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D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L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S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8">
        <f>VLOOKUP($A647+ROUND((COLUMN()-2)/24,5),АТС!$A$41:$F$736,4)+VLOOKUP($A647+ROUND((COLUMN()-2)/24,5),'Расчет сбытовых надбавок'!$B$1537:'Расчет сбытовых надбавок'!$G$2280,4)</f>
        <v>209.04000000000002</v>
      </c>
      <c r="X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80"/>
    </row>
    <row r="648" spans="1:27" x14ac:dyDescent="0.2">
      <c r="A648" s="79">
        <f>A647+1</f>
        <v>42676</v>
      </c>
      <c r="B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F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L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8">
        <f>VLOOKUP($A648+ROUND((COLUMN()-2)/24,5),АТС!$A$41:$F$736,4)+VLOOKUP($A648+ROUND((COLUMN()-2)/24,5),'Расчет сбытовых надбавок'!$B$1537:'Расчет сбытовых надбавок'!$G$2280,4)</f>
        <v>87.02000000000001</v>
      </c>
      <c r="T648" s="98">
        <f>VLOOKUP($A648+ROUND((COLUMN()-2)/24,5),АТС!$A$41:$F$736,4)+VLOOKUP($A648+ROUND((COLUMN()-2)/24,5),'Расчет сбытовых надбавок'!$B$1537:'Расчет сбытовых надбавок'!$G$2280,4)</f>
        <v>64.53</v>
      </c>
      <c r="U648" s="98">
        <f>VLOOKUP($A648+ROUND((COLUMN()-2)/24,5),АТС!$A$41:$F$736,4)+VLOOKUP($A648+ROUND((COLUMN()-2)/24,5),'Расчет сбытовых надбавок'!$B$1537:'Расчет сбытовых надбавок'!$G$2280,4)</f>
        <v>14.58</v>
      </c>
      <c r="V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Y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</row>
    <row r="649" spans="1:27" x14ac:dyDescent="0.2">
      <c r="A649" s="79">
        <f t="shared" ref="A649:A677" si="19">A648+1</f>
        <v>42677</v>
      </c>
      <c r="B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8">
        <f>VLOOKUP($A649+ROUND((COLUMN()-2)/24,5),АТС!$A$41:$F$736,4)+VLOOKUP($A649+ROUND((COLUMN()-2)/24,5),'Расчет сбытовых надбавок'!$B$1537:'Расчет сбытовых надбавок'!$G$2280,4)</f>
        <v>566.89</v>
      </c>
      <c r="D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E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8">
        <f>VLOOKUP($A649+ROUND((COLUMN()-2)/24,5),АТС!$A$41:$F$736,4)+VLOOKUP($A649+ROUND((COLUMN()-2)/24,5),'Расчет сбытовых надбавок'!$B$1537:'Расчет сбытовых надбавок'!$G$2280,4)</f>
        <v>55.18</v>
      </c>
      <c r="G649" s="98">
        <f>VLOOKUP($A649+ROUND((COLUMN()-2)/24,5),АТС!$A$41:$F$736,4)+VLOOKUP($A649+ROUND((COLUMN()-2)/24,5),'Расчет сбытовых надбавок'!$B$1537:'Расчет сбытовых надбавок'!$G$2280,4)</f>
        <v>259.18</v>
      </c>
      <c r="H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8">
        <f>VLOOKUP($A649+ROUND((COLUMN()-2)/24,5),АТС!$A$41:$F$736,4)+VLOOKUP($A649+ROUND((COLUMN()-2)/24,5),'Расчет сбытовых надбавок'!$B$1537:'Расчет сбытовых надбавок'!$G$2280,4)</f>
        <v>33.29</v>
      </c>
      <c r="J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S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8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9">
        <f t="shared" si="19"/>
        <v>42678</v>
      </c>
      <c r="B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8">
        <f>VLOOKUP($A650+ROUND((COLUMN()-2)/24,5),АТС!$A$41:$F$736,4)+VLOOKUP($A650+ROUND((COLUMN()-2)/24,5),'Расчет сбытовых надбавок'!$B$1537:'Расчет сбытовых надбавок'!$G$2280,4)</f>
        <v>44.42</v>
      </c>
      <c r="G650" s="98">
        <f>VLOOKUP($A650+ROUND((COLUMN()-2)/24,5),АТС!$A$41:$F$736,4)+VLOOKUP($A650+ROUND((COLUMN()-2)/24,5),'Расчет сбытовых надбавок'!$B$1537:'Расчет сбытовых надбавок'!$G$2280,4)</f>
        <v>167.01</v>
      </c>
      <c r="H650" s="98">
        <f>VLOOKUP($A650+ROUND((COLUMN()-2)/24,5),АТС!$A$41:$F$736,4)+VLOOKUP($A650+ROUND((COLUMN()-2)/24,5),'Расчет сбытовых надбавок'!$B$1537:'Расчет сбытовых надбавок'!$G$2280,4)</f>
        <v>454.16</v>
      </c>
      <c r="I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O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P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Q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8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9">
        <f t="shared" si="19"/>
        <v>42679</v>
      </c>
      <c r="B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I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N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S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T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V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W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8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9">
        <f t="shared" si="19"/>
        <v>42680</v>
      </c>
      <c r="B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8">
        <f>VLOOKUP($A652+ROUND((COLUMN()-2)/24,5),АТС!$A$41:$F$736,4)+VLOOKUP($A652+ROUND((COLUMN()-2)/24,5),'Расчет сбытовых надбавок'!$B$1537:'Расчет сбытовых надбавок'!$G$2280,4)</f>
        <v>503.91999999999996</v>
      </c>
      <c r="H652" s="98">
        <f>VLOOKUP($A652+ROUND((COLUMN()-2)/24,5),АТС!$A$41:$F$736,4)+VLOOKUP($A652+ROUND((COLUMN()-2)/24,5),'Расчет сбытовых надбавок'!$B$1537:'Расчет сбытовых надбавок'!$G$2280,4)</f>
        <v>414.63</v>
      </c>
      <c r="I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L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M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N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O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P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Q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U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V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8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9">
        <f t="shared" si="19"/>
        <v>42681</v>
      </c>
      <c r="B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8">
        <f>VLOOKUP($A653+ROUND((COLUMN()-2)/24,5),АТС!$A$41:$F$736,4)+VLOOKUP($A653+ROUND((COLUMN()-2)/24,5),'Расчет сбытовых надбавок'!$B$1537:'Расчет сбытовых надбавок'!$G$2280,4)</f>
        <v>403.97</v>
      </c>
      <c r="H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I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Y653" s="98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9">
        <f t="shared" si="19"/>
        <v>42682</v>
      </c>
      <c r="B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C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8">
        <f>VLOOKUP($A654+ROUND((COLUMN()-2)/24,5),АТС!$A$41:$F$736,4)+VLOOKUP($A654+ROUND((COLUMN()-2)/24,5),'Расчет сбытовых надбавок'!$B$1537:'Расчет сбытовых надбавок'!$G$2280,4)</f>
        <v>165.95000000000002</v>
      </c>
      <c r="G654" s="98">
        <f>VLOOKUP($A654+ROUND((COLUMN()-2)/24,5),АТС!$A$41:$F$736,4)+VLOOKUP($A654+ROUND((COLUMN()-2)/24,5),'Расчет сбытовых надбавок'!$B$1537:'Расчет сбытовых надбавок'!$G$2280,4)</f>
        <v>354.75</v>
      </c>
      <c r="H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K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R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W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8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9">
        <f t="shared" si="19"/>
        <v>42683</v>
      </c>
      <c r="B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D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8">
        <f>VLOOKUP($A655+ROUND((COLUMN()-2)/24,5),АТС!$A$41:$F$736,4)+VLOOKUP($A655+ROUND((COLUMN()-2)/24,5),'Расчет сбытовых надбавок'!$B$1537:'Расчет сбытовых надбавок'!$G$2280,4)</f>
        <v>9.83</v>
      </c>
      <c r="F655" s="98">
        <f>VLOOKUP($A655+ROUND((COLUMN()-2)/24,5),АТС!$A$41:$F$736,4)+VLOOKUP($A655+ROUND((COLUMN()-2)/24,5),'Расчет сбытовых надбавок'!$B$1537:'Расчет сбытовых надбавок'!$G$2280,4)</f>
        <v>53.76</v>
      </c>
      <c r="G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H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I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K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O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W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8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9">
        <f t="shared" si="19"/>
        <v>42684</v>
      </c>
      <c r="B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F656" s="98">
        <f>VLOOKUP($A656+ROUND((COLUMN()-2)/24,5),АТС!$A$41:$F$736,4)+VLOOKUP($A656+ROUND((COLUMN()-2)/24,5),'Расчет сбытовых надбавок'!$B$1537:'Расчет сбытовых надбавок'!$G$2280,4)</f>
        <v>24.15</v>
      </c>
      <c r="G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J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8">
        <f>VLOOKUP($A656+ROUND((COLUMN()-2)/24,5),АТС!$A$41:$F$736,4)+VLOOKUP($A656+ROUND((COLUMN()-2)/24,5),'Расчет сбытовых надбавок'!$B$1537:'Расчет сбытовых надбавок'!$G$2280,4)</f>
        <v>47.01</v>
      </c>
      <c r="L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O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P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T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Y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</row>
    <row r="657" spans="1:25" x14ac:dyDescent="0.2">
      <c r="A657" s="79">
        <f t="shared" si="19"/>
        <v>42685</v>
      </c>
      <c r="B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I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K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P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Q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S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T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8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9">
        <f t="shared" si="19"/>
        <v>42686</v>
      </c>
      <c r="B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F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L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M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P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Q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R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V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W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X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8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9">
        <f t="shared" si="19"/>
        <v>42687</v>
      </c>
      <c r="B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I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M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N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O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S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T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X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8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9">
        <f t="shared" si="19"/>
        <v>42688</v>
      </c>
      <c r="B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C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F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N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P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R660" s="98">
        <f>VLOOKUP($A660+ROUND((COLUMN()-2)/24,5),АТС!$A$41:$F$736,4)+VLOOKUP($A660+ROUND((COLUMN()-2)/24,5),'Расчет сбытовых надбавок'!$B$1537:'Расчет сбытовых надбавок'!$G$2280,4)</f>
        <v>7.66</v>
      </c>
      <c r="S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V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Y660" s="98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9">
        <f t="shared" si="19"/>
        <v>42689</v>
      </c>
      <c r="B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D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E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F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I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L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M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N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S661" s="98">
        <f>VLOOKUP($A661+ROUND((COLUMN()-2)/24,5),АТС!$A$41:$F$736,4)+VLOOKUP($A661+ROUND((COLUMN()-2)/24,5),'Расчет сбытовых надбавок'!$B$1537:'Расчет сбытовых надбавок'!$G$2280,4)</f>
        <v>256.75</v>
      </c>
      <c r="T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U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8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9">
        <f t="shared" si="19"/>
        <v>42690</v>
      </c>
      <c r="B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E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I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J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L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N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R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W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Y662" s="98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9">
        <f t="shared" si="19"/>
        <v>42691</v>
      </c>
      <c r="B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8">
        <f>VLOOKUP($A663+ROUND((COLUMN()-2)/24,5),АТС!$A$41:$F$736,4)+VLOOKUP($A663+ROUND((COLUMN()-2)/24,5),'Расчет сбытовых надбавок'!$B$1537:'Расчет сбытовых надбавок'!$G$2280,4)</f>
        <v>0.12</v>
      </c>
      <c r="G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I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J663" s="98">
        <f>VLOOKUP($A663+ROUND((COLUMN()-2)/24,5),АТС!$A$41:$F$736,4)+VLOOKUP($A663+ROUND((COLUMN()-2)/24,5),'Расчет сбытовых надбавок'!$B$1537:'Расчет сбытовых надбавок'!$G$2280,4)</f>
        <v>62.57</v>
      </c>
      <c r="K663" s="98">
        <f>VLOOKUP($A663+ROUND((COLUMN()-2)/24,5),АТС!$A$41:$F$736,4)+VLOOKUP($A663+ROUND((COLUMN()-2)/24,5),'Расчет сбытовых надбавок'!$B$1537:'Расчет сбытовых надбавок'!$G$2280,4)</f>
        <v>10.09</v>
      </c>
      <c r="L663" s="98">
        <f>VLOOKUP($A663+ROUND((COLUMN()-2)/24,5),АТС!$A$41:$F$736,4)+VLOOKUP($A663+ROUND((COLUMN()-2)/24,5),'Расчет сбытовых надбавок'!$B$1537:'Расчет сбытовых надбавок'!$G$2280,4)</f>
        <v>6.54</v>
      </c>
      <c r="M663" s="98">
        <f>VLOOKUP($A663+ROUND((COLUMN()-2)/24,5),АТС!$A$41:$F$736,4)+VLOOKUP($A663+ROUND((COLUMN()-2)/24,5),'Расчет сбытовых надбавок'!$B$1537:'Расчет сбытовых надбавок'!$G$2280,4)</f>
        <v>10.33</v>
      </c>
      <c r="N663" s="98">
        <f>VLOOKUP($A663+ROUND((COLUMN()-2)/24,5),АТС!$A$41:$F$736,4)+VLOOKUP($A663+ROUND((COLUMN()-2)/24,5),'Расчет сбытовых надбавок'!$B$1537:'Расчет сбытовых надбавок'!$G$2280,4)</f>
        <v>17.61</v>
      </c>
      <c r="O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8">
        <f>VLOOKUP($A663+ROUND((COLUMN()-2)/24,5),АТС!$A$41:$F$736,4)+VLOOKUP($A663+ROUND((COLUMN()-2)/24,5),'Расчет сбытовых надбавок'!$B$1537:'Расчет сбытовых надбавок'!$G$2280,4)</f>
        <v>133.42000000000002</v>
      </c>
      <c r="R663" s="98">
        <f>VLOOKUP($A663+ROUND((COLUMN()-2)/24,5),АТС!$A$41:$F$736,4)+VLOOKUP($A663+ROUND((COLUMN()-2)/24,5),'Расчет сбытовых надбавок'!$B$1537:'Расчет сбытовых надбавок'!$G$2280,4)</f>
        <v>101.33</v>
      </c>
      <c r="S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T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V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Y663" s="98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9">
        <f t="shared" si="19"/>
        <v>42692</v>
      </c>
      <c r="B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8">
        <f>VLOOKUP($A664+ROUND((COLUMN()-2)/24,5),АТС!$A$41:$F$736,4)+VLOOKUP($A664+ROUND((COLUMN()-2)/24,5),'Расчет сбытовых надбавок'!$B$1537:'Расчет сбытовых надбавок'!$G$2280,4)</f>
        <v>338.71</v>
      </c>
      <c r="D664" s="98">
        <f>VLOOKUP($A664+ROUND((COLUMN()-2)/24,5),АТС!$A$41:$F$736,4)+VLOOKUP($A664+ROUND((COLUMN()-2)/24,5),'Расчет сбытовых надбавок'!$B$1537:'Расчет сбытовых надбавок'!$G$2280,4)</f>
        <v>411.03000000000003</v>
      </c>
      <c r="E664" s="98">
        <f>VLOOKUP($A664+ROUND((COLUMN()-2)/24,5),АТС!$A$41:$F$736,4)+VLOOKUP($A664+ROUND((COLUMN()-2)/24,5),'Расчет сбытовых надбавок'!$B$1537:'Расчет сбытовых надбавок'!$G$2280,4)</f>
        <v>262.76</v>
      </c>
      <c r="F664" s="98">
        <f>VLOOKUP($A664+ROUND((COLUMN()-2)/24,5),АТС!$A$41:$F$736,4)+VLOOKUP($A664+ROUND((COLUMN()-2)/24,5),'Расчет сбытовых надбавок'!$B$1537:'Расчет сбытовых надбавок'!$G$2280,4)</f>
        <v>369.53000000000003</v>
      </c>
      <c r="G664" s="98">
        <f>VLOOKUP($A664+ROUND((COLUMN()-2)/24,5),АТС!$A$41:$F$736,4)+VLOOKUP($A664+ROUND((COLUMN()-2)/24,5),'Расчет сбытовых надбавок'!$B$1537:'Расчет сбытовых надбавок'!$G$2280,4)</f>
        <v>203.43</v>
      </c>
      <c r="H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I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8">
        <f>VLOOKUP($A664+ROUND((COLUMN()-2)/24,5),АТС!$A$41:$F$736,4)+VLOOKUP($A664+ROUND((COLUMN()-2)/24,5),'Расчет сбытовых надбавок'!$B$1537:'Расчет сбытовых надбавок'!$G$2280,4)</f>
        <v>46.59</v>
      </c>
      <c r="K664" s="98">
        <f>VLOOKUP($A664+ROUND((COLUMN()-2)/24,5),АТС!$A$41:$F$736,4)+VLOOKUP($A664+ROUND((COLUMN()-2)/24,5),'Расчет сбытовых надбавок'!$B$1537:'Расчет сбытовых надбавок'!$G$2280,4)</f>
        <v>50</v>
      </c>
      <c r="L664" s="98">
        <f>VLOOKUP($A664+ROUND((COLUMN()-2)/24,5),АТС!$A$41:$F$736,4)+VLOOKUP($A664+ROUND((COLUMN()-2)/24,5),'Расчет сбытовых надбавок'!$B$1537:'Расчет сбытовых надбавок'!$G$2280,4)</f>
        <v>27.37</v>
      </c>
      <c r="M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8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9">
        <f t="shared" si="19"/>
        <v>42693</v>
      </c>
      <c r="B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8">
        <f>VLOOKUP($A665+ROUND((COLUMN()-2)/24,5),АТС!$A$41:$F$736,4)+VLOOKUP($A665+ROUND((COLUMN()-2)/24,5),'Расчет сбытовых надбавок'!$B$1537:'Расчет сбытовых надбавок'!$G$2280,4)</f>
        <v>11.89</v>
      </c>
      <c r="H665" s="98">
        <f>VLOOKUP($A665+ROUND((COLUMN()-2)/24,5),АТС!$A$41:$F$736,4)+VLOOKUP($A665+ROUND((COLUMN()-2)/24,5),'Расчет сбытовых надбавок'!$B$1537:'Расчет сбытовых надбавок'!$G$2280,4)</f>
        <v>225.48000000000002</v>
      </c>
      <c r="I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L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M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R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U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V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8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9">
        <f t="shared" si="19"/>
        <v>42694</v>
      </c>
      <c r="B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L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P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Q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T666" s="98">
        <f>VLOOKUP($A666+ROUND((COLUMN()-2)/24,5),АТС!$A$41:$F$736,4)+VLOOKUP($A666+ROUND((COLUMN()-2)/24,5),'Расчет сбытовых надбавок'!$B$1537:'Расчет сбытовых надбавок'!$G$2280,4)</f>
        <v>727.21</v>
      </c>
      <c r="U666" s="98">
        <f>VLOOKUP($A666+ROUND((COLUMN()-2)/24,5),АТС!$A$41:$F$736,4)+VLOOKUP($A666+ROUND((COLUMN()-2)/24,5),'Расчет сбытовых надбавок'!$B$1537:'Расчет сбытовых надбавок'!$G$2280,4)</f>
        <v>722.89</v>
      </c>
      <c r="V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W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8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9">
        <f t="shared" si="19"/>
        <v>42695</v>
      </c>
      <c r="B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G667" s="98">
        <f>VLOOKUP($A667+ROUND((COLUMN()-2)/24,5),АТС!$A$41:$F$736,4)+VLOOKUP($A667+ROUND((COLUMN()-2)/24,5),'Расчет сбытовых надбавок'!$B$1537:'Расчет сбытовых надбавок'!$G$2280,4)</f>
        <v>244.68</v>
      </c>
      <c r="H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8">
        <f>VLOOKUP($A667+ROUND((COLUMN()-2)/24,5),АТС!$A$41:$F$736,4)+VLOOKUP($A667+ROUND((COLUMN()-2)/24,5),'Расчет сбытовых надбавок'!$B$1537:'Расчет сбытовых надбавок'!$G$2280,4)</f>
        <v>1.4100000000000001</v>
      </c>
      <c r="K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8">
        <f>VLOOKUP($A667+ROUND((COLUMN()-2)/24,5),АТС!$A$41:$F$736,4)+VLOOKUP($A667+ROUND((COLUMN()-2)/24,5),'Расчет сбытовых надбавок'!$B$1537:'Расчет сбытовых надбавок'!$G$2280,4)</f>
        <v>13.350000000000001</v>
      </c>
      <c r="Q667" s="98">
        <f>VLOOKUP($A667+ROUND((COLUMN()-2)/24,5),АТС!$A$41:$F$736,4)+VLOOKUP($A667+ROUND((COLUMN()-2)/24,5),'Расчет сбытовых надбавок'!$B$1537:'Расчет сбытовых надбавок'!$G$2280,4)</f>
        <v>15.02</v>
      </c>
      <c r="R667" s="98">
        <f>VLOOKUP($A667+ROUND((COLUMN()-2)/24,5),АТС!$A$41:$F$736,4)+VLOOKUP($A667+ROUND((COLUMN()-2)/24,5),'Расчет сбытовых надбавок'!$B$1537:'Расчет сбытовых надбавок'!$G$2280,4)</f>
        <v>44.660000000000004</v>
      </c>
      <c r="S667" s="98">
        <f>VLOOKUP($A667+ROUND((COLUMN()-2)/24,5),АТС!$A$41:$F$736,4)+VLOOKUP($A667+ROUND((COLUMN()-2)/24,5),'Расчет сбытовых надбавок'!$B$1537:'Расчет сбытовых надбавок'!$G$2280,4)</f>
        <v>0.22999999999999998</v>
      </c>
      <c r="T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8">
        <f>VLOOKUP($A667+ROUND((COLUMN()-2)/24,5),АТС!$A$41:$F$736,4)+VLOOKUP($A667+ROUND((COLUMN()-2)/24,5),'Расчет сбытовых надбавок'!$B$1537:'Расчет сбытовых надбавок'!$G$2280,4)</f>
        <v>6.0000000000000005E-2</v>
      </c>
      <c r="V667" s="98">
        <f>VLOOKUP($A667+ROUND((COLUMN()-2)/24,5),АТС!$A$41:$F$736,4)+VLOOKUP($A667+ROUND((COLUMN()-2)/24,5),'Расчет сбытовых надбавок'!$B$1537:'Расчет сбытовых надбавок'!$G$2280,4)</f>
        <v>14.63</v>
      </c>
      <c r="W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X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Y667" s="98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9">
        <f t="shared" si="19"/>
        <v>42696</v>
      </c>
      <c r="B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E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F668" s="98">
        <f>VLOOKUP($A668+ROUND((COLUMN()-2)/24,5),АТС!$A$41:$F$736,4)+VLOOKUP($A668+ROUND((COLUMN()-2)/24,5),'Расчет сбытовых надбавок'!$B$1537:'Расчет сбытовых надбавок'!$G$2280,4)</f>
        <v>169.86</v>
      </c>
      <c r="G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H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I668" s="98">
        <f>VLOOKUP($A668+ROUND((COLUMN()-2)/24,5),АТС!$A$41:$F$736,4)+VLOOKUP($A668+ROUND((COLUMN()-2)/24,5),'Расчет сбытовых надбавок'!$B$1537:'Расчет сбытовых надбавок'!$G$2280,4)</f>
        <v>2.1</v>
      </c>
      <c r="J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O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S668" s="98">
        <f>VLOOKUP($A668+ROUND((COLUMN()-2)/24,5),АТС!$A$41:$F$736,4)+VLOOKUP($A668+ROUND((COLUMN()-2)/24,5),'Расчет сбытовых надбавок'!$B$1537:'Расчет сбытовых надбавок'!$G$2280,4)</f>
        <v>259.06</v>
      </c>
      <c r="T668" s="98">
        <f>VLOOKUP($A668+ROUND((COLUMN()-2)/24,5),АТС!$A$41:$F$736,4)+VLOOKUP($A668+ROUND((COLUMN()-2)/24,5),'Расчет сбытовых надбавок'!$B$1537:'Расчет сбытовых надбавок'!$G$2280,4)</f>
        <v>199.20999999999998</v>
      </c>
      <c r="U668" s="98">
        <f>VLOOKUP($A668+ROUND((COLUMN()-2)/24,5),АТС!$A$41:$F$736,4)+VLOOKUP($A668+ROUND((COLUMN()-2)/24,5),'Расчет сбытовых надбавок'!$B$1537:'Расчет сбытовых надбавок'!$G$2280,4)</f>
        <v>0.62999999999999989</v>
      </c>
      <c r="V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8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9">
        <f t="shared" si="19"/>
        <v>42697</v>
      </c>
      <c r="B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C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D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8">
        <f>VLOOKUP($A669+ROUND((COLUMN()-2)/24,5),АТС!$A$41:$F$736,4)+VLOOKUP($A669+ROUND((COLUMN()-2)/24,5),'Расчет сбытовых надбавок'!$B$1537:'Расчет сбытовых надбавок'!$G$2280,4)</f>
        <v>50.92</v>
      </c>
      <c r="G669" s="98">
        <f>VLOOKUP($A669+ROUND((COLUMN()-2)/24,5),АТС!$A$41:$F$736,4)+VLOOKUP($A669+ROUND((COLUMN()-2)/24,5),'Расчет сбытовых надбавок'!$B$1537:'Расчет сбытовых надбавок'!$G$2280,4)</f>
        <v>57.08</v>
      </c>
      <c r="H669" s="98">
        <f>VLOOKUP($A669+ROUND((COLUMN()-2)/24,5),АТС!$A$41:$F$736,4)+VLOOKUP($A669+ROUND((COLUMN()-2)/24,5),'Расчет сбытовых надбавок'!$B$1537:'Расчет сбытовых надбавок'!$G$2280,4)</f>
        <v>112.39999999999999</v>
      </c>
      <c r="I669" s="98">
        <f>VLOOKUP($A669+ROUND((COLUMN()-2)/24,5),АТС!$A$41:$F$736,4)+VLOOKUP($A669+ROUND((COLUMN()-2)/24,5),'Расчет сбытовых надбавок'!$B$1537:'Расчет сбытовых надбавок'!$G$2280,4)</f>
        <v>52.989999999999995</v>
      </c>
      <c r="J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8">
        <f>VLOOKUP($A669+ROUND((COLUMN()-2)/24,5),АТС!$A$41:$F$736,4)+VLOOKUP($A669+ROUND((COLUMN()-2)/24,5),'Расчет сбытовых надбавок'!$B$1537:'Расчет сбытовых надбавок'!$G$2280,4)</f>
        <v>0.77</v>
      </c>
      <c r="S669" s="98">
        <f>VLOOKUP($A669+ROUND((COLUMN()-2)/24,5),АТС!$A$41:$F$736,4)+VLOOKUP($A669+ROUND((COLUMN()-2)/24,5),'Расчет сбытовых надбавок'!$B$1537:'Расчет сбытовых надбавок'!$G$2280,4)</f>
        <v>0.83</v>
      </c>
      <c r="T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U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8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9">
        <f t="shared" si="19"/>
        <v>42698</v>
      </c>
      <c r="B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8">
        <f>VLOOKUP($A670+ROUND((COLUMN()-2)/24,5),АТС!$A$41:$F$736,4)+VLOOKUP($A670+ROUND((COLUMN()-2)/24,5),'Расчет сбытовых надбавок'!$B$1537:'Расчет сбытовых надбавок'!$G$2280,4)</f>
        <v>957.59</v>
      </c>
      <c r="F670" s="98">
        <f>VLOOKUP($A670+ROUND((COLUMN()-2)/24,5),АТС!$A$41:$F$736,4)+VLOOKUP($A670+ROUND((COLUMN()-2)/24,5),'Расчет сбытовых надбавок'!$B$1537:'Расчет сбытовых надбавок'!$G$2280,4)</f>
        <v>986.57</v>
      </c>
      <c r="G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H670" s="98">
        <f>VLOOKUP($A670+ROUND((COLUMN()-2)/24,5),АТС!$A$41:$F$736,4)+VLOOKUP($A670+ROUND((COLUMN()-2)/24,5),'Расчет сбытовых надбавок'!$B$1537:'Расчет сбытовых надбавок'!$G$2280,4)</f>
        <v>940.71</v>
      </c>
      <c r="I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L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M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O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P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8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9">
        <f t="shared" si="19"/>
        <v>42699</v>
      </c>
      <c r="B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8">
        <f>VLOOKUP($A671+ROUND((COLUMN()-2)/24,5),АТС!$A$41:$F$736,4)+VLOOKUP($A671+ROUND((COLUMN()-2)/24,5),'Расчет сбытовых надбавок'!$B$1537:'Расчет сбытовых надбавок'!$G$2280,4)</f>
        <v>463.94</v>
      </c>
      <c r="G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I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P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8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9">
        <f t="shared" si="19"/>
        <v>42700</v>
      </c>
      <c r="B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8">
        <f>VLOOKUP($A672+ROUND((COLUMN()-2)/24,5),АТС!$A$41:$F$736,4)+VLOOKUP($A672+ROUND((COLUMN()-2)/24,5),'Расчет сбытовых надбавок'!$B$1537:'Расчет сбытовых надбавок'!$G$2280,4)</f>
        <v>11.120000000000001</v>
      </c>
      <c r="H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M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8">
        <f>VLOOKUP($A672+ROUND((COLUMN()-2)/24,5),АТС!$A$41:$F$736,4)+VLOOKUP($A672+ROUND((COLUMN()-2)/24,5),'Расчет сбытовых надбавок'!$B$1537:'Расчет сбытовых надбавок'!$G$2280,4)</f>
        <v>96.08</v>
      </c>
      <c r="O672" s="98">
        <f>VLOOKUP($A672+ROUND((COLUMN()-2)/24,5),АТС!$A$41:$F$736,4)+VLOOKUP($A672+ROUND((COLUMN()-2)/24,5),'Расчет сбытовых надбавок'!$B$1537:'Расчет сбытовых надбавок'!$G$2280,4)</f>
        <v>103.59</v>
      </c>
      <c r="P672" s="98">
        <f>VLOOKUP($A672+ROUND((COLUMN()-2)/24,5),АТС!$A$41:$F$736,4)+VLOOKUP($A672+ROUND((COLUMN()-2)/24,5),'Расчет сбытовых надбавок'!$B$1537:'Расчет сбытовых надбавок'!$G$2280,4)</f>
        <v>112.46</v>
      </c>
      <c r="Q672" s="98">
        <f>VLOOKUP($A672+ROUND((COLUMN()-2)/24,5),АТС!$A$41:$F$736,4)+VLOOKUP($A672+ROUND((COLUMN()-2)/24,5),'Расчет сбытовых надбавок'!$B$1537:'Расчет сбытовых надбавок'!$G$2280,4)</f>
        <v>119.66</v>
      </c>
      <c r="R672" s="98">
        <f>VLOOKUP($A672+ROUND((COLUMN()-2)/24,5),АТС!$A$41:$F$736,4)+VLOOKUP($A672+ROUND((COLUMN()-2)/24,5),'Расчет сбытовых надбавок'!$B$1537:'Расчет сбытовых надбавок'!$G$2280,4)</f>
        <v>608.77</v>
      </c>
      <c r="S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U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V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W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</row>
    <row r="673" spans="1:27" x14ac:dyDescent="0.2">
      <c r="A673" s="79">
        <f t="shared" si="19"/>
        <v>42701</v>
      </c>
      <c r="B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8">
        <f>VLOOKUP($A673+ROUND((COLUMN()-2)/24,5),АТС!$A$41:$F$736,4)+VLOOKUP($A673+ROUND((COLUMN()-2)/24,5),'Расчет сбытовых надбавок'!$B$1537:'Расчет сбытовых надбавок'!$G$2280,4)</f>
        <v>161.70999999999998</v>
      </c>
      <c r="G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8">
        <f>VLOOKUP($A673+ROUND((COLUMN()-2)/24,5),АТС!$A$41:$F$736,4)+VLOOKUP($A673+ROUND((COLUMN()-2)/24,5),'Расчет сбытовых надбавок'!$B$1537:'Расчет сбытовых надбавок'!$G$2280,4)</f>
        <v>29.28</v>
      </c>
      <c r="J673" s="98">
        <f>VLOOKUP($A673+ROUND((COLUMN()-2)/24,5),АТС!$A$41:$F$736,4)+VLOOKUP($A673+ROUND((COLUMN()-2)/24,5),'Расчет сбытовых надбавок'!$B$1537:'Расчет сбытовых надбавок'!$G$2280,4)</f>
        <v>159.62</v>
      </c>
      <c r="K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L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O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P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8">
        <f>VLOOKUP($A673+ROUND((COLUMN()-2)/24,5),АТС!$A$41:$F$736,4)+VLOOKUP($A673+ROUND((COLUMN()-2)/24,5),'Расчет сбытовых надбавок'!$B$1537:'Расчет сбытовых надбавок'!$G$2280,4)</f>
        <v>0.16999999999999998</v>
      </c>
      <c r="R673" s="98">
        <f>VLOOKUP($A673+ROUND((COLUMN()-2)/24,5),АТС!$A$41:$F$736,4)+VLOOKUP($A673+ROUND((COLUMN()-2)/24,5),'Расчет сбытовых надбавок'!$B$1537:'Расчет сбытовых надбавок'!$G$2280,4)</f>
        <v>121.86999999999999</v>
      </c>
      <c r="S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T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W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8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9">
        <f t="shared" si="19"/>
        <v>42702</v>
      </c>
      <c r="B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8">
        <f>VLOOKUP($A674+ROUND((COLUMN()-2)/24,5),АТС!$A$41:$F$736,4)+VLOOKUP($A674+ROUND((COLUMN()-2)/24,5),'Расчет сбытовых надбавок'!$B$1537:'Расчет сбытовых надбавок'!$G$2280,4)</f>
        <v>37.69</v>
      </c>
      <c r="H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R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X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8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9">
        <f t="shared" si="19"/>
        <v>42703</v>
      </c>
      <c r="B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E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F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G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O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W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Y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</row>
    <row r="676" spans="1:27" x14ac:dyDescent="0.2">
      <c r="A676" s="79">
        <f t="shared" si="19"/>
        <v>42704</v>
      </c>
      <c r="B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D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E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J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L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P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8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9">
        <f t="shared" si="19"/>
        <v>42705</v>
      </c>
      <c r="B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8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3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5"/>
    </row>
    <row r="679" spans="1:27" x14ac:dyDescent="0.25">
      <c r="A679" s="87" t="s">
        <v>151</v>
      </c>
      <c r="B679" s="78"/>
      <c r="C679" s="78"/>
      <c r="D679" s="78"/>
    </row>
    <row r="680" spans="1:27" ht="12.75" customHeight="1" x14ac:dyDescent="0.2">
      <c r="A680" s="169" t="s">
        <v>48</v>
      </c>
      <c r="B680" s="172" t="s">
        <v>153</v>
      </c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4"/>
    </row>
    <row r="681" spans="1:27" ht="12.75" customHeight="1" x14ac:dyDescent="0.2">
      <c r="A681" s="170"/>
      <c r="B681" s="175"/>
      <c r="C681" s="176"/>
      <c r="D681" s="176"/>
      <c r="E681" s="176"/>
      <c r="F681" s="176"/>
      <c r="G681" s="176"/>
      <c r="H681" s="176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7"/>
    </row>
    <row r="682" spans="1:27" s="111" customFormat="1" ht="12.75" customHeight="1" x14ac:dyDescent="0.2">
      <c r="A682" s="170"/>
      <c r="B682" s="210" t="s">
        <v>122</v>
      </c>
      <c r="C682" s="206" t="s">
        <v>123</v>
      </c>
      <c r="D682" s="206" t="s">
        <v>124</v>
      </c>
      <c r="E682" s="206" t="s">
        <v>125</v>
      </c>
      <c r="F682" s="206" t="s">
        <v>126</v>
      </c>
      <c r="G682" s="206" t="s">
        <v>127</v>
      </c>
      <c r="H682" s="206" t="s">
        <v>128</v>
      </c>
      <c r="I682" s="206" t="s">
        <v>129</v>
      </c>
      <c r="J682" s="206" t="s">
        <v>130</v>
      </c>
      <c r="K682" s="206" t="s">
        <v>131</v>
      </c>
      <c r="L682" s="206" t="s">
        <v>132</v>
      </c>
      <c r="M682" s="206" t="s">
        <v>133</v>
      </c>
      <c r="N682" s="208" t="s">
        <v>134</v>
      </c>
      <c r="O682" s="206" t="s">
        <v>135</v>
      </c>
      <c r="P682" s="206" t="s">
        <v>136</v>
      </c>
      <c r="Q682" s="206" t="s">
        <v>137</v>
      </c>
      <c r="R682" s="206" t="s">
        <v>138</v>
      </c>
      <c r="S682" s="206" t="s">
        <v>139</v>
      </c>
      <c r="T682" s="206" t="s">
        <v>140</v>
      </c>
      <c r="U682" s="206" t="s">
        <v>141</v>
      </c>
      <c r="V682" s="206" t="s">
        <v>142</v>
      </c>
      <c r="W682" s="206" t="s">
        <v>143</v>
      </c>
      <c r="X682" s="206" t="s">
        <v>144</v>
      </c>
      <c r="Y682" s="206" t="s">
        <v>145</v>
      </c>
    </row>
    <row r="683" spans="1:27" s="111" customFormat="1" ht="11.25" customHeight="1" x14ac:dyDescent="0.2">
      <c r="A683" s="171"/>
      <c r="B683" s="211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9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</row>
    <row r="684" spans="1:27" ht="15.75" customHeight="1" x14ac:dyDescent="0.2">
      <c r="A684" s="79">
        <f>A647</f>
        <v>42675</v>
      </c>
      <c r="B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D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L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S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8">
        <f>VLOOKUP($A684+ROUND((COLUMN()-2)/24,5),АТС!$A$41:$F$736,4)+VLOOKUP($A684+ROUND((COLUMN()-2)/24,5),'Расчет сбытовых надбавок'!$B$1537:'Расчет сбытовых надбавок'!$G$2280,5)</f>
        <v>202.60000000000002</v>
      </c>
      <c r="X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80"/>
    </row>
    <row r="685" spans="1:27" x14ac:dyDescent="0.2">
      <c r="A685" s="79">
        <f>A684+1</f>
        <v>42676</v>
      </c>
      <c r="B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F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L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8">
        <f>VLOOKUP($A685+ROUND((COLUMN()-2)/24,5),АТС!$A$41:$F$736,4)+VLOOKUP($A685+ROUND((COLUMN()-2)/24,5),'Расчет сбытовых надбавок'!$B$1537:'Расчет сбытовых надбавок'!$G$2280,5)</f>
        <v>84.34</v>
      </c>
      <c r="T685" s="98">
        <f>VLOOKUP($A685+ROUND((COLUMN()-2)/24,5),АТС!$A$41:$F$736,4)+VLOOKUP($A685+ROUND((COLUMN()-2)/24,5),'Расчет сбытовых надбавок'!$B$1537:'Расчет сбытовых надбавок'!$G$2280,5)</f>
        <v>62.54</v>
      </c>
      <c r="U685" s="98">
        <f>VLOOKUP($A685+ROUND((COLUMN()-2)/24,5),АТС!$A$41:$F$736,4)+VLOOKUP($A685+ROUND((COLUMN()-2)/24,5),'Расчет сбытовых надбавок'!$B$1537:'Расчет сбытовых надбавок'!$G$2280,5)</f>
        <v>14.129999999999999</v>
      </c>
      <c r="V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Y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</row>
    <row r="686" spans="1:27" x14ac:dyDescent="0.2">
      <c r="A686" s="79">
        <f t="shared" ref="A686:A714" si="20">A685+1</f>
        <v>42677</v>
      </c>
      <c r="B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8">
        <f>VLOOKUP($A686+ROUND((COLUMN()-2)/24,5),АТС!$A$41:$F$736,4)+VLOOKUP($A686+ROUND((COLUMN()-2)/24,5),'Расчет сбытовых надбавок'!$B$1537:'Расчет сбытовых надбавок'!$G$2280,5)</f>
        <v>549.42999999999995</v>
      </c>
      <c r="D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E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8">
        <f>VLOOKUP($A686+ROUND((COLUMN()-2)/24,5),АТС!$A$41:$F$736,4)+VLOOKUP($A686+ROUND((COLUMN()-2)/24,5),'Расчет сбытовых надбавок'!$B$1537:'Расчет сбытовых надбавок'!$G$2280,5)</f>
        <v>53.480000000000004</v>
      </c>
      <c r="G686" s="98">
        <f>VLOOKUP($A686+ROUND((COLUMN()-2)/24,5),АТС!$A$41:$F$736,4)+VLOOKUP($A686+ROUND((COLUMN()-2)/24,5),'Расчет сбытовых надбавок'!$B$1537:'Расчет сбытовых надбавок'!$G$2280,5)</f>
        <v>251.2</v>
      </c>
      <c r="H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8">
        <f>VLOOKUP($A686+ROUND((COLUMN()-2)/24,5),АТС!$A$41:$F$736,4)+VLOOKUP($A686+ROUND((COLUMN()-2)/24,5),'Расчет сбытовых надбавок'!$B$1537:'Расчет сбытовых надбавок'!$G$2280,5)</f>
        <v>32.269999999999996</v>
      </c>
      <c r="J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S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8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9">
        <f t="shared" si="20"/>
        <v>42678</v>
      </c>
      <c r="B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8">
        <f>VLOOKUP($A687+ROUND((COLUMN()-2)/24,5),АТС!$A$41:$F$736,4)+VLOOKUP($A687+ROUND((COLUMN()-2)/24,5),'Расчет сбытовых надбавок'!$B$1537:'Расчет сбытовых надбавок'!$G$2280,5)</f>
        <v>43.050000000000004</v>
      </c>
      <c r="G687" s="98">
        <f>VLOOKUP($A687+ROUND((COLUMN()-2)/24,5),АТС!$A$41:$F$736,4)+VLOOKUP($A687+ROUND((COLUMN()-2)/24,5),'Расчет сбытовых надбавок'!$B$1537:'Расчет сбытовых надбавок'!$G$2280,5)</f>
        <v>161.86999999999998</v>
      </c>
      <c r="H687" s="98">
        <f>VLOOKUP($A687+ROUND((COLUMN()-2)/24,5),АТС!$A$41:$F$736,4)+VLOOKUP($A687+ROUND((COLUMN()-2)/24,5),'Расчет сбытовых надбавок'!$B$1537:'Расчет сбытовых надбавок'!$G$2280,5)</f>
        <v>440.17</v>
      </c>
      <c r="I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O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P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Q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8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9">
        <f t="shared" si="20"/>
        <v>42679</v>
      </c>
      <c r="B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I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N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S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T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V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W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8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9">
        <f t="shared" si="20"/>
        <v>42680</v>
      </c>
      <c r="B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8">
        <f>VLOOKUP($A689+ROUND((COLUMN()-2)/24,5),АТС!$A$41:$F$736,4)+VLOOKUP($A689+ROUND((COLUMN()-2)/24,5),'Расчет сбытовых надбавок'!$B$1537:'Расчет сбытовых надбавок'!$G$2280,5)</f>
        <v>488.4</v>
      </c>
      <c r="H689" s="98">
        <f>VLOOKUP($A689+ROUND((COLUMN()-2)/24,5),АТС!$A$41:$F$736,4)+VLOOKUP($A689+ROUND((COLUMN()-2)/24,5),'Расчет сбытовых надбавок'!$B$1537:'Расчет сбытовых надбавок'!$G$2280,5)</f>
        <v>401.86</v>
      </c>
      <c r="I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L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M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N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O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P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Q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U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V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8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9">
        <f t="shared" si="20"/>
        <v>42681</v>
      </c>
      <c r="B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8">
        <f>VLOOKUP($A690+ROUND((COLUMN()-2)/24,5),АТС!$A$41:$F$736,4)+VLOOKUP($A690+ROUND((COLUMN()-2)/24,5),'Расчет сбытовых надбавок'!$B$1537:'Расчет сбытовых надбавок'!$G$2280,5)</f>
        <v>391.53000000000003</v>
      </c>
      <c r="H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I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Y690" s="98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9">
        <f t="shared" si="20"/>
        <v>42682</v>
      </c>
      <c r="B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C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8">
        <f>VLOOKUP($A691+ROUND((COLUMN()-2)/24,5),АТС!$A$41:$F$736,4)+VLOOKUP($A691+ROUND((COLUMN()-2)/24,5),'Расчет сбытовых надбавок'!$B$1537:'Расчет сбытовых надбавок'!$G$2280,5)</f>
        <v>160.84</v>
      </c>
      <c r="G691" s="98">
        <f>VLOOKUP($A691+ROUND((COLUMN()-2)/24,5),АТС!$A$41:$F$736,4)+VLOOKUP($A691+ROUND((COLUMN()-2)/24,5),'Расчет сбытовых надбавок'!$B$1537:'Расчет сбытовых надбавок'!$G$2280,5)</f>
        <v>343.82</v>
      </c>
      <c r="H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K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R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W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8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9">
        <f t="shared" si="20"/>
        <v>42683</v>
      </c>
      <c r="B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D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8">
        <f>VLOOKUP($A692+ROUND((COLUMN()-2)/24,5),АТС!$A$41:$F$736,4)+VLOOKUP($A692+ROUND((COLUMN()-2)/24,5),'Расчет сбытовых надбавок'!$B$1537:'Расчет сбытовых надбавок'!$G$2280,5)</f>
        <v>9.5300000000000011</v>
      </c>
      <c r="F692" s="98">
        <f>VLOOKUP($A692+ROUND((COLUMN()-2)/24,5),АТС!$A$41:$F$736,4)+VLOOKUP($A692+ROUND((COLUMN()-2)/24,5),'Расчет сбытовых надбавок'!$B$1537:'Расчет сбытовых надбавок'!$G$2280,5)</f>
        <v>52.1</v>
      </c>
      <c r="G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H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I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K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O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W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8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9">
        <f t="shared" si="20"/>
        <v>42684</v>
      </c>
      <c r="B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F693" s="98">
        <f>VLOOKUP($A693+ROUND((COLUMN()-2)/24,5),АТС!$A$41:$F$736,4)+VLOOKUP($A693+ROUND((COLUMN()-2)/24,5),'Расчет сбытовых надбавок'!$B$1537:'Расчет сбытовых надбавок'!$G$2280,5)</f>
        <v>23.41</v>
      </c>
      <c r="G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J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8">
        <f>VLOOKUP($A693+ROUND((COLUMN()-2)/24,5),АТС!$A$41:$F$736,4)+VLOOKUP($A693+ROUND((COLUMN()-2)/24,5),'Расчет сбытовых надбавок'!$B$1537:'Расчет сбытовых надбавок'!$G$2280,5)</f>
        <v>45.56</v>
      </c>
      <c r="L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O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P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T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Y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</row>
    <row r="694" spans="1:25" x14ac:dyDescent="0.2">
      <c r="A694" s="79">
        <f t="shared" si="20"/>
        <v>42685</v>
      </c>
      <c r="B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I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K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P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Q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S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T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8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9">
        <f t="shared" si="20"/>
        <v>42686</v>
      </c>
      <c r="B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F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L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M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P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Q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R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V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W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X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8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9">
        <f t="shared" si="20"/>
        <v>42687</v>
      </c>
      <c r="B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I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M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N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O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S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T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X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8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9">
        <f t="shared" si="20"/>
        <v>42688</v>
      </c>
      <c r="B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C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F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N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P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R697" s="98">
        <f>VLOOKUP($A697+ROUND((COLUMN()-2)/24,5),АТС!$A$41:$F$736,4)+VLOOKUP($A697+ROUND((COLUMN()-2)/24,5),'Расчет сбытовых надбавок'!$B$1537:'Расчет сбытовых надбавок'!$G$2280,5)</f>
        <v>7.42</v>
      </c>
      <c r="S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V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Y697" s="98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9">
        <f t="shared" si="20"/>
        <v>42689</v>
      </c>
      <c r="B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D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E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F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I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L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M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N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S698" s="98">
        <f>VLOOKUP($A698+ROUND((COLUMN()-2)/24,5),АТС!$A$41:$F$736,4)+VLOOKUP($A698+ROUND((COLUMN()-2)/24,5),'Расчет сбытовых надбавок'!$B$1537:'Расчет сбытовых надбавок'!$G$2280,5)</f>
        <v>248.84</v>
      </c>
      <c r="T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U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8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9">
        <f t="shared" si="20"/>
        <v>42690</v>
      </c>
      <c r="B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E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I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J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L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N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R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W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Y699" s="98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9">
        <f t="shared" si="20"/>
        <v>42691</v>
      </c>
      <c r="B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8">
        <f>VLOOKUP($A700+ROUND((COLUMN()-2)/24,5),АТС!$A$41:$F$736,4)+VLOOKUP($A700+ROUND((COLUMN()-2)/24,5),'Расчет сбытовых надбавок'!$B$1537:'Расчет сбытовых надбавок'!$G$2280,5)</f>
        <v>0.12</v>
      </c>
      <c r="G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I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J700" s="98">
        <f>VLOOKUP($A700+ROUND((COLUMN()-2)/24,5),АТС!$A$41:$F$736,4)+VLOOKUP($A700+ROUND((COLUMN()-2)/24,5),'Расчет сбытовых надбавок'!$B$1537:'Расчет сбытовых надбавок'!$G$2280,5)</f>
        <v>60.64</v>
      </c>
      <c r="K700" s="98">
        <f>VLOOKUP($A700+ROUND((COLUMN()-2)/24,5),АТС!$A$41:$F$736,4)+VLOOKUP($A700+ROUND((COLUMN()-2)/24,5),'Расчет сбытовых надбавок'!$B$1537:'Расчет сбытовых надбавок'!$G$2280,5)</f>
        <v>9.7799999999999994</v>
      </c>
      <c r="L700" s="98">
        <f>VLOOKUP($A700+ROUND((COLUMN()-2)/24,5),АТС!$A$41:$F$736,4)+VLOOKUP($A700+ROUND((COLUMN()-2)/24,5),'Расчет сбытовых надбавок'!$B$1537:'Расчет сбытовых надбавок'!$G$2280,5)</f>
        <v>6.34</v>
      </c>
      <c r="M700" s="98">
        <f>VLOOKUP($A700+ROUND((COLUMN()-2)/24,5),АТС!$A$41:$F$736,4)+VLOOKUP($A700+ROUND((COLUMN()-2)/24,5),'Расчет сбытовых надбавок'!$B$1537:'Расчет сбытовых надбавок'!$G$2280,5)</f>
        <v>10.01</v>
      </c>
      <c r="N700" s="98">
        <f>VLOOKUP($A700+ROUND((COLUMN()-2)/24,5),АТС!$A$41:$F$736,4)+VLOOKUP($A700+ROUND((COLUMN()-2)/24,5),'Расчет сбытовых надбавок'!$B$1537:'Расчет сбытовых надбавок'!$G$2280,5)</f>
        <v>17.07</v>
      </c>
      <c r="O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8">
        <f>VLOOKUP($A700+ROUND((COLUMN()-2)/24,5),АТС!$A$41:$F$736,4)+VLOOKUP($A700+ROUND((COLUMN()-2)/24,5),'Расчет сбытовых надбавок'!$B$1537:'Расчет сбытовых надбавок'!$G$2280,5)</f>
        <v>129.31</v>
      </c>
      <c r="R700" s="98">
        <f>VLOOKUP($A700+ROUND((COLUMN()-2)/24,5),АТС!$A$41:$F$736,4)+VLOOKUP($A700+ROUND((COLUMN()-2)/24,5),'Расчет сбытовых надбавок'!$B$1537:'Расчет сбытовых надбавок'!$G$2280,5)</f>
        <v>98.21</v>
      </c>
      <c r="S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T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V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Y700" s="98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9">
        <f t="shared" si="20"/>
        <v>42692</v>
      </c>
      <c r="B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8">
        <f>VLOOKUP($A701+ROUND((COLUMN()-2)/24,5),АТС!$A$41:$F$736,4)+VLOOKUP($A701+ROUND((COLUMN()-2)/24,5),'Расчет сбытовых надбавок'!$B$1537:'Расчет сбытовых надбавок'!$G$2280,5)</f>
        <v>328.28</v>
      </c>
      <c r="D701" s="98">
        <f>VLOOKUP($A701+ROUND((COLUMN()-2)/24,5),АТС!$A$41:$F$736,4)+VLOOKUP($A701+ROUND((COLUMN()-2)/24,5),'Расчет сбытовых надбавок'!$B$1537:'Расчет сбытовых надбавок'!$G$2280,5)</f>
        <v>398.37</v>
      </c>
      <c r="E701" s="98">
        <f>VLOOKUP($A701+ROUND((COLUMN()-2)/24,5),АТС!$A$41:$F$736,4)+VLOOKUP($A701+ROUND((COLUMN()-2)/24,5),'Расчет сбытовых надбавок'!$B$1537:'Расчет сбытовых надбавок'!$G$2280,5)</f>
        <v>254.66</v>
      </c>
      <c r="F701" s="98">
        <f>VLOOKUP($A701+ROUND((COLUMN()-2)/24,5),АТС!$A$41:$F$736,4)+VLOOKUP($A701+ROUND((COLUMN()-2)/24,5),'Расчет сбытовых надбавок'!$B$1537:'Расчет сбытовых надбавок'!$G$2280,5)</f>
        <v>358.14000000000004</v>
      </c>
      <c r="G701" s="98">
        <f>VLOOKUP($A701+ROUND((COLUMN()-2)/24,5),АТС!$A$41:$F$736,4)+VLOOKUP($A701+ROUND((COLUMN()-2)/24,5),'Расчет сбытовых надбавок'!$B$1537:'Расчет сбытовых надбавок'!$G$2280,5)</f>
        <v>197.16</v>
      </c>
      <c r="H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I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8">
        <f>VLOOKUP($A701+ROUND((COLUMN()-2)/24,5),АТС!$A$41:$F$736,4)+VLOOKUP($A701+ROUND((COLUMN()-2)/24,5),'Расчет сбытовых надбавок'!$B$1537:'Расчет сбытовых надбавок'!$G$2280,5)</f>
        <v>45.150000000000006</v>
      </c>
      <c r="K701" s="98">
        <f>VLOOKUP($A701+ROUND((COLUMN()-2)/24,5),АТС!$A$41:$F$736,4)+VLOOKUP($A701+ROUND((COLUMN()-2)/24,5),'Расчет сбытовых надбавок'!$B$1537:'Расчет сбытовых надбавок'!$G$2280,5)</f>
        <v>48.46</v>
      </c>
      <c r="L701" s="98">
        <f>VLOOKUP($A701+ROUND((COLUMN()-2)/24,5),АТС!$A$41:$F$736,4)+VLOOKUP($A701+ROUND((COLUMN()-2)/24,5),'Расчет сбытовых надбавок'!$B$1537:'Расчет сбытовых надбавок'!$G$2280,5)</f>
        <v>26.53</v>
      </c>
      <c r="M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8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9">
        <f t="shared" si="20"/>
        <v>42693</v>
      </c>
      <c r="B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8">
        <f>VLOOKUP($A702+ROUND((COLUMN()-2)/24,5),АТС!$A$41:$F$736,4)+VLOOKUP($A702+ROUND((COLUMN()-2)/24,5),'Расчет сбытовых надбавок'!$B$1537:'Расчет сбытовых надбавок'!$G$2280,5)</f>
        <v>11.52</v>
      </c>
      <c r="H702" s="98">
        <f>VLOOKUP($A702+ROUND((COLUMN()-2)/24,5),АТС!$A$41:$F$736,4)+VLOOKUP($A702+ROUND((COLUMN()-2)/24,5),'Расчет сбытовых надбавок'!$B$1537:'Расчет сбытовых надбавок'!$G$2280,5)</f>
        <v>218.53</v>
      </c>
      <c r="I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L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M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R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U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V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8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9">
        <f t="shared" si="20"/>
        <v>42694</v>
      </c>
      <c r="B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L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P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Q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T703" s="98">
        <f>VLOOKUP($A703+ROUND((COLUMN()-2)/24,5),АТС!$A$41:$F$736,4)+VLOOKUP($A703+ROUND((COLUMN()-2)/24,5),'Расчет сбытовых надбавок'!$B$1537:'Расчет сбытовых надбавок'!$G$2280,5)</f>
        <v>704.81</v>
      </c>
      <c r="U703" s="98">
        <f>VLOOKUP($A703+ROUND((COLUMN()-2)/24,5),АТС!$A$41:$F$736,4)+VLOOKUP($A703+ROUND((COLUMN()-2)/24,5),'Расчет сбытовых надбавок'!$B$1537:'Расчет сбытовых надбавок'!$G$2280,5)</f>
        <v>700.62</v>
      </c>
      <c r="V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W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8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9">
        <f t="shared" si="20"/>
        <v>42695</v>
      </c>
      <c r="B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G704" s="98">
        <f>VLOOKUP($A704+ROUND((COLUMN()-2)/24,5),АТС!$A$41:$F$736,4)+VLOOKUP($A704+ROUND((COLUMN()-2)/24,5),'Расчет сбытовых надбавок'!$B$1537:'Расчет сбытовых надбавок'!$G$2280,5)</f>
        <v>237.15</v>
      </c>
      <c r="H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8">
        <f>VLOOKUP($A704+ROUND((COLUMN()-2)/24,5),АТС!$A$41:$F$736,4)+VLOOKUP($A704+ROUND((COLUMN()-2)/24,5),'Расчет сбытовых надбавок'!$B$1537:'Расчет сбытовых надбавок'!$G$2280,5)</f>
        <v>1.36</v>
      </c>
      <c r="K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8">
        <f>VLOOKUP($A704+ROUND((COLUMN()-2)/24,5),АТС!$A$41:$F$736,4)+VLOOKUP($A704+ROUND((COLUMN()-2)/24,5),'Расчет сбытовых надбавок'!$B$1537:'Расчет сбытовых надбавок'!$G$2280,5)</f>
        <v>12.940000000000001</v>
      </c>
      <c r="Q704" s="98">
        <f>VLOOKUP($A704+ROUND((COLUMN()-2)/24,5),АТС!$A$41:$F$736,4)+VLOOKUP($A704+ROUND((COLUMN()-2)/24,5),'Расчет сбытовых надбавок'!$B$1537:'Расчет сбытовых надбавок'!$G$2280,5)</f>
        <v>14.56</v>
      </c>
      <c r="R704" s="98">
        <f>VLOOKUP($A704+ROUND((COLUMN()-2)/24,5),АТС!$A$41:$F$736,4)+VLOOKUP($A704+ROUND((COLUMN()-2)/24,5),'Расчет сбытовых надбавок'!$B$1537:'Расчет сбытовых надбавок'!$G$2280,5)</f>
        <v>43.29</v>
      </c>
      <c r="S704" s="98">
        <f>VLOOKUP($A704+ROUND((COLUMN()-2)/24,5),АТС!$A$41:$F$736,4)+VLOOKUP($A704+ROUND((COLUMN()-2)/24,5),'Расчет сбытовых надбавок'!$B$1537:'Расчет сбытовых надбавок'!$G$2280,5)</f>
        <v>0.22999999999999998</v>
      </c>
      <c r="T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8">
        <f>VLOOKUP($A704+ROUND((COLUMN()-2)/24,5),АТС!$A$41:$F$736,4)+VLOOKUP($A704+ROUND((COLUMN()-2)/24,5),'Расчет сбытовых надбавок'!$B$1537:'Расчет сбытовых надбавок'!$G$2280,5)</f>
        <v>0.05</v>
      </c>
      <c r="V704" s="98">
        <f>VLOOKUP($A704+ROUND((COLUMN()-2)/24,5),АТС!$A$41:$F$736,4)+VLOOKUP($A704+ROUND((COLUMN()-2)/24,5),'Расчет сбытовых надбавок'!$B$1537:'Расчет сбытовых надбавок'!$G$2280,5)</f>
        <v>14.18</v>
      </c>
      <c r="W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X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Y704" s="98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9">
        <f t="shared" si="20"/>
        <v>42696</v>
      </c>
      <c r="B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E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F705" s="98">
        <f>VLOOKUP($A705+ROUND((COLUMN()-2)/24,5),АТС!$A$41:$F$736,4)+VLOOKUP($A705+ROUND((COLUMN()-2)/24,5),'Расчет сбытовых надбавок'!$B$1537:'Расчет сбытовых надбавок'!$G$2280,5)</f>
        <v>164.63</v>
      </c>
      <c r="G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H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I705" s="98">
        <f>VLOOKUP($A705+ROUND((COLUMN()-2)/24,5),АТС!$A$41:$F$736,4)+VLOOKUP($A705+ROUND((COLUMN()-2)/24,5),'Расчет сбытовых надбавок'!$B$1537:'Расчет сбытовых надбавок'!$G$2280,5)</f>
        <v>2.04</v>
      </c>
      <c r="J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O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S705" s="98">
        <f>VLOOKUP($A705+ROUND((COLUMN()-2)/24,5),АТС!$A$41:$F$736,4)+VLOOKUP($A705+ROUND((COLUMN()-2)/24,5),'Расчет сбытовых надбавок'!$B$1537:'Расчет сбытовых надбавок'!$G$2280,5)</f>
        <v>251.08</v>
      </c>
      <c r="T705" s="98">
        <f>VLOOKUP($A705+ROUND((COLUMN()-2)/24,5),АТС!$A$41:$F$736,4)+VLOOKUP($A705+ROUND((COLUMN()-2)/24,5),'Расчет сбытовых надбавок'!$B$1537:'Расчет сбытовых надбавок'!$G$2280,5)</f>
        <v>193.07999999999998</v>
      </c>
      <c r="U705" s="98">
        <f>VLOOKUP($A705+ROUND((COLUMN()-2)/24,5),АТС!$A$41:$F$736,4)+VLOOKUP($A705+ROUND((COLUMN()-2)/24,5),'Расчет сбытовых надбавок'!$B$1537:'Расчет сбытовых надбавок'!$G$2280,5)</f>
        <v>0.61</v>
      </c>
      <c r="V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8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9">
        <f t="shared" si="20"/>
        <v>42697</v>
      </c>
      <c r="B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C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D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8">
        <f>VLOOKUP($A706+ROUND((COLUMN()-2)/24,5),АТС!$A$41:$F$736,4)+VLOOKUP($A706+ROUND((COLUMN()-2)/24,5),'Расчет сбытовых надбавок'!$B$1537:'Расчет сбытовых надбавок'!$G$2280,5)</f>
        <v>49.35</v>
      </c>
      <c r="G706" s="98">
        <f>VLOOKUP($A706+ROUND((COLUMN()-2)/24,5),АТС!$A$41:$F$736,4)+VLOOKUP($A706+ROUND((COLUMN()-2)/24,5),'Расчет сбытовых надбавок'!$B$1537:'Расчет сбытовых надбавок'!$G$2280,5)</f>
        <v>55.32</v>
      </c>
      <c r="H706" s="98">
        <f>VLOOKUP($A706+ROUND((COLUMN()-2)/24,5),АТС!$A$41:$F$736,4)+VLOOKUP($A706+ROUND((COLUMN()-2)/24,5),'Расчет сбытовых надбавок'!$B$1537:'Расчет сбытовых надбавок'!$G$2280,5)</f>
        <v>108.94</v>
      </c>
      <c r="I706" s="98">
        <f>VLOOKUP($A706+ROUND((COLUMN()-2)/24,5),АТС!$A$41:$F$736,4)+VLOOKUP($A706+ROUND((COLUMN()-2)/24,5),'Расчет сбытовых надбавок'!$B$1537:'Расчет сбытовых надбавок'!$G$2280,5)</f>
        <v>51.349999999999994</v>
      </c>
      <c r="J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8">
        <f>VLOOKUP($A706+ROUND((COLUMN()-2)/24,5),АТС!$A$41:$F$736,4)+VLOOKUP($A706+ROUND((COLUMN()-2)/24,5),'Расчет сбытовых надбавок'!$B$1537:'Расчет сбытовых надбавок'!$G$2280,5)</f>
        <v>0.75</v>
      </c>
      <c r="S706" s="98">
        <f>VLOOKUP($A706+ROUND((COLUMN()-2)/24,5),АТС!$A$41:$F$736,4)+VLOOKUP($A706+ROUND((COLUMN()-2)/24,5),'Расчет сбытовых надбавок'!$B$1537:'Расчет сбытовых надбавок'!$G$2280,5)</f>
        <v>0.8</v>
      </c>
      <c r="T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U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8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9">
        <f t="shared" si="20"/>
        <v>42698</v>
      </c>
      <c r="B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8">
        <f>VLOOKUP($A707+ROUND((COLUMN()-2)/24,5),АТС!$A$41:$F$736,4)+VLOOKUP($A707+ROUND((COLUMN()-2)/24,5),'Расчет сбытовых надбавок'!$B$1537:'Расчет сбытовых надбавок'!$G$2280,5)</f>
        <v>928.09</v>
      </c>
      <c r="F707" s="98">
        <f>VLOOKUP($A707+ROUND((COLUMN()-2)/24,5),АТС!$A$41:$F$736,4)+VLOOKUP($A707+ROUND((COLUMN()-2)/24,5),'Расчет сбытовых надбавок'!$B$1537:'Расчет сбытовых надбавок'!$G$2280,5)</f>
        <v>956.18000000000006</v>
      </c>
      <c r="G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H707" s="98">
        <f>VLOOKUP($A707+ROUND((COLUMN()-2)/24,5),АТС!$A$41:$F$736,4)+VLOOKUP($A707+ROUND((COLUMN()-2)/24,5),'Расчет сбытовых надбавок'!$B$1537:'Расчет сбытовых надбавок'!$G$2280,5)</f>
        <v>911.73</v>
      </c>
      <c r="I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L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M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O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P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8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9">
        <f t="shared" si="20"/>
        <v>42699</v>
      </c>
      <c r="B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8">
        <f>VLOOKUP($A708+ROUND((COLUMN()-2)/24,5),АТС!$A$41:$F$736,4)+VLOOKUP($A708+ROUND((COLUMN()-2)/24,5),'Расчет сбытовых надбавок'!$B$1537:'Расчет сбытовых надбавок'!$G$2280,5)</f>
        <v>449.65</v>
      </c>
      <c r="G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I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P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8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9">
        <f t="shared" si="20"/>
        <v>42700</v>
      </c>
      <c r="B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8">
        <f>VLOOKUP($A709+ROUND((COLUMN()-2)/24,5),АТС!$A$41:$F$736,4)+VLOOKUP($A709+ROUND((COLUMN()-2)/24,5),'Расчет сбытовых надбавок'!$B$1537:'Расчет сбытовых надбавок'!$G$2280,5)</f>
        <v>10.780000000000001</v>
      </c>
      <c r="H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M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8">
        <f>VLOOKUP($A709+ROUND((COLUMN()-2)/24,5),АТС!$A$41:$F$736,4)+VLOOKUP($A709+ROUND((COLUMN()-2)/24,5),'Расчет сбытовых надбавок'!$B$1537:'Расчет сбытовых надбавок'!$G$2280,5)</f>
        <v>93.12</v>
      </c>
      <c r="O709" s="98">
        <f>VLOOKUP($A709+ROUND((COLUMN()-2)/24,5),АТС!$A$41:$F$736,4)+VLOOKUP($A709+ROUND((COLUMN()-2)/24,5),'Расчет сбытовых надбавок'!$B$1537:'Расчет сбытовых надбавок'!$G$2280,5)</f>
        <v>100.4</v>
      </c>
      <c r="P709" s="98">
        <f>VLOOKUP($A709+ROUND((COLUMN()-2)/24,5),АТС!$A$41:$F$736,4)+VLOOKUP($A709+ROUND((COLUMN()-2)/24,5),'Расчет сбытовых надбавок'!$B$1537:'Расчет сбытовых надбавок'!$G$2280,5)</f>
        <v>108.99</v>
      </c>
      <c r="Q709" s="98">
        <f>VLOOKUP($A709+ROUND((COLUMN()-2)/24,5),АТС!$A$41:$F$736,4)+VLOOKUP($A709+ROUND((COLUMN()-2)/24,5),'Расчет сбытовых надбавок'!$B$1537:'Расчет сбытовых надбавок'!$G$2280,5)</f>
        <v>115.98</v>
      </c>
      <c r="R709" s="98">
        <f>VLOOKUP($A709+ROUND((COLUMN()-2)/24,5),АТС!$A$41:$F$736,4)+VLOOKUP($A709+ROUND((COLUMN()-2)/24,5),'Расчет сбытовых надбавок'!$B$1537:'Расчет сбытовых надбавок'!$G$2280,5)</f>
        <v>590.02</v>
      </c>
      <c r="S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U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V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W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</row>
    <row r="710" spans="1:25" x14ac:dyDescent="0.2">
      <c r="A710" s="79">
        <f t="shared" si="20"/>
        <v>42701</v>
      </c>
      <c r="B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8">
        <f>VLOOKUP($A710+ROUND((COLUMN()-2)/24,5),АТС!$A$41:$F$736,4)+VLOOKUP($A710+ROUND((COLUMN()-2)/24,5),'Расчет сбытовых надбавок'!$B$1537:'Расчет сбытовых надбавок'!$G$2280,5)</f>
        <v>156.72999999999999</v>
      </c>
      <c r="G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8">
        <f>VLOOKUP($A710+ROUND((COLUMN()-2)/24,5),АТС!$A$41:$F$736,4)+VLOOKUP($A710+ROUND((COLUMN()-2)/24,5),'Расчет сбытовых надбавок'!$B$1537:'Расчет сбытовых надбавок'!$G$2280,5)</f>
        <v>28.369999999999997</v>
      </c>
      <c r="J710" s="98">
        <f>VLOOKUP($A710+ROUND((COLUMN()-2)/24,5),АТС!$A$41:$F$736,4)+VLOOKUP($A710+ROUND((COLUMN()-2)/24,5),'Расчет сбытовых надбавок'!$B$1537:'Расчет сбытовых надбавок'!$G$2280,5)</f>
        <v>154.70000000000002</v>
      </c>
      <c r="K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L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O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P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8">
        <f>VLOOKUP($A710+ROUND((COLUMN()-2)/24,5),АТС!$A$41:$F$736,4)+VLOOKUP($A710+ROUND((COLUMN()-2)/24,5),'Расчет сбытовых надбавок'!$B$1537:'Расчет сбытовых надбавок'!$G$2280,5)</f>
        <v>0.16</v>
      </c>
      <c r="R710" s="98">
        <f>VLOOKUP($A710+ROUND((COLUMN()-2)/24,5),АТС!$A$41:$F$736,4)+VLOOKUP($A710+ROUND((COLUMN()-2)/24,5),'Расчет сбытовых надбавок'!$B$1537:'Расчет сбытовых надбавок'!$G$2280,5)</f>
        <v>118.11</v>
      </c>
      <c r="S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T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W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8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9">
        <f t="shared" si="20"/>
        <v>42702</v>
      </c>
      <c r="B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8">
        <f>VLOOKUP($A711+ROUND((COLUMN()-2)/24,5),АТС!$A$41:$F$736,4)+VLOOKUP($A711+ROUND((COLUMN()-2)/24,5),'Расчет сбытовых надбавок'!$B$1537:'Расчет сбытовых надбавок'!$G$2280,5)</f>
        <v>36.529999999999994</v>
      </c>
      <c r="H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R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X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8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9">
        <f t="shared" si="20"/>
        <v>42703</v>
      </c>
      <c r="B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E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F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G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O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W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Y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</row>
    <row r="713" spans="1:25" x14ac:dyDescent="0.2">
      <c r="A713" s="79">
        <f t="shared" si="20"/>
        <v>42704</v>
      </c>
      <c r="B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D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E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J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L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P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8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9">
        <f t="shared" si="20"/>
        <v>42705</v>
      </c>
      <c r="B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8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4"/>
      <c r="B715" s="78"/>
      <c r="C715" s="78"/>
      <c r="D715" s="78"/>
    </row>
    <row r="716" spans="1:25" x14ac:dyDescent="0.25">
      <c r="A716" s="87" t="s">
        <v>152</v>
      </c>
      <c r="B716" s="78"/>
      <c r="C716" s="78"/>
      <c r="D716" s="78"/>
    </row>
    <row r="717" spans="1:25" ht="12.75" customHeight="1" x14ac:dyDescent="0.2">
      <c r="A717" s="169" t="s">
        <v>48</v>
      </c>
      <c r="B717" s="172" t="s">
        <v>153</v>
      </c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4"/>
    </row>
    <row r="718" spans="1:25" ht="12.75" customHeight="1" x14ac:dyDescent="0.2">
      <c r="A718" s="170"/>
      <c r="B718" s="175"/>
      <c r="C718" s="176"/>
      <c r="D718" s="176"/>
      <c r="E718" s="176"/>
      <c r="F718" s="176"/>
      <c r="G718" s="176"/>
      <c r="H718" s="17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7"/>
    </row>
    <row r="719" spans="1:25" s="111" customFormat="1" ht="12.75" customHeight="1" x14ac:dyDescent="0.2">
      <c r="A719" s="170"/>
      <c r="B719" s="210" t="s">
        <v>122</v>
      </c>
      <c r="C719" s="206" t="s">
        <v>123</v>
      </c>
      <c r="D719" s="206" t="s">
        <v>124</v>
      </c>
      <c r="E719" s="206" t="s">
        <v>125</v>
      </c>
      <c r="F719" s="206" t="s">
        <v>126</v>
      </c>
      <c r="G719" s="206" t="s">
        <v>127</v>
      </c>
      <c r="H719" s="206" t="s">
        <v>128</v>
      </c>
      <c r="I719" s="206" t="s">
        <v>129</v>
      </c>
      <c r="J719" s="206" t="s">
        <v>130</v>
      </c>
      <c r="K719" s="206" t="s">
        <v>131</v>
      </c>
      <c r="L719" s="206" t="s">
        <v>132</v>
      </c>
      <c r="M719" s="206" t="s">
        <v>133</v>
      </c>
      <c r="N719" s="208" t="s">
        <v>134</v>
      </c>
      <c r="O719" s="206" t="s">
        <v>135</v>
      </c>
      <c r="P719" s="206" t="s">
        <v>136</v>
      </c>
      <c r="Q719" s="206" t="s">
        <v>137</v>
      </c>
      <c r="R719" s="206" t="s">
        <v>138</v>
      </c>
      <c r="S719" s="206" t="s">
        <v>139</v>
      </c>
      <c r="T719" s="206" t="s">
        <v>140</v>
      </c>
      <c r="U719" s="206" t="s">
        <v>141</v>
      </c>
      <c r="V719" s="206" t="s">
        <v>142</v>
      </c>
      <c r="W719" s="206" t="s">
        <v>143</v>
      </c>
      <c r="X719" s="206" t="s">
        <v>144</v>
      </c>
      <c r="Y719" s="206" t="s">
        <v>145</v>
      </c>
    </row>
    <row r="720" spans="1:25" s="111" customFormat="1" ht="11.25" customHeight="1" x14ac:dyDescent="0.2">
      <c r="A720" s="171"/>
      <c r="B720" s="211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9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</row>
    <row r="721" spans="1:27" ht="15.75" customHeight="1" x14ac:dyDescent="0.2">
      <c r="A721" s="79">
        <f>A684</f>
        <v>42675</v>
      </c>
      <c r="B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D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L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S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8">
        <f>VLOOKUP($A721+ROUND((COLUMN()-2)/24,5),АТС!$A$41:$F$736,4)+VLOOKUP($A721+ROUND((COLUMN()-2)/24,5),'Расчет сбытовых надбавок'!$B$1537:'Расчет сбытовых надбавок'!$G$2280,6)</f>
        <v>196.9</v>
      </c>
      <c r="X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80"/>
    </row>
    <row r="722" spans="1:27" x14ac:dyDescent="0.2">
      <c r="A722" s="79">
        <f>A721+1</f>
        <v>42676</v>
      </c>
      <c r="B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F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L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8">
        <f>VLOOKUP($A722+ROUND((COLUMN()-2)/24,5),АТС!$A$41:$F$736,4)+VLOOKUP($A722+ROUND((COLUMN()-2)/24,5),'Расчет сбытовых надбавок'!$B$1537:'Расчет сбытовых надбавок'!$G$2280,6)</f>
        <v>81.97</v>
      </c>
      <c r="T722" s="98">
        <f>VLOOKUP($A722+ROUND((COLUMN()-2)/24,5),АТС!$A$41:$F$736,4)+VLOOKUP($A722+ROUND((COLUMN()-2)/24,5),'Расчет сбытовых надбавок'!$B$1537:'Расчет сбытовых надбавок'!$G$2280,6)</f>
        <v>60.779999999999994</v>
      </c>
      <c r="U722" s="98">
        <f>VLOOKUP($A722+ROUND((COLUMN()-2)/24,5),АТС!$A$41:$F$736,4)+VLOOKUP($A722+ROUND((COLUMN()-2)/24,5),'Расчет сбытовых надбавок'!$B$1537:'Расчет сбытовых надбавок'!$G$2280,6)</f>
        <v>13.73</v>
      </c>
      <c r="V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Y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</row>
    <row r="723" spans="1:27" x14ac:dyDescent="0.2">
      <c r="A723" s="79">
        <f t="shared" ref="A723:A751" si="21">A722+1</f>
        <v>42677</v>
      </c>
      <c r="B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8">
        <f>VLOOKUP($A723+ROUND((COLUMN()-2)/24,5),АТС!$A$41:$F$736,4)+VLOOKUP($A723+ROUND((COLUMN()-2)/24,5),'Расчет сбытовых надбавок'!$B$1537:'Расчет сбытовых надбавок'!$G$2280,6)</f>
        <v>533.98</v>
      </c>
      <c r="D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E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8">
        <f>VLOOKUP($A723+ROUND((COLUMN()-2)/24,5),АТС!$A$41:$F$736,4)+VLOOKUP($A723+ROUND((COLUMN()-2)/24,5),'Расчет сбытовых надбавок'!$B$1537:'Расчет сбытовых надбавок'!$G$2280,6)</f>
        <v>51.97</v>
      </c>
      <c r="G723" s="98">
        <f>VLOOKUP($A723+ROUND((COLUMN()-2)/24,5),АТС!$A$41:$F$736,4)+VLOOKUP($A723+ROUND((COLUMN()-2)/24,5),'Расчет сбытовых надбавок'!$B$1537:'Расчет сбытовых надбавок'!$G$2280,6)</f>
        <v>244.13</v>
      </c>
      <c r="H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8">
        <f>VLOOKUP($A723+ROUND((COLUMN()-2)/24,5),АТС!$A$41:$F$736,4)+VLOOKUP($A723+ROUND((COLUMN()-2)/24,5),'Расчет сбытовых надбавок'!$B$1537:'Расчет сбытовых надбавок'!$G$2280,6)</f>
        <v>31.36</v>
      </c>
      <c r="J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S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8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9">
        <f t="shared" si="21"/>
        <v>42678</v>
      </c>
      <c r="B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8">
        <f>VLOOKUP($A724+ROUND((COLUMN()-2)/24,5),АТС!$A$41:$F$736,4)+VLOOKUP($A724+ROUND((COLUMN()-2)/24,5),'Расчет сбытовых надбавок'!$B$1537:'Расчет сбытовых надбавок'!$G$2280,6)</f>
        <v>41.84</v>
      </c>
      <c r="G724" s="98">
        <f>VLOOKUP($A724+ROUND((COLUMN()-2)/24,5),АТС!$A$41:$F$736,4)+VLOOKUP($A724+ROUND((COLUMN()-2)/24,5),'Расчет сбытовых надбавок'!$B$1537:'Расчет сбытовых надбавок'!$G$2280,6)</f>
        <v>157.32</v>
      </c>
      <c r="H724" s="98">
        <f>VLOOKUP($A724+ROUND((COLUMN()-2)/24,5),АТС!$A$41:$F$736,4)+VLOOKUP($A724+ROUND((COLUMN()-2)/24,5),'Расчет сбытовых надбавок'!$B$1537:'Расчет сбытовых надбавок'!$G$2280,6)</f>
        <v>427.79</v>
      </c>
      <c r="I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O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P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Q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8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9">
        <f t="shared" si="21"/>
        <v>42679</v>
      </c>
      <c r="B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I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N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S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T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V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W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8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9">
        <f t="shared" si="21"/>
        <v>42680</v>
      </c>
      <c r="B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8">
        <f>VLOOKUP($A726+ROUND((COLUMN()-2)/24,5),АТС!$A$41:$F$736,4)+VLOOKUP($A726+ROUND((COLUMN()-2)/24,5),'Расчет сбытовых надбавок'!$B$1537:'Расчет сбытовых надбавок'!$G$2280,6)</f>
        <v>474.65999999999997</v>
      </c>
      <c r="H726" s="98">
        <f>VLOOKUP($A726+ROUND((COLUMN()-2)/24,5),АТС!$A$41:$F$736,4)+VLOOKUP($A726+ROUND((COLUMN()-2)/24,5),'Расчет сбытовых надбавок'!$B$1537:'Расчет сбытовых надбавок'!$G$2280,6)</f>
        <v>390.56</v>
      </c>
      <c r="I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L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M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N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O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P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Q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U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V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8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9">
        <f t="shared" si="21"/>
        <v>42681</v>
      </c>
      <c r="B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8">
        <f>VLOOKUP($A727+ROUND((COLUMN()-2)/24,5),АТС!$A$41:$F$736,4)+VLOOKUP($A727+ROUND((COLUMN()-2)/24,5),'Расчет сбытовых надбавок'!$B$1537:'Расчет сбытовых надбавок'!$G$2280,6)</f>
        <v>380.52000000000004</v>
      </c>
      <c r="H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I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Y727" s="98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9">
        <f t="shared" si="21"/>
        <v>42682</v>
      </c>
      <c r="B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C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8">
        <f>VLOOKUP($A728+ROUND((COLUMN()-2)/24,5),АТС!$A$41:$F$736,4)+VLOOKUP($A728+ROUND((COLUMN()-2)/24,5),'Расчет сбытовых надбавок'!$B$1537:'Расчет сбытовых надбавок'!$G$2280,6)</f>
        <v>156.32</v>
      </c>
      <c r="G728" s="98">
        <f>VLOOKUP($A728+ROUND((COLUMN()-2)/24,5),АТС!$A$41:$F$736,4)+VLOOKUP($A728+ROUND((COLUMN()-2)/24,5),'Расчет сбытовых надбавок'!$B$1537:'Расчет сбытовых надбавок'!$G$2280,6)</f>
        <v>334.15</v>
      </c>
      <c r="H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K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R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W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8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9">
        <f t="shared" si="21"/>
        <v>42683</v>
      </c>
      <c r="B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D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8">
        <f>VLOOKUP($A729+ROUND((COLUMN()-2)/24,5),АТС!$A$41:$F$736,4)+VLOOKUP($A729+ROUND((COLUMN()-2)/24,5),'Расчет сбытовых надбавок'!$B$1537:'Расчет сбытовых надбавок'!$G$2280,6)</f>
        <v>9.2600000000000016</v>
      </c>
      <c r="F729" s="98">
        <f>VLOOKUP($A729+ROUND((COLUMN()-2)/24,5),АТС!$A$41:$F$736,4)+VLOOKUP($A729+ROUND((COLUMN()-2)/24,5),'Расчет сбытовых надбавок'!$B$1537:'Расчет сбытовых надбавок'!$G$2280,6)</f>
        <v>50.64</v>
      </c>
      <c r="G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H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I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K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O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W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8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9">
        <f t="shared" si="21"/>
        <v>42684</v>
      </c>
      <c r="B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F730" s="98">
        <f>VLOOKUP($A730+ROUND((COLUMN()-2)/24,5),АТС!$A$41:$F$736,4)+VLOOKUP($A730+ROUND((COLUMN()-2)/24,5),'Расчет сбытовых надбавок'!$B$1537:'Расчет сбытовых надбавок'!$G$2280,6)</f>
        <v>22.75</v>
      </c>
      <c r="G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J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8">
        <f>VLOOKUP($A730+ROUND((COLUMN()-2)/24,5),АТС!$A$41:$F$736,4)+VLOOKUP($A730+ROUND((COLUMN()-2)/24,5),'Расчет сбытовых надбавок'!$B$1537:'Расчет сбытовых надбавок'!$G$2280,6)</f>
        <v>44.28</v>
      </c>
      <c r="L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O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P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T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Y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</row>
    <row r="731" spans="1:27" x14ac:dyDescent="0.2">
      <c r="A731" s="79">
        <f t="shared" si="21"/>
        <v>42685</v>
      </c>
      <c r="B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I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K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P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Q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S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T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8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9">
        <f t="shared" si="21"/>
        <v>42686</v>
      </c>
      <c r="B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F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L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M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P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Q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R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V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W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X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8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9">
        <f t="shared" si="21"/>
        <v>42687</v>
      </c>
      <c r="B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I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M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N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O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S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T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X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8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9">
        <f t="shared" si="21"/>
        <v>42688</v>
      </c>
      <c r="B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C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F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N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P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R734" s="98">
        <f>VLOOKUP($A734+ROUND((COLUMN()-2)/24,5),АТС!$A$41:$F$736,4)+VLOOKUP($A734+ROUND((COLUMN()-2)/24,5),'Расчет сбытовых надбавок'!$B$1537:'Расчет сбытовых надбавок'!$G$2280,6)</f>
        <v>7.21</v>
      </c>
      <c r="S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V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Y734" s="98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9">
        <f t="shared" si="21"/>
        <v>42689</v>
      </c>
      <c r="B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D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E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F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I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L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M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N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S735" s="98">
        <f>VLOOKUP($A735+ROUND((COLUMN()-2)/24,5),АТС!$A$41:$F$736,4)+VLOOKUP($A735+ROUND((COLUMN()-2)/24,5),'Расчет сбытовых надбавок'!$B$1537:'Расчет сбытовых надбавок'!$G$2280,6)</f>
        <v>241.84</v>
      </c>
      <c r="T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U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8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9">
        <f t="shared" si="21"/>
        <v>42690</v>
      </c>
      <c r="B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E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I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J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L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N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R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W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Y736" s="98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9">
        <f t="shared" si="21"/>
        <v>42691</v>
      </c>
      <c r="B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8">
        <f>VLOOKUP($A737+ROUND((COLUMN()-2)/24,5),АТС!$A$41:$F$736,4)+VLOOKUP($A737+ROUND((COLUMN()-2)/24,5),'Расчет сбытовых надбавок'!$B$1537:'Расчет сбытовых надбавок'!$G$2280,6)</f>
        <v>0.11</v>
      </c>
      <c r="G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I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J737" s="98">
        <f>VLOOKUP($A737+ROUND((COLUMN()-2)/24,5),АТС!$A$41:$F$736,4)+VLOOKUP($A737+ROUND((COLUMN()-2)/24,5),'Расчет сбытовых надбавок'!$B$1537:'Расчет сбытовых надбавок'!$G$2280,6)</f>
        <v>58.94</v>
      </c>
      <c r="K737" s="98">
        <f>VLOOKUP($A737+ROUND((COLUMN()-2)/24,5),АТС!$A$41:$F$736,4)+VLOOKUP($A737+ROUND((COLUMN()-2)/24,5),'Расчет сбытовых надбавок'!$B$1537:'Расчет сбытовых надбавок'!$G$2280,6)</f>
        <v>9.51</v>
      </c>
      <c r="L737" s="98">
        <f>VLOOKUP($A737+ROUND((COLUMN()-2)/24,5),АТС!$A$41:$F$736,4)+VLOOKUP($A737+ROUND((COLUMN()-2)/24,5),'Расчет сбытовых надбавок'!$B$1537:'Расчет сбытовых надбавок'!$G$2280,6)</f>
        <v>6.16</v>
      </c>
      <c r="M737" s="98">
        <f>VLOOKUP($A737+ROUND((COLUMN()-2)/24,5),АТС!$A$41:$F$736,4)+VLOOKUP($A737+ROUND((COLUMN()-2)/24,5),'Расчет сбытовых надбавок'!$B$1537:'Расчет сбытовых надбавок'!$G$2280,6)</f>
        <v>9.73</v>
      </c>
      <c r="N737" s="98">
        <f>VLOOKUP($A737+ROUND((COLUMN()-2)/24,5),АТС!$A$41:$F$736,4)+VLOOKUP($A737+ROUND((COLUMN()-2)/24,5),'Расчет сбытовых надбавок'!$B$1537:'Расчет сбытовых надбавок'!$G$2280,6)</f>
        <v>16.59</v>
      </c>
      <c r="O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8">
        <f>VLOOKUP($A737+ROUND((COLUMN()-2)/24,5),АТС!$A$41:$F$736,4)+VLOOKUP($A737+ROUND((COLUMN()-2)/24,5),'Расчет сбытовых надбавок'!$B$1537:'Расчет сбытовых надбавок'!$G$2280,6)</f>
        <v>125.67</v>
      </c>
      <c r="R737" s="98">
        <f>VLOOKUP($A737+ROUND((COLUMN()-2)/24,5),АТС!$A$41:$F$736,4)+VLOOKUP($A737+ROUND((COLUMN()-2)/24,5),'Расчет сбытовых надбавок'!$B$1537:'Расчет сбытовых надбавок'!$G$2280,6)</f>
        <v>95.45</v>
      </c>
      <c r="S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T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V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Y737" s="98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9">
        <f t="shared" si="21"/>
        <v>42692</v>
      </c>
      <c r="B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8">
        <f>VLOOKUP($A738+ROUND((COLUMN()-2)/24,5),АТС!$A$41:$F$736,4)+VLOOKUP($A738+ROUND((COLUMN()-2)/24,5),'Расчет сбытовых надбавок'!$B$1537:'Расчет сбытовых надбавок'!$G$2280,6)</f>
        <v>319.03999999999996</v>
      </c>
      <c r="D738" s="98">
        <f>VLOOKUP($A738+ROUND((COLUMN()-2)/24,5),АТС!$A$41:$F$736,4)+VLOOKUP($A738+ROUND((COLUMN()-2)/24,5),'Расчет сбытовых надбавок'!$B$1537:'Расчет сбытовых надбавок'!$G$2280,6)</f>
        <v>387.17</v>
      </c>
      <c r="E738" s="98">
        <f>VLOOKUP($A738+ROUND((COLUMN()-2)/24,5),АТС!$A$41:$F$736,4)+VLOOKUP($A738+ROUND((COLUMN()-2)/24,5),'Расчет сбытовых надбавок'!$B$1537:'Расчет сбытовых надбавок'!$G$2280,6)</f>
        <v>247.5</v>
      </c>
      <c r="F738" s="98">
        <f>VLOOKUP($A738+ROUND((COLUMN()-2)/24,5),АТС!$A$41:$F$736,4)+VLOOKUP($A738+ROUND((COLUMN()-2)/24,5),'Расчет сбытовых надбавок'!$B$1537:'Расчет сбытовых надбавок'!$G$2280,6)</f>
        <v>348.07000000000005</v>
      </c>
      <c r="G738" s="98">
        <f>VLOOKUP($A738+ROUND((COLUMN()-2)/24,5),АТС!$A$41:$F$736,4)+VLOOKUP($A738+ROUND((COLUMN()-2)/24,5),'Расчет сбытовых надбавок'!$B$1537:'Расчет сбытовых надбавок'!$G$2280,6)</f>
        <v>191.62</v>
      </c>
      <c r="H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I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8">
        <f>VLOOKUP($A738+ROUND((COLUMN()-2)/24,5),АТС!$A$41:$F$736,4)+VLOOKUP($A738+ROUND((COLUMN()-2)/24,5),'Расчет сбытовых надбавок'!$B$1537:'Расчет сбытовых надбавок'!$G$2280,6)</f>
        <v>43.88</v>
      </c>
      <c r="K738" s="98">
        <f>VLOOKUP($A738+ROUND((COLUMN()-2)/24,5),АТС!$A$41:$F$736,4)+VLOOKUP($A738+ROUND((COLUMN()-2)/24,5),'Расчет сбытовых надбавок'!$B$1537:'Расчет сбытовых надбавок'!$G$2280,6)</f>
        <v>47.09</v>
      </c>
      <c r="L738" s="98">
        <f>VLOOKUP($A738+ROUND((COLUMN()-2)/24,5),АТС!$A$41:$F$736,4)+VLOOKUP($A738+ROUND((COLUMN()-2)/24,5),'Расчет сбытовых надбавок'!$B$1537:'Расчет сбытовых надбавок'!$G$2280,6)</f>
        <v>25.78</v>
      </c>
      <c r="M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8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9">
        <f t="shared" si="21"/>
        <v>42693</v>
      </c>
      <c r="B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8">
        <f>VLOOKUP($A739+ROUND((COLUMN()-2)/24,5),АТС!$A$41:$F$736,4)+VLOOKUP($A739+ROUND((COLUMN()-2)/24,5),'Расчет сбытовых надбавок'!$B$1537:'Расчет сбытовых надбавок'!$G$2280,6)</f>
        <v>11.200000000000001</v>
      </c>
      <c r="H739" s="98">
        <f>VLOOKUP($A739+ROUND((COLUMN()-2)/24,5),АТС!$A$41:$F$736,4)+VLOOKUP($A739+ROUND((COLUMN()-2)/24,5),'Расчет сбытовых надбавок'!$B$1537:'Расчет сбытовых надбавок'!$G$2280,6)</f>
        <v>212.39000000000001</v>
      </c>
      <c r="I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L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M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R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U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V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8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9">
        <f t="shared" si="21"/>
        <v>42694</v>
      </c>
      <c r="B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L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P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Q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T740" s="98">
        <f>VLOOKUP($A740+ROUND((COLUMN()-2)/24,5),АТС!$A$41:$F$736,4)+VLOOKUP($A740+ROUND((COLUMN()-2)/24,5),'Расчет сбытовых надбавок'!$B$1537:'Расчет сбытовых надбавок'!$G$2280,6)</f>
        <v>684.99</v>
      </c>
      <c r="U740" s="98">
        <f>VLOOKUP($A740+ROUND((COLUMN()-2)/24,5),АТС!$A$41:$F$736,4)+VLOOKUP($A740+ROUND((COLUMN()-2)/24,5),'Расчет сбытовых надбавок'!$B$1537:'Расчет сбытовых надбавок'!$G$2280,6)</f>
        <v>680.92000000000007</v>
      </c>
      <c r="V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W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8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9">
        <f t="shared" si="21"/>
        <v>42695</v>
      </c>
      <c r="B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G741" s="98">
        <f>VLOOKUP($A741+ROUND((COLUMN()-2)/24,5),АТС!$A$41:$F$736,4)+VLOOKUP($A741+ROUND((COLUMN()-2)/24,5),'Расчет сбытовых надбавок'!$B$1537:'Расчет сбытовых надбавок'!$G$2280,6)</f>
        <v>230.48</v>
      </c>
      <c r="H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8">
        <f>VLOOKUP($A741+ROUND((COLUMN()-2)/24,5),АТС!$A$41:$F$736,4)+VLOOKUP($A741+ROUND((COLUMN()-2)/24,5),'Расчет сбытовых надбавок'!$B$1537:'Расчет сбытовых надбавок'!$G$2280,6)</f>
        <v>1.32</v>
      </c>
      <c r="K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8">
        <f>VLOOKUP($A741+ROUND((COLUMN()-2)/24,5),АТС!$A$41:$F$736,4)+VLOOKUP($A741+ROUND((COLUMN()-2)/24,5),'Расчет сбытовых надбавок'!$B$1537:'Расчет сбытовых надбавок'!$G$2280,6)</f>
        <v>12.57</v>
      </c>
      <c r="Q741" s="98">
        <f>VLOOKUP($A741+ROUND((COLUMN()-2)/24,5),АТС!$A$41:$F$736,4)+VLOOKUP($A741+ROUND((COLUMN()-2)/24,5),'Расчет сбытовых надбавок'!$B$1537:'Расчет сбытовых надбавок'!$G$2280,6)</f>
        <v>14.15</v>
      </c>
      <c r="R741" s="98">
        <f>VLOOKUP($A741+ROUND((COLUMN()-2)/24,5),АТС!$A$41:$F$736,4)+VLOOKUP($A741+ROUND((COLUMN()-2)/24,5),'Расчет сбытовых надбавок'!$B$1537:'Расчет сбытовых надбавок'!$G$2280,6)</f>
        <v>42.07</v>
      </c>
      <c r="S741" s="98">
        <f>VLOOKUP($A741+ROUND((COLUMN()-2)/24,5),АТС!$A$41:$F$736,4)+VLOOKUP($A741+ROUND((COLUMN()-2)/24,5),'Расчет сбытовых надбавок'!$B$1537:'Расчет сбытовых надбавок'!$G$2280,6)</f>
        <v>0.22</v>
      </c>
      <c r="T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8">
        <f>VLOOKUP($A741+ROUND((COLUMN()-2)/24,5),АТС!$A$41:$F$736,4)+VLOOKUP($A741+ROUND((COLUMN()-2)/24,5),'Расчет сбытовых надбавок'!$B$1537:'Расчет сбытовых надбавок'!$G$2280,6)</f>
        <v>0.05</v>
      </c>
      <c r="V741" s="98">
        <f>VLOOKUP($A741+ROUND((COLUMN()-2)/24,5),АТС!$A$41:$F$736,4)+VLOOKUP($A741+ROUND((COLUMN()-2)/24,5),'Расчет сбытовых надбавок'!$B$1537:'Расчет сбытовых надбавок'!$G$2280,6)</f>
        <v>13.780000000000001</v>
      </c>
      <c r="W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X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Y741" s="98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9">
        <f t="shared" si="21"/>
        <v>42696</v>
      </c>
      <c r="B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E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F742" s="98">
        <f>VLOOKUP($A742+ROUND((COLUMN()-2)/24,5),АТС!$A$41:$F$736,4)+VLOOKUP($A742+ROUND((COLUMN()-2)/24,5),'Расчет сбытовых надбавок'!$B$1537:'Расчет сбытовых надбавок'!$G$2280,6)</f>
        <v>160</v>
      </c>
      <c r="G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H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I742" s="98">
        <f>VLOOKUP($A742+ROUND((COLUMN()-2)/24,5),АТС!$A$41:$F$736,4)+VLOOKUP($A742+ROUND((COLUMN()-2)/24,5),'Расчет сбытовых надбавок'!$B$1537:'Расчет сбытовых надбавок'!$G$2280,6)</f>
        <v>1.98</v>
      </c>
      <c r="J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O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S742" s="98">
        <f>VLOOKUP($A742+ROUND((COLUMN()-2)/24,5),АТС!$A$41:$F$736,4)+VLOOKUP($A742+ROUND((COLUMN()-2)/24,5),'Расчет сбытовых надбавок'!$B$1537:'Расчет сбытовых надбавок'!$G$2280,6)</f>
        <v>244.02</v>
      </c>
      <c r="T742" s="98">
        <f>VLOOKUP($A742+ROUND((COLUMN()-2)/24,5),АТС!$A$41:$F$736,4)+VLOOKUP($A742+ROUND((COLUMN()-2)/24,5),'Расчет сбытовых надбавок'!$B$1537:'Расчет сбытовых надбавок'!$G$2280,6)</f>
        <v>187.64999999999998</v>
      </c>
      <c r="U742" s="98">
        <f>VLOOKUP($A742+ROUND((COLUMN()-2)/24,5),АТС!$A$41:$F$736,4)+VLOOKUP($A742+ROUND((COLUMN()-2)/24,5),'Расчет сбытовых надбавок'!$B$1537:'Расчет сбытовых надбавок'!$G$2280,6)</f>
        <v>0.59</v>
      </c>
      <c r="V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8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9">
        <f t="shared" si="21"/>
        <v>42697</v>
      </c>
      <c r="B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C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D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8">
        <f>VLOOKUP($A743+ROUND((COLUMN()-2)/24,5),АТС!$A$41:$F$736,4)+VLOOKUP($A743+ROUND((COLUMN()-2)/24,5),'Расчет сбытовых надбавок'!$B$1537:'Расчет сбытовых надбавок'!$G$2280,6)</f>
        <v>47.96</v>
      </c>
      <c r="G743" s="98">
        <f>VLOOKUP($A743+ROUND((COLUMN()-2)/24,5),АТС!$A$41:$F$736,4)+VLOOKUP($A743+ROUND((COLUMN()-2)/24,5),'Расчет сбытовых надбавок'!$B$1537:'Расчет сбытовых надбавок'!$G$2280,6)</f>
        <v>53.77</v>
      </c>
      <c r="H743" s="98">
        <f>VLOOKUP($A743+ROUND((COLUMN()-2)/24,5),АТС!$A$41:$F$736,4)+VLOOKUP($A743+ROUND((COLUMN()-2)/24,5),'Расчет сбытовых надбавок'!$B$1537:'Расчет сбытовых надбавок'!$G$2280,6)</f>
        <v>105.88</v>
      </c>
      <c r="I743" s="98">
        <f>VLOOKUP($A743+ROUND((COLUMN()-2)/24,5),АТС!$A$41:$F$736,4)+VLOOKUP($A743+ROUND((COLUMN()-2)/24,5),'Расчет сбытовых надбавок'!$B$1537:'Расчет сбытовых надбавок'!$G$2280,6)</f>
        <v>49.91</v>
      </c>
      <c r="J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8">
        <f>VLOOKUP($A743+ROUND((COLUMN()-2)/24,5),АТС!$A$41:$F$736,4)+VLOOKUP($A743+ROUND((COLUMN()-2)/24,5),'Расчет сбытовых надбавок'!$B$1537:'Расчет сбытовых надбавок'!$G$2280,6)</f>
        <v>0.73</v>
      </c>
      <c r="S743" s="98">
        <f>VLOOKUP($A743+ROUND((COLUMN()-2)/24,5),АТС!$A$41:$F$736,4)+VLOOKUP($A743+ROUND((COLUMN()-2)/24,5),'Расчет сбытовых надбавок'!$B$1537:'Расчет сбытовых надбавок'!$G$2280,6)</f>
        <v>0.78</v>
      </c>
      <c r="T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U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8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9">
        <f t="shared" si="21"/>
        <v>42698</v>
      </c>
      <c r="B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8">
        <f>VLOOKUP($A744+ROUND((COLUMN()-2)/24,5),АТС!$A$41:$F$736,4)+VLOOKUP($A744+ROUND((COLUMN()-2)/24,5),'Расчет сбытовых надбавок'!$B$1537:'Расчет сбытовых надбавок'!$G$2280,6)</f>
        <v>901.99</v>
      </c>
      <c r="F744" s="98">
        <f>VLOOKUP($A744+ROUND((COLUMN()-2)/24,5),АТС!$A$41:$F$736,4)+VLOOKUP($A744+ROUND((COLUMN()-2)/24,5),'Расчет сбытовых надбавок'!$B$1537:'Расчет сбытовых надбавок'!$G$2280,6)</f>
        <v>929.29000000000008</v>
      </c>
      <c r="G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H744" s="98">
        <f>VLOOKUP($A744+ROUND((COLUMN()-2)/24,5),АТС!$A$41:$F$736,4)+VLOOKUP($A744+ROUND((COLUMN()-2)/24,5),'Расчет сбытовых надбавок'!$B$1537:'Расчет сбытовых надбавок'!$G$2280,6)</f>
        <v>886.09</v>
      </c>
      <c r="I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L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M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O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P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8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9">
        <f t="shared" si="21"/>
        <v>42699</v>
      </c>
      <c r="B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8">
        <f>VLOOKUP($A745+ROUND((COLUMN()-2)/24,5),АТС!$A$41:$F$736,4)+VLOOKUP($A745+ROUND((COLUMN()-2)/24,5),'Расчет сбытовых надбавок'!$B$1537:'Расчет сбытовых надбавок'!$G$2280,6)</f>
        <v>437</v>
      </c>
      <c r="G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P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8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9">
        <f t="shared" si="21"/>
        <v>42700</v>
      </c>
      <c r="B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8">
        <f>VLOOKUP($A746+ROUND((COLUMN()-2)/24,5),АТС!$A$41:$F$736,4)+VLOOKUP($A746+ROUND((COLUMN()-2)/24,5),'Расчет сбытовых надбавок'!$B$1537:'Расчет сбытовых надбавок'!$G$2280,6)</f>
        <v>10.48</v>
      </c>
      <c r="H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M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8">
        <f>VLOOKUP($A746+ROUND((COLUMN()-2)/24,5),АТС!$A$41:$F$736,4)+VLOOKUP($A746+ROUND((COLUMN()-2)/24,5),'Расчет сбытовых надбавок'!$B$1537:'Расчет сбытовых надбавок'!$G$2280,6)</f>
        <v>90.5</v>
      </c>
      <c r="O746" s="98">
        <f>VLOOKUP($A746+ROUND((COLUMN()-2)/24,5),АТС!$A$41:$F$736,4)+VLOOKUP($A746+ROUND((COLUMN()-2)/24,5),'Расчет сбытовых надбавок'!$B$1537:'Расчет сбытовых надбавок'!$G$2280,6)</f>
        <v>97.58</v>
      </c>
      <c r="P746" s="98">
        <f>VLOOKUP($A746+ROUND((COLUMN()-2)/24,5),АТС!$A$41:$F$736,4)+VLOOKUP($A746+ROUND((COLUMN()-2)/24,5),'Расчет сбытовых надбавок'!$B$1537:'Расчет сбытовых надбавок'!$G$2280,6)</f>
        <v>105.92999999999999</v>
      </c>
      <c r="Q746" s="98">
        <f>VLOOKUP($A746+ROUND((COLUMN()-2)/24,5),АТС!$A$41:$F$736,4)+VLOOKUP($A746+ROUND((COLUMN()-2)/24,5),'Расчет сбытовых надбавок'!$B$1537:'Расчет сбытовых надбавок'!$G$2280,6)</f>
        <v>112.72</v>
      </c>
      <c r="R746" s="98">
        <f>VLOOKUP($A746+ROUND((COLUMN()-2)/24,5),АТС!$A$41:$F$736,4)+VLOOKUP($A746+ROUND((COLUMN()-2)/24,5),'Расчет сбытовых надбавок'!$B$1537:'Расчет сбытовых надбавок'!$G$2280,6)</f>
        <v>573.42999999999995</v>
      </c>
      <c r="S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U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V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W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</row>
    <row r="747" spans="1:25" x14ac:dyDescent="0.2">
      <c r="A747" s="79">
        <f t="shared" si="21"/>
        <v>42701</v>
      </c>
      <c r="B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8">
        <f>VLOOKUP($A747+ROUND((COLUMN()-2)/24,5),АТС!$A$41:$F$736,4)+VLOOKUP($A747+ROUND((COLUMN()-2)/24,5),'Расчет сбытовых надбавок'!$B$1537:'Расчет сбытовых надбавок'!$G$2280,6)</f>
        <v>152.32</v>
      </c>
      <c r="G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8">
        <f>VLOOKUP($A747+ROUND((COLUMN()-2)/24,5),АТС!$A$41:$F$736,4)+VLOOKUP($A747+ROUND((COLUMN()-2)/24,5),'Расчет сбытовых надбавок'!$B$1537:'Расчет сбытовых надбавок'!$G$2280,6)</f>
        <v>27.58</v>
      </c>
      <c r="J747" s="98">
        <f>VLOOKUP($A747+ROUND((COLUMN()-2)/24,5),АТС!$A$41:$F$736,4)+VLOOKUP($A747+ROUND((COLUMN()-2)/24,5),'Расчет сбытовых надбавок'!$B$1537:'Расчет сбытовых надбавок'!$G$2280,6)</f>
        <v>150.35</v>
      </c>
      <c r="K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L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O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P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8">
        <f>VLOOKUP($A747+ROUND((COLUMN()-2)/24,5),АТС!$A$41:$F$736,4)+VLOOKUP($A747+ROUND((COLUMN()-2)/24,5),'Расчет сбытовых надбавок'!$B$1537:'Расчет сбытовых надбавок'!$G$2280,6)</f>
        <v>0.16</v>
      </c>
      <c r="R747" s="98">
        <f>VLOOKUP($A747+ROUND((COLUMN()-2)/24,5),АТС!$A$41:$F$736,4)+VLOOKUP($A747+ROUND((COLUMN()-2)/24,5),'Расчет сбытовых надбавок'!$B$1537:'Расчет сбытовых надбавок'!$G$2280,6)</f>
        <v>114.78999999999999</v>
      </c>
      <c r="S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T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W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8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9">
        <f t="shared" si="21"/>
        <v>42702</v>
      </c>
      <c r="B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8">
        <f>VLOOKUP($A748+ROUND((COLUMN()-2)/24,5),АТС!$A$41:$F$736,4)+VLOOKUP($A748+ROUND((COLUMN()-2)/24,5),'Расчет сбытовых надбавок'!$B$1537:'Расчет сбытовых надбавок'!$G$2280,6)</f>
        <v>35.5</v>
      </c>
      <c r="H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R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X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8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9">
        <f t="shared" si="21"/>
        <v>42703</v>
      </c>
      <c r="B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E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F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G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O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W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Y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</row>
    <row r="750" spans="1:25" x14ac:dyDescent="0.2">
      <c r="A750" s="79">
        <f t="shared" si="21"/>
        <v>42704</v>
      </c>
      <c r="B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D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E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J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L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P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8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9">
        <f t="shared" si="21"/>
        <v>42705</v>
      </c>
      <c r="B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8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5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</row>
    <row r="753" spans="1:27" x14ac:dyDescent="0.25">
      <c r="A753" s="87" t="s">
        <v>149</v>
      </c>
      <c r="B753" s="78"/>
      <c r="C753" s="78"/>
      <c r="D753" s="78"/>
    </row>
    <row r="754" spans="1:27" ht="12.75" customHeight="1" x14ac:dyDescent="0.2">
      <c r="A754" s="169" t="s">
        <v>48</v>
      </c>
      <c r="B754" s="172" t="s">
        <v>154</v>
      </c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4"/>
    </row>
    <row r="755" spans="1:27" ht="12.75" customHeight="1" x14ac:dyDescent="0.2">
      <c r="A755" s="170"/>
      <c r="B755" s="175"/>
      <c r="C755" s="176"/>
      <c r="D755" s="176"/>
      <c r="E755" s="176"/>
      <c r="F755" s="176"/>
      <c r="G755" s="176"/>
      <c r="H755" s="176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7"/>
    </row>
    <row r="756" spans="1:27" s="111" customFormat="1" ht="12.75" customHeight="1" x14ac:dyDescent="0.2">
      <c r="A756" s="170"/>
      <c r="B756" s="210" t="s">
        <v>122</v>
      </c>
      <c r="C756" s="206" t="s">
        <v>123</v>
      </c>
      <c r="D756" s="206" t="s">
        <v>124</v>
      </c>
      <c r="E756" s="206" t="s">
        <v>125</v>
      </c>
      <c r="F756" s="206" t="s">
        <v>126</v>
      </c>
      <c r="G756" s="206" t="s">
        <v>127</v>
      </c>
      <c r="H756" s="206" t="s">
        <v>128</v>
      </c>
      <c r="I756" s="206" t="s">
        <v>129</v>
      </c>
      <c r="J756" s="206" t="s">
        <v>130</v>
      </c>
      <c r="K756" s="206" t="s">
        <v>131</v>
      </c>
      <c r="L756" s="206" t="s">
        <v>132</v>
      </c>
      <c r="M756" s="206" t="s">
        <v>133</v>
      </c>
      <c r="N756" s="208" t="s">
        <v>134</v>
      </c>
      <c r="O756" s="206" t="s">
        <v>135</v>
      </c>
      <c r="P756" s="206" t="s">
        <v>136</v>
      </c>
      <c r="Q756" s="206" t="s">
        <v>137</v>
      </c>
      <c r="R756" s="206" t="s">
        <v>138</v>
      </c>
      <c r="S756" s="206" t="s">
        <v>139</v>
      </c>
      <c r="T756" s="206" t="s">
        <v>140</v>
      </c>
      <c r="U756" s="206" t="s">
        <v>141</v>
      </c>
      <c r="V756" s="206" t="s">
        <v>142</v>
      </c>
      <c r="W756" s="206" t="s">
        <v>143</v>
      </c>
      <c r="X756" s="206" t="s">
        <v>144</v>
      </c>
      <c r="Y756" s="206" t="s">
        <v>145</v>
      </c>
    </row>
    <row r="757" spans="1:27" s="111" customFormat="1" ht="11.25" customHeight="1" x14ac:dyDescent="0.2">
      <c r="A757" s="171"/>
      <c r="B757" s="211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9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</row>
    <row r="758" spans="1:27" ht="15.75" customHeight="1" x14ac:dyDescent="0.2">
      <c r="A758" s="79">
        <f>A721</f>
        <v>42675</v>
      </c>
      <c r="B758" s="98">
        <f>VLOOKUP($A758+ROUND((COLUMN()-2)/24,5),АТС!$A$41:$F$736,5)+VLOOKUP($A758+ROUND((COLUMN()-2)/24,5),'Расчет сбытовых надбавок'!$B$2281:'Расчет сбытовых надбавок'!$G$3024,3)</f>
        <v>230.03</v>
      </c>
      <c r="C758" s="98">
        <f>VLOOKUP($A758+ROUND((COLUMN()-2)/24,5),АТС!$A$41:$F$736,5)+VLOOKUP($A758+ROUND((COLUMN()-2)/24,5),'Расчет сбытовых надбавок'!$B$2281:'Расчет сбытовых надбавок'!$G$3024,3)</f>
        <v>1007.17</v>
      </c>
      <c r="D758" s="98">
        <f>VLOOKUP($A758+ROUND((COLUMN()-2)/24,5),АТС!$A$41:$F$736,5)+VLOOKUP($A758+ROUND((COLUMN()-2)/24,5),'Расчет сбытовых надбавок'!$B$2281:'Расчет сбытовых надбавок'!$G$3024,3)</f>
        <v>234.51000000000002</v>
      </c>
      <c r="E758" s="98">
        <f>VLOOKUP($A758+ROUND((COLUMN()-2)/24,5),АТС!$A$41:$F$736,5)+VLOOKUP($A758+ROUND((COLUMN()-2)/24,5),'Расчет сбытовых надбавок'!$B$2281:'Расчет сбытовых надбавок'!$G$3024,3)</f>
        <v>180.07</v>
      </c>
      <c r="F758" s="98">
        <f>VLOOKUP($A758+ROUND((COLUMN()-2)/24,5),АТС!$A$41:$F$736,5)+VLOOKUP($A758+ROUND((COLUMN()-2)/24,5),'Расчет сбытовых надбавок'!$B$2281:'Расчет сбытовых надбавок'!$G$3024,3)</f>
        <v>128.94</v>
      </c>
      <c r="G758" s="98">
        <f>VLOOKUP($A758+ROUND((COLUMN()-2)/24,5),АТС!$A$41:$F$736,5)+VLOOKUP($A758+ROUND((COLUMN()-2)/24,5),'Расчет сбытовых надбавок'!$B$2281:'Расчет сбытовых надбавок'!$G$3024,3)</f>
        <v>197.07</v>
      </c>
      <c r="H758" s="98">
        <f>VLOOKUP($A758+ROUND((COLUMN()-2)/24,5),АТС!$A$41:$F$736,5)+VLOOKUP($A758+ROUND((COLUMN()-2)/24,5),'Расчет сбытовых надбавок'!$B$2281:'Расчет сбытовых надбавок'!$G$3024,3)</f>
        <v>94.97</v>
      </c>
      <c r="I758" s="98">
        <f>VLOOKUP($A758+ROUND((COLUMN()-2)/24,5),АТС!$A$41:$F$736,5)+VLOOKUP($A758+ROUND((COLUMN()-2)/24,5),'Расчет сбытовых надбавок'!$B$2281:'Расчет сбытовых надбавок'!$G$3024,3)</f>
        <v>381.71</v>
      </c>
      <c r="J758" s="98">
        <f>VLOOKUP($A758+ROUND((COLUMN()-2)/24,5),АТС!$A$41:$F$736,5)+VLOOKUP($A758+ROUND((COLUMN()-2)/24,5),'Расчет сбытовых надбавок'!$B$2281:'Расчет сбытовых надбавок'!$G$3024,3)</f>
        <v>456.03999999999996</v>
      </c>
      <c r="K758" s="98">
        <f>VLOOKUP($A758+ROUND((COLUMN()-2)/24,5),АТС!$A$41:$F$736,5)+VLOOKUP($A758+ROUND((COLUMN()-2)/24,5),'Расчет сбытовых надбавок'!$B$2281:'Расчет сбытовых надбавок'!$G$3024,3)</f>
        <v>407.13</v>
      </c>
      <c r="L758" s="98">
        <f>VLOOKUP($A758+ROUND((COLUMN()-2)/24,5),АТС!$A$41:$F$736,5)+VLOOKUP($A758+ROUND((COLUMN()-2)/24,5),'Расчет сбытовых надбавок'!$B$2281:'Расчет сбытовых надбавок'!$G$3024,3)</f>
        <v>611.81000000000006</v>
      </c>
      <c r="M758" s="98">
        <f>VLOOKUP($A758+ROUND((COLUMN()-2)/24,5),АТС!$A$41:$F$736,5)+VLOOKUP($A758+ROUND((COLUMN()-2)/24,5),'Расчет сбытовых надбавок'!$B$2281:'Расчет сбытовых надбавок'!$G$3024,3)</f>
        <v>395.53999999999996</v>
      </c>
      <c r="N758" s="98">
        <f>VLOOKUP($A758+ROUND((COLUMN()-2)/24,5),АТС!$A$41:$F$736,5)+VLOOKUP($A758+ROUND((COLUMN()-2)/24,5),'Расчет сбытовых надбавок'!$B$2281:'Расчет сбытовых надбавок'!$G$3024,3)</f>
        <v>589.01</v>
      </c>
      <c r="O758" s="98">
        <f>VLOOKUP($A758+ROUND((COLUMN()-2)/24,5),АТС!$A$41:$F$736,5)+VLOOKUP($A758+ROUND((COLUMN()-2)/24,5),'Расчет сбытовых надбавок'!$B$2281:'Расчет сбытовых надбавок'!$G$3024,3)</f>
        <v>362.49</v>
      </c>
      <c r="P758" s="98">
        <f>VLOOKUP($A758+ROUND((COLUMN()-2)/24,5),АТС!$A$41:$F$736,5)+VLOOKUP($A758+ROUND((COLUMN()-2)/24,5),'Расчет сбытовых надбавок'!$B$2281:'Расчет сбытовых надбавок'!$G$3024,3)</f>
        <v>361.73</v>
      </c>
      <c r="Q758" s="98">
        <f>VLOOKUP($A758+ROUND((COLUMN()-2)/24,5),АТС!$A$41:$F$736,5)+VLOOKUP($A758+ROUND((COLUMN()-2)/24,5),'Расчет сбытовых надбавок'!$B$2281:'Расчет сбытовых надбавок'!$G$3024,3)</f>
        <v>360.88</v>
      </c>
      <c r="R758" s="98">
        <f>VLOOKUP($A758+ROUND((COLUMN()-2)/24,5),АТС!$A$41:$F$736,5)+VLOOKUP($A758+ROUND((COLUMN()-2)/24,5),'Расчет сбытовых надбавок'!$B$2281:'Расчет сбытовых надбавок'!$G$3024,3)</f>
        <v>277.66000000000003</v>
      </c>
      <c r="S758" s="98">
        <f>VLOOKUP($A758+ROUND((COLUMN()-2)/24,5),АТС!$A$41:$F$736,5)+VLOOKUP($A758+ROUND((COLUMN()-2)/24,5),'Расчет сбытовых надбавок'!$B$2281:'Расчет сбытовых надбавок'!$G$3024,3)</f>
        <v>116.19</v>
      </c>
      <c r="T758" s="98">
        <f>VLOOKUP($A758+ROUND((COLUMN()-2)/24,5),АТС!$A$41:$F$736,5)+VLOOKUP($A758+ROUND((COLUMN()-2)/24,5),'Расчет сбытовых надбавок'!$B$2281:'Расчет сбытовых надбавок'!$G$3024,3)</f>
        <v>337.55999999999995</v>
      </c>
      <c r="U758" s="98">
        <f>VLOOKUP($A758+ROUND((COLUMN()-2)/24,5),АТС!$A$41:$F$736,5)+VLOOKUP($A758+ROUND((COLUMN()-2)/24,5),'Расчет сбытовых надбавок'!$B$2281:'Расчет сбытовых надбавок'!$G$3024,3)</f>
        <v>273.23</v>
      </c>
      <c r="V758" s="98">
        <f>VLOOKUP($A758+ROUND((COLUMN()-2)/24,5),АТС!$A$41:$F$736,5)+VLOOKUP($A758+ROUND((COLUMN()-2)/24,5),'Расчет сбытовых надбавок'!$B$2281:'Расчет сбытовых надбавок'!$G$3024,3)</f>
        <v>250.03</v>
      </c>
      <c r="W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X758" s="98">
        <f>VLOOKUP($A758+ROUND((COLUMN()-2)/24,5),АТС!$A$41:$F$736,5)+VLOOKUP($A758+ROUND((COLUMN()-2)/24,5),'Расчет сбытовых надбавок'!$B$2281:'Расчет сбытовых надбавок'!$G$3024,3)</f>
        <v>320.07000000000005</v>
      </c>
      <c r="Y758" s="98">
        <f>VLOOKUP($A758+ROUND((COLUMN()-2)/24,5),АТС!$A$41:$F$736,5)+VLOOKUP($A758+ROUND((COLUMN()-2)/24,5),'Расчет сбытовых надбавок'!$B$2281:'Расчет сбытовых надбавок'!$G$3024,3)</f>
        <v>755.13</v>
      </c>
      <c r="AA758" s="80"/>
    </row>
    <row r="759" spans="1:27" x14ac:dyDescent="0.2">
      <c r="A759" s="79">
        <f>A758+1</f>
        <v>42676</v>
      </c>
      <c r="B759" s="98">
        <f>VLOOKUP($A759+ROUND((COLUMN()-2)/24,5),АТС!$A$41:$F$736,5)+VLOOKUP($A759+ROUND((COLUMN()-2)/24,5),'Расчет сбытовых надбавок'!$B$2281:'Расчет сбытовых надбавок'!$G$3024,3)</f>
        <v>182.07</v>
      </c>
      <c r="C759" s="98">
        <f>VLOOKUP($A759+ROUND((COLUMN()-2)/24,5),АТС!$A$41:$F$736,5)+VLOOKUP($A759+ROUND((COLUMN()-2)/24,5),'Расчет сбытовых надбавок'!$B$2281:'Расчет сбытовых надбавок'!$G$3024,3)</f>
        <v>113.97</v>
      </c>
      <c r="D759" s="98">
        <f>VLOOKUP($A759+ROUND((COLUMN()-2)/24,5),АТС!$A$41:$F$736,5)+VLOOKUP($A759+ROUND((COLUMN()-2)/24,5),'Расчет сбытовых надбавок'!$B$2281:'Расчет сбытовых надбавок'!$G$3024,3)</f>
        <v>65.2</v>
      </c>
      <c r="E759" s="98">
        <f>VLOOKUP($A759+ROUND((COLUMN()-2)/24,5),АТС!$A$41:$F$736,5)+VLOOKUP($A759+ROUND((COLUMN()-2)/24,5),'Расчет сбытовых надбавок'!$B$2281:'Расчет сбытовых надбавок'!$G$3024,3)</f>
        <v>104.44</v>
      </c>
      <c r="F759" s="98">
        <f>VLOOKUP($A759+ROUND((COLUMN()-2)/24,5),АТС!$A$41:$F$736,5)+VLOOKUP($A759+ROUND((COLUMN()-2)/24,5),'Расчет сбытовых надбавок'!$B$2281:'Расчет сбытовых надбавок'!$G$3024,3)</f>
        <v>36.93</v>
      </c>
      <c r="G759" s="98">
        <f>VLOOKUP($A759+ROUND((COLUMN()-2)/24,5),АТС!$A$41:$F$736,5)+VLOOKUP($A759+ROUND((COLUMN()-2)/24,5),'Расчет сбытовых надбавок'!$B$2281:'Расчет сбытовых надбавок'!$G$3024,3)</f>
        <v>136.68</v>
      </c>
      <c r="H759" s="98">
        <f>VLOOKUP($A759+ROUND((COLUMN()-2)/24,5),АТС!$A$41:$F$736,5)+VLOOKUP($A759+ROUND((COLUMN()-2)/24,5),'Расчет сбытовых надбавок'!$B$2281:'Расчет сбытовых надбавок'!$G$3024,3)</f>
        <v>191.58</v>
      </c>
      <c r="I759" s="98">
        <f>VLOOKUP($A759+ROUND((COLUMN()-2)/24,5),АТС!$A$41:$F$736,5)+VLOOKUP($A759+ROUND((COLUMN()-2)/24,5),'Расчет сбытовых надбавок'!$B$2281:'Расчет сбытовых надбавок'!$G$3024,3)</f>
        <v>357.14</v>
      </c>
      <c r="J759" s="98">
        <f>VLOOKUP($A759+ROUND((COLUMN()-2)/24,5),АТС!$A$41:$F$736,5)+VLOOKUP($A759+ROUND((COLUMN()-2)/24,5),'Расчет сбытовых надбавок'!$B$2281:'Расчет сбытовых надбавок'!$G$3024,3)</f>
        <v>258.06</v>
      </c>
      <c r="K759" s="98">
        <f>VLOOKUP($A759+ROUND((COLUMN()-2)/24,5),АТС!$A$41:$F$736,5)+VLOOKUP($A759+ROUND((COLUMN()-2)/24,5),'Расчет сбытовых надбавок'!$B$2281:'Расчет сбытовых надбавок'!$G$3024,3)</f>
        <v>282.20999999999998</v>
      </c>
      <c r="L759" s="98">
        <f>VLOOKUP($A759+ROUND((COLUMN()-2)/24,5),АТС!$A$41:$F$736,5)+VLOOKUP($A759+ROUND((COLUMN()-2)/24,5),'Расчет сбытовых надбавок'!$B$2281:'Расчет сбытовых надбавок'!$G$3024,3)</f>
        <v>311.14999999999998</v>
      </c>
      <c r="M759" s="98">
        <f>VLOOKUP($A759+ROUND((COLUMN()-2)/24,5),АТС!$A$41:$F$736,5)+VLOOKUP($A759+ROUND((COLUMN()-2)/24,5),'Расчет сбытовых надбавок'!$B$2281:'Расчет сбытовых надбавок'!$G$3024,3)</f>
        <v>358.89</v>
      </c>
      <c r="N759" s="98">
        <f>VLOOKUP($A759+ROUND((COLUMN()-2)/24,5),АТС!$A$41:$F$736,5)+VLOOKUP($A759+ROUND((COLUMN()-2)/24,5),'Расчет сбытовых надбавок'!$B$2281:'Расчет сбытовых надбавок'!$G$3024,3)</f>
        <v>288.25</v>
      </c>
      <c r="O759" s="98">
        <f>VLOOKUP($A759+ROUND((COLUMN()-2)/24,5),АТС!$A$41:$F$736,5)+VLOOKUP($A759+ROUND((COLUMN()-2)/24,5),'Расчет сбытовых надбавок'!$B$2281:'Расчет сбытовых надбавок'!$G$3024,3)</f>
        <v>284.95</v>
      </c>
      <c r="P759" s="98">
        <f>VLOOKUP($A759+ROUND((COLUMN()-2)/24,5),АТС!$A$41:$F$736,5)+VLOOKUP($A759+ROUND((COLUMN()-2)/24,5),'Расчет сбытовых надбавок'!$B$2281:'Расчет сбытовых надбавок'!$G$3024,3)</f>
        <v>388.32</v>
      </c>
      <c r="Q759" s="98">
        <f>VLOOKUP($A759+ROUND((COLUMN()-2)/24,5),АТС!$A$41:$F$736,5)+VLOOKUP($A759+ROUND((COLUMN()-2)/24,5),'Расчет сбытовых надбавок'!$B$2281:'Расчет сбытовых надбавок'!$G$3024,3)</f>
        <v>289.70999999999998</v>
      </c>
      <c r="R759" s="98">
        <f>VLOOKUP($A759+ROUND((COLUMN()-2)/24,5),АТС!$A$41:$F$736,5)+VLOOKUP($A759+ROUND((COLUMN()-2)/24,5),'Расчет сбытовых надбавок'!$B$2281:'Расчет сбытовых надбавок'!$G$3024,3)</f>
        <v>307.96999999999997</v>
      </c>
      <c r="S759" s="98">
        <f>VLOOKUP($A759+ROUND((COLUMN()-2)/24,5),АТС!$A$41:$F$736,5)+VLOOKUP($A759+ROUND((COLUMN()-2)/24,5),'Расчет сбытовых надбавок'!$B$2281:'Расчет сбытовых надбавок'!$G$3024,3)</f>
        <v>6.5699999999999994</v>
      </c>
      <c r="T759" s="98">
        <f>VLOOKUP($A759+ROUND((COLUMN()-2)/24,5),АТС!$A$41:$F$736,5)+VLOOKUP($A759+ROUND((COLUMN()-2)/24,5),'Расчет сбытовых надбавок'!$B$2281:'Расчет сбытовых надбавок'!$G$3024,3)</f>
        <v>3.73</v>
      </c>
      <c r="U759" s="98">
        <f>VLOOKUP($A759+ROUND((COLUMN()-2)/24,5),АТС!$A$41:$F$736,5)+VLOOKUP($A759+ROUND((COLUMN()-2)/24,5),'Расчет сбытовых надбавок'!$B$2281:'Расчет сбытовых надбавок'!$G$3024,3)</f>
        <v>19.22</v>
      </c>
      <c r="V759" s="98">
        <f>VLOOKUP($A759+ROUND((COLUMN()-2)/24,5),АТС!$A$41:$F$736,5)+VLOOKUP($A759+ROUND((COLUMN()-2)/24,5),'Расчет сбытовых надбавок'!$B$2281:'Расчет сбытовых надбавок'!$G$3024,3)</f>
        <v>581.98</v>
      </c>
      <c r="W759" s="98">
        <f>VLOOKUP($A759+ROUND((COLUMN()-2)/24,5),АТС!$A$41:$F$736,5)+VLOOKUP($A759+ROUND((COLUMN()-2)/24,5),'Расчет сбытовых надбавок'!$B$2281:'Расчет сбытовых надбавок'!$G$3024,3)</f>
        <v>900.83</v>
      </c>
      <c r="X759" s="98">
        <f>VLOOKUP($A759+ROUND((COLUMN()-2)/24,5),АТС!$A$41:$F$736,5)+VLOOKUP($A759+ROUND((COLUMN()-2)/24,5),'Расчет сбытовых надбавок'!$B$2281:'Расчет сбытовых надбавок'!$G$3024,3)</f>
        <v>390.92999999999995</v>
      </c>
      <c r="Y759" s="98">
        <f>VLOOKUP($A759+ROUND((COLUMN()-2)/24,5),АТС!$A$41:$F$736,5)+VLOOKUP($A759+ROUND((COLUMN()-2)/24,5),'Расчет сбытовых надбавок'!$B$2281:'Расчет сбытовых надбавок'!$G$3024,3)</f>
        <v>255.07</v>
      </c>
    </row>
    <row r="760" spans="1:27" x14ac:dyDescent="0.2">
      <c r="A760" s="79">
        <f t="shared" ref="A760:A788" si="22">A759+1</f>
        <v>42677</v>
      </c>
      <c r="B760" s="98">
        <f>VLOOKUP($A760+ROUND((COLUMN()-2)/24,5),АТС!$A$41:$F$736,5)+VLOOKUP($A760+ROUND((COLUMN()-2)/24,5),'Расчет сбытовых надбавок'!$B$2281:'Расчет сбытовых надбавок'!$G$3024,3)</f>
        <v>163.07000000000002</v>
      </c>
      <c r="C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D760" s="98">
        <f>VLOOKUP($A760+ROUND((COLUMN()-2)/24,5),АТС!$A$41:$F$736,5)+VLOOKUP($A760+ROUND((COLUMN()-2)/24,5),'Расчет сбытовых надбавок'!$B$2281:'Расчет сбытовых надбавок'!$G$3024,3)</f>
        <v>211.12</v>
      </c>
      <c r="E760" s="98">
        <f>VLOOKUP($A760+ROUND((COLUMN()-2)/24,5),АТС!$A$41:$F$736,5)+VLOOKUP($A760+ROUND((COLUMN()-2)/24,5),'Расчет сбытовых надбавок'!$B$2281:'Расчет сбытовых надбавок'!$G$3024,3)</f>
        <v>125.4</v>
      </c>
      <c r="F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8">
        <f>VLOOKUP($A760+ROUND((COLUMN()-2)/24,5),АТС!$A$41:$F$736,5)+VLOOKUP($A760+ROUND((COLUMN()-2)/24,5),'Расчет сбытовых надбавок'!$B$2281:'Расчет сбытовых надбавок'!$G$3024,3)</f>
        <v>147.44999999999999</v>
      </c>
      <c r="I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8">
        <f>VLOOKUP($A760+ROUND((COLUMN()-2)/24,5),АТС!$A$41:$F$736,5)+VLOOKUP($A760+ROUND((COLUMN()-2)/24,5),'Расчет сбытовых надбавок'!$B$2281:'Расчет сбытовых надбавок'!$G$3024,3)</f>
        <v>169.31</v>
      </c>
      <c r="K760" s="98">
        <f>VLOOKUP($A760+ROUND((COLUMN()-2)/24,5),АТС!$A$41:$F$736,5)+VLOOKUP($A760+ROUND((COLUMN()-2)/24,5),'Расчет сбытовых надбавок'!$B$2281:'Расчет сбытовых надбавок'!$G$3024,3)</f>
        <v>196.01999999999998</v>
      </c>
      <c r="L760" s="98">
        <f>VLOOKUP($A760+ROUND((COLUMN()-2)/24,5),АТС!$A$41:$F$736,5)+VLOOKUP($A760+ROUND((COLUMN()-2)/24,5),'Расчет сбытовых надбавок'!$B$2281:'Расчет сбытовых надбавок'!$G$3024,3)</f>
        <v>257.47000000000003</v>
      </c>
      <c r="M760" s="98">
        <f>VLOOKUP($A760+ROUND((COLUMN()-2)/24,5),АТС!$A$41:$F$736,5)+VLOOKUP($A760+ROUND((COLUMN()-2)/24,5),'Расчет сбытовых надбавок'!$B$2281:'Расчет сбытовых надбавок'!$G$3024,3)</f>
        <v>310.98999999999995</v>
      </c>
      <c r="N760" s="98">
        <f>VLOOKUP($A760+ROUND((COLUMN()-2)/24,5),АТС!$A$41:$F$736,5)+VLOOKUP($A760+ROUND((COLUMN()-2)/24,5),'Расчет сбытовых надбавок'!$B$2281:'Расчет сбытовых надбавок'!$G$3024,3)</f>
        <v>315.62</v>
      </c>
      <c r="O760" s="98">
        <f>VLOOKUP($A760+ROUND((COLUMN()-2)/24,5),АТС!$A$41:$F$736,5)+VLOOKUP($A760+ROUND((COLUMN()-2)/24,5),'Расчет сбытовых надбавок'!$B$2281:'Расчет сбытовых надбавок'!$G$3024,3)</f>
        <v>245.55</v>
      </c>
      <c r="P760" s="98">
        <f>VLOOKUP($A760+ROUND((COLUMN()-2)/24,5),АТС!$A$41:$F$736,5)+VLOOKUP($A760+ROUND((COLUMN()-2)/24,5),'Расчет сбытовых надбавок'!$B$2281:'Расчет сбытовых надбавок'!$G$3024,3)</f>
        <v>245.19</v>
      </c>
      <c r="Q760" s="98">
        <f>VLOOKUP($A760+ROUND((COLUMN()-2)/24,5),АТС!$A$41:$F$736,5)+VLOOKUP($A760+ROUND((COLUMN()-2)/24,5),'Расчет сбытовых надбавок'!$B$2281:'Расчет сбытовых надбавок'!$G$3024,3)</f>
        <v>280.89999999999998</v>
      </c>
      <c r="R760" s="98">
        <f>VLOOKUP($A760+ROUND((COLUMN()-2)/24,5),АТС!$A$41:$F$736,5)+VLOOKUP($A760+ROUND((COLUMN()-2)/24,5),'Расчет сбытовых надбавок'!$B$2281:'Расчет сбытовых надбавок'!$G$3024,3)</f>
        <v>320.39999999999998</v>
      </c>
      <c r="S760" s="98">
        <f>VLOOKUP($A760+ROUND((COLUMN()-2)/24,5),АТС!$A$41:$F$736,5)+VLOOKUP($A760+ROUND((COLUMN()-2)/24,5),'Расчет сбытовых надбавок'!$B$2281:'Расчет сбытовых надбавок'!$G$3024,3)</f>
        <v>251.62</v>
      </c>
      <c r="T760" s="98">
        <f>VLOOKUP($A760+ROUND((COLUMN()-2)/24,5),АТС!$A$41:$F$736,5)+VLOOKUP($A760+ROUND((COLUMN()-2)/24,5),'Расчет сбытовых надбавок'!$B$2281:'Расчет сбытовых надбавок'!$G$3024,3)</f>
        <v>277.23</v>
      </c>
      <c r="U760" s="98">
        <f>VLOOKUP($A760+ROUND((COLUMN()-2)/24,5),АТС!$A$41:$F$736,5)+VLOOKUP($A760+ROUND((COLUMN()-2)/24,5),'Расчет сбытовых надбавок'!$B$2281:'Расчет сбытовых надбавок'!$G$3024,3)</f>
        <v>329.48</v>
      </c>
      <c r="V760" s="98">
        <f>VLOOKUP($A760+ROUND((COLUMN()-2)/24,5),АТС!$A$41:$F$736,5)+VLOOKUP($A760+ROUND((COLUMN()-2)/24,5),'Расчет сбытовых надбавок'!$B$2281:'Расчет сбытовых надбавок'!$G$3024,3)</f>
        <v>551.24</v>
      </c>
      <c r="W760" s="98">
        <f>VLOOKUP($A760+ROUND((COLUMN()-2)/24,5),АТС!$A$41:$F$736,5)+VLOOKUP($A760+ROUND((COLUMN()-2)/24,5),'Расчет сбытовых надбавок'!$B$2281:'Расчет сбытовых надбавок'!$G$3024,3)</f>
        <v>804.34999999999991</v>
      </c>
      <c r="X760" s="98">
        <f>VLOOKUP($A760+ROUND((COLUMN()-2)/24,5),АТС!$A$41:$F$736,5)+VLOOKUP($A760+ROUND((COLUMN()-2)/24,5),'Расчет сбытовых надбавок'!$B$2281:'Расчет сбытовых надбавок'!$G$3024,3)</f>
        <v>234.67999999999998</v>
      </c>
      <c r="Y760" s="98">
        <f>VLOOKUP($A760+ROUND((COLUMN()-2)/24,5),АТС!$A$41:$F$736,5)+VLOOKUP($A760+ROUND((COLUMN()-2)/24,5),'Расчет сбытовых надбавок'!$B$2281:'Расчет сбытовых надбавок'!$G$3024,3)</f>
        <v>207.94</v>
      </c>
    </row>
    <row r="761" spans="1:27" x14ac:dyDescent="0.2">
      <c r="A761" s="79">
        <f t="shared" si="22"/>
        <v>42678</v>
      </c>
      <c r="B761" s="98">
        <f>VLOOKUP($A761+ROUND((COLUMN()-2)/24,5),АТС!$A$41:$F$736,5)+VLOOKUP($A761+ROUND((COLUMN()-2)/24,5),'Расчет сбытовых надбавок'!$B$2281:'Расчет сбытовых надбавок'!$G$3024,3)</f>
        <v>191.48999999999998</v>
      </c>
      <c r="C761" s="98">
        <f>VLOOKUP($A761+ROUND((COLUMN()-2)/24,5),АТС!$A$41:$F$736,5)+VLOOKUP($A761+ROUND((COLUMN()-2)/24,5),'Расчет сбытовых надбавок'!$B$2281:'Расчет сбытовых надбавок'!$G$3024,3)</f>
        <v>414.63</v>
      </c>
      <c r="D761" s="98">
        <f>VLOOKUP($A761+ROUND((COLUMN()-2)/24,5),АТС!$A$41:$F$736,5)+VLOOKUP($A761+ROUND((COLUMN()-2)/24,5),'Расчет сбытовых надбавок'!$B$2281:'Расчет сбытовых надбавок'!$G$3024,3)</f>
        <v>200.41</v>
      </c>
      <c r="E761" s="98">
        <f>VLOOKUP($A761+ROUND((COLUMN()-2)/24,5),АТС!$A$41:$F$736,5)+VLOOKUP($A761+ROUND((COLUMN()-2)/24,5),'Расчет сбытовых надбавок'!$B$2281:'Расчет сбытовых надбавок'!$G$3024,3)</f>
        <v>17.75</v>
      </c>
      <c r="F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8">
        <f>VLOOKUP($A761+ROUND((COLUMN()-2)/24,5),АТС!$A$41:$F$736,5)+VLOOKUP($A761+ROUND((COLUMN()-2)/24,5),'Расчет сбытовых надбавок'!$B$2281:'Расчет сбытовых надбавок'!$G$3024,3)</f>
        <v>30.16</v>
      </c>
      <c r="J761" s="98">
        <f>VLOOKUP($A761+ROUND((COLUMN()-2)/24,5),АТС!$A$41:$F$736,5)+VLOOKUP($A761+ROUND((COLUMN()-2)/24,5),'Расчет сбытовых надбавок'!$B$2281:'Расчет сбытовых надбавок'!$G$3024,3)</f>
        <v>31.87</v>
      </c>
      <c r="K761" s="98">
        <f>VLOOKUP($A761+ROUND((COLUMN()-2)/24,5),АТС!$A$41:$F$736,5)+VLOOKUP($A761+ROUND((COLUMN()-2)/24,5),'Расчет сбытовых надбавок'!$B$2281:'Расчет сбытовых надбавок'!$G$3024,3)</f>
        <v>166.07000000000002</v>
      </c>
      <c r="L761" s="98">
        <f>VLOOKUP($A761+ROUND((COLUMN()-2)/24,5),АТС!$A$41:$F$736,5)+VLOOKUP($A761+ROUND((COLUMN()-2)/24,5),'Расчет сбытовых надбавок'!$B$2281:'Расчет сбытовых надбавок'!$G$3024,3)</f>
        <v>70.06</v>
      </c>
      <c r="M761" s="98">
        <f>VLOOKUP($A761+ROUND((COLUMN()-2)/24,5),АТС!$A$41:$F$736,5)+VLOOKUP($A761+ROUND((COLUMN()-2)/24,5),'Расчет сбытовых надбавок'!$B$2281:'Расчет сбытовых надбавок'!$G$3024,3)</f>
        <v>318.69</v>
      </c>
      <c r="N761" s="98">
        <f>VLOOKUP($A761+ROUND((COLUMN()-2)/24,5),АТС!$A$41:$F$736,5)+VLOOKUP($A761+ROUND((COLUMN()-2)/24,5),'Расчет сбытовых надбавок'!$B$2281:'Расчет сбытовых надбавок'!$G$3024,3)</f>
        <v>174.32</v>
      </c>
      <c r="O761" s="98">
        <f>VLOOKUP($A761+ROUND((COLUMN()-2)/24,5),АТС!$A$41:$F$736,5)+VLOOKUP($A761+ROUND((COLUMN()-2)/24,5),'Расчет сбытовых надбавок'!$B$2281:'Расчет сбытовых надбавок'!$G$3024,3)</f>
        <v>35.300000000000004</v>
      </c>
      <c r="P761" s="98">
        <f>VLOOKUP($A761+ROUND((COLUMN()-2)/24,5),АТС!$A$41:$F$736,5)+VLOOKUP($A761+ROUND((COLUMN()-2)/24,5),'Расчет сбытовых надбавок'!$B$2281:'Расчет сбытовых надбавок'!$G$3024,3)</f>
        <v>79.760000000000005</v>
      </c>
      <c r="Q761" s="98">
        <f>VLOOKUP($A761+ROUND((COLUMN()-2)/24,5),АТС!$A$41:$F$736,5)+VLOOKUP($A761+ROUND((COLUMN()-2)/24,5),'Расчет сбытовых надбавок'!$B$2281:'Расчет сбытовых надбавок'!$G$3024,3)</f>
        <v>307.09000000000003</v>
      </c>
      <c r="R761" s="98">
        <f>VLOOKUP($A761+ROUND((COLUMN()-2)/24,5),АТС!$A$41:$F$736,5)+VLOOKUP($A761+ROUND((COLUMN()-2)/24,5),'Расчет сбытовых надбавок'!$B$2281:'Расчет сбытовых надбавок'!$G$3024,3)</f>
        <v>129.91999999999999</v>
      </c>
      <c r="S761" s="98">
        <f>VLOOKUP($A761+ROUND((COLUMN()-2)/24,5),АТС!$A$41:$F$736,5)+VLOOKUP($A761+ROUND((COLUMN()-2)/24,5),'Расчет сбытовых надбавок'!$B$2281:'Расчет сбытовых надбавок'!$G$3024,3)</f>
        <v>103.59</v>
      </c>
      <c r="T761" s="98">
        <f>VLOOKUP($A761+ROUND((COLUMN()-2)/24,5),АТС!$A$41:$F$736,5)+VLOOKUP($A761+ROUND((COLUMN()-2)/24,5),'Расчет сбытовых надбавок'!$B$2281:'Расчет сбытовых надбавок'!$G$3024,3)</f>
        <v>235.98000000000002</v>
      </c>
      <c r="U761" s="98">
        <f>VLOOKUP($A761+ROUND((COLUMN()-2)/24,5),АТС!$A$41:$F$736,5)+VLOOKUP($A761+ROUND((COLUMN()-2)/24,5),'Расчет сбытовых надбавок'!$B$2281:'Расчет сбытовых надбавок'!$G$3024,3)</f>
        <v>465.98</v>
      </c>
      <c r="V761" s="98">
        <f>VLOOKUP($A761+ROUND((COLUMN()-2)/24,5),АТС!$A$41:$F$736,5)+VLOOKUP($A761+ROUND((COLUMN()-2)/24,5),'Расчет сбытовых надбавок'!$B$2281:'Расчет сбытовых надбавок'!$G$3024,3)</f>
        <v>162.78</v>
      </c>
      <c r="W761" s="98">
        <f>VLOOKUP($A761+ROUND((COLUMN()-2)/24,5),АТС!$A$41:$F$736,5)+VLOOKUP($A761+ROUND((COLUMN()-2)/24,5),'Расчет сбытовых надбавок'!$B$2281:'Расчет сбытовых надбавок'!$G$3024,3)</f>
        <v>581.16999999999996</v>
      </c>
      <c r="X761" s="98">
        <f>VLOOKUP($A761+ROUND((COLUMN()-2)/24,5),АТС!$A$41:$F$736,5)+VLOOKUP($A761+ROUND((COLUMN()-2)/24,5),'Расчет сбытовых надбавок'!$B$2281:'Расчет сбытовых надбавок'!$G$3024,3)</f>
        <v>263.79000000000002</v>
      </c>
      <c r="Y761" s="98">
        <f>VLOOKUP($A761+ROUND((COLUMN()-2)/24,5),АТС!$A$41:$F$736,5)+VLOOKUP($A761+ROUND((COLUMN()-2)/24,5),'Расчет сбытовых надбавок'!$B$2281:'Расчет сбытовых надбавок'!$G$3024,3)</f>
        <v>583.26</v>
      </c>
    </row>
    <row r="762" spans="1:27" x14ac:dyDescent="0.2">
      <c r="A762" s="79">
        <f t="shared" si="22"/>
        <v>42679</v>
      </c>
      <c r="B762" s="98">
        <f>VLOOKUP($A762+ROUND((COLUMN()-2)/24,5),АТС!$A$41:$F$736,5)+VLOOKUP($A762+ROUND((COLUMN()-2)/24,5),'Расчет сбытовых надбавок'!$B$2281:'Расчет сбытовых надбавок'!$G$3024,3)</f>
        <v>819.62</v>
      </c>
      <c r="C762" s="98">
        <f>VLOOKUP($A762+ROUND((COLUMN()-2)/24,5),АТС!$A$41:$F$736,5)+VLOOKUP($A762+ROUND((COLUMN()-2)/24,5),'Расчет сбытовых надбавок'!$B$2281:'Расчет сбытовых надбавок'!$G$3024,3)</f>
        <v>799.05</v>
      </c>
      <c r="D762" s="98">
        <f>VLOOKUP($A762+ROUND((COLUMN()-2)/24,5),АТС!$A$41:$F$736,5)+VLOOKUP($A762+ROUND((COLUMN()-2)/24,5),'Расчет сбытовых надбавок'!$B$2281:'Расчет сбытовых надбавок'!$G$3024,3)</f>
        <v>121.15</v>
      </c>
      <c r="E762" s="98">
        <f>VLOOKUP($A762+ROUND((COLUMN()-2)/24,5),АТС!$A$41:$F$736,5)+VLOOKUP($A762+ROUND((COLUMN()-2)/24,5),'Расчет сбытовых надбавок'!$B$2281:'Расчет сбытовых надбавок'!$G$3024,3)</f>
        <v>230.62</v>
      </c>
      <c r="F762" s="98">
        <f>VLOOKUP($A762+ROUND((COLUMN()-2)/24,5),АТС!$A$41:$F$736,5)+VLOOKUP($A762+ROUND((COLUMN()-2)/24,5),'Расчет сбытовых надбавок'!$B$2281:'Расчет сбытовых надбавок'!$G$3024,3)</f>
        <v>214.63</v>
      </c>
      <c r="G762" s="98">
        <f>VLOOKUP($A762+ROUND((COLUMN()-2)/24,5),АТС!$A$41:$F$736,5)+VLOOKUP($A762+ROUND((COLUMN()-2)/24,5),'Расчет сбытовых надбавок'!$B$2281:'Расчет сбытовых надбавок'!$G$3024,3)</f>
        <v>792.20999999999992</v>
      </c>
      <c r="H762" s="98">
        <f>VLOOKUP($A762+ROUND((COLUMN()-2)/24,5),АТС!$A$41:$F$736,5)+VLOOKUP($A762+ROUND((COLUMN()-2)/24,5),'Расчет сбытовых надбавок'!$B$2281:'Расчет сбытовых надбавок'!$G$3024,3)</f>
        <v>184.38</v>
      </c>
      <c r="I762" s="98">
        <f>VLOOKUP($A762+ROUND((COLUMN()-2)/24,5),АТС!$A$41:$F$736,5)+VLOOKUP($A762+ROUND((COLUMN()-2)/24,5),'Расчет сбытовых надбавок'!$B$2281:'Расчет сбытовых надбавок'!$G$3024,3)</f>
        <v>203.98</v>
      </c>
      <c r="J762" s="98">
        <f>VLOOKUP($A762+ROUND((COLUMN()-2)/24,5),АТС!$A$41:$F$736,5)+VLOOKUP($A762+ROUND((COLUMN()-2)/24,5),'Расчет сбытовых надбавок'!$B$2281:'Расчет сбытовых надбавок'!$G$3024,3)</f>
        <v>486.23999999999995</v>
      </c>
      <c r="K762" s="98">
        <f>VLOOKUP($A762+ROUND((COLUMN()-2)/24,5),АТС!$A$41:$F$736,5)+VLOOKUP($A762+ROUND((COLUMN()-2)/24,5),'Расчет сбытовых надбавок'!$B$2281:'Расчет сбытовых надбавок'!$G$3024,3)</f>
        <v>211.71</v>
      </c>
      <c r="L762" s="98">
        <f>VLOOKUP($A762+ROUND((COLUMN()-2)/24,5),АТС!$A$41:$F$736,5)+VLOOKUP($A762+ROUND((COLUMN()-2)/24,5),'Расчет сбытовых надбавок'!$B$2281:'Расчет сбытовых надбавок'!$G$3024,3)</f>
        <v>237.89000000000001</v>
      </c>
      <c r="M762" s="98">
        <f>VLOOKUP($A762+ROUND((COLUMN()-2)/24,5),АТС!$A$41:$F$736,5)+VLOOKUP($A762+ROUND((COLUMN()-2)/24,5),'Расчет сбытовых надбавок'!$B$2281:'Расчет сбытовых надбавок'!$G$3024,3)</f>
        <v>232.94</v>
      </c>
      <c r="N762" s="98">
        <f>VLOOKUP($A762+ROUND((COLUMN()-2)/24,5),АТС!$A$41:$F$736,5)+VLOOKUP($A762+ROUND((COLUMN()-2)/24,5),'Расчет сбытовых надбавок'!$B$2281:'Расчет сбытовых надбавок'!$G$3024,3)</f>
        <v>238.66000000000003</v>
      </c>
      <c r="O762" s="98">
        <f>VLOOKUP($A762+ROUND((COLUMN()-2)/24,5),АТС!$A$41:$F$736,5)+VLOOKUP($A762+ROUND((COLUMN()-2)/24,5),'Расчет сбытовых надбавок'!$B$2281:'Расчет сбытовых надбавок'!$G$3024,3)</f>
        <v>440.81</v>
      </c>
      <c r="P762" s="98">
        <f>VLOOKUP($A762+ROUND((COLUMN()-2)/24,5),АТС!$A$41:$F$736,5)+VLOOKUP($A762+ROUND((COLUMN()-2)/24,5),'Расчет сбытовых надбавок'!$B$2281:'Расчет сбытовых надбавок'!$G$3024,3)</f>
        <v>387.09</v>
      </c>
      <c r="Q762" s="98">
        <f>VLOOKUP($A762+ROUND((COLUMN()-2)/24,5),АТС!$A$41:$F$736,5)+VLOOKUP($A762+ROUND((COLUMN()-2)/24,5),'Расчет сбытовых надбавок'!$B$2281:'Расчет сбытовых надбавок'!$G$3024,3)</f>
        <v>389.37</v>
      </c>
      <c r="R762" s="98">
        <f>VLOOKUP($A762+ROUND((COLUMN()-2)/24,5),АТС!$A$41:$F$736,5)+VLOOKUP($A762+ROUND((COLUMN()-2)/24,5),'Расчет сбытовых надбавок'!$B$2281:'Расчет сбытовых надбавок'!$G$3024,3)</f>
        <v>233.27</v>
      </c>
      <c r="S762" s="98">
        <f>VLOOKUP($A762+ROUND((COLUMN()-2)/24,5),АТС!$A$41:$F$736,5)+VLOOKUP($A762+ROUND((COLUMN()-2)/24,5),'Расчет сбытовых надбавок'!$B$2281:'Расчет сбытовых надбавок'!$G$3024,3)</f>
        <v>209</v>
      </c>
      <c r="T762" s="98">
        <f>VLOOKUP($A762+ROUND((COLUMN()-2)/24,5),АТС!$A$41:$F$736,5)+VLOOKUP($A762+ROUND((COLUMN()-2)/24,5),'Расчет сбытовых надбавок'!$B$2281:'Расчет сбытовых надбавок'!$G$3024,3)</f>
        <v>393.01</v>
      </c>
      <c r="U762" s="98">
        <f>VLOOKUP($A762+ROUND((COLUMN()-2)/24,5),АТС!$A$41:$F$736,5)+VLOOKUP($A762+ROUND((COLUMN()-2)/24,5),'Расчет сбытовых надбавок'!$B$2281:'Расчет сбытовых надбавок'!$G$3024,3)</f>
        <v>295.09000000000003</v>
      </c>
      <c r="V762" s="98">
        <f>VLOOKUP($A762+ROUND((COLUMN()-2)/24,5),АТС!$A$41:$F$736,5)+VLOOKUP($A762+ROUND((COLUMN()-2)/24,5),'Расчет сбытовых надбавок'!$B$2281:'Расчет сбытовых надбавок'!$G$3024,3)</f>
        <v>689.63</v>
      </c>
      <c r="W762" s="98">
        <f>VLOOKUP($A762+ROUND((COLUMN()-2)/24,5),АТС!$A$41:$F$736,5)+VLOOKUP($A762+ROUND((COLUMN()-2)/24,5),'Расчет сбытовых надбавок'!$B$2281:'Расчет сбытовых надбавок'!$G$3024,3)</f>
        <v>333.87</v>
      </c>
      <c r="X762" s="98">
        <f>VLOOKUP($A762+ROUND((COLUMN()-2)/24,5),АТС!$A$41:$F$736,5)+VLOOKUP($A762+ROUND((COLUMN()-2)/24,5),'Расчет сбытовых надбавок'!$B$2281:'Расчет сбытовых надбавок'!$G$3024,3)</f>
        <v>893.74</v>
      </c>
      <c r="Y762" s="98">
        <f>VLOOKUP($A762+ROUND((COLUMN()-2)/24,5),АТС!$A$41:$F$736,5)+VLOOKUP($A762+ROUND((COLUMN()-2)/24,5),'Расчет сбытовых надбавок'!$B$2281:'Расчет сбытовых надбавок'!$G$3024,3)</f>
        <v>1039.05</v>
      </c>
    </row>
    <row r="763" spans="1:27" x14ac:dyDescent="0.2">
      <c r="A763" s="79">
        <f t="shared" si="22"/>
        <v>42680</v>
      </c>
      <c r="B763" s="98">
        <f>VLOOKUP($A763+ROUND((COLUMN()-2)/24,5),АТС!$A$41:$F$736,5)+VLOOKUP($A763+ROUND((COLUMN()-2)/24,5),'Расчет сбытовых надбавок'!$B$2281:'Расчет сбытовых надбавок'!$G$3024,3)</f>
        <v>841.48</v>
      </c>
      <c r="C763" s="98">
        <f>VLOOKUP($A763+ROUND((COLUMN()-2)/24,5),АТС!$A$41:$F$736,5)+VLOOKUP($A763+ROUND((COLUMN()-2)/24,5),'Расчет сбытовых надбавок'!$B$2281:'Расчет сбытовых надбавок'!$G$3024,3)</f>
        <v>381.14</v>
      </c>
      <c r="D763" s="98">
        <f>VLOOKUP($A763+ROUND((COLUMN()-2)/24,5),АТС!$A$41:$F$736,5)+VLOOKUP($A763+ROUND((COLUMN()-2)/24,5),'Расчет сбытовых надбавок'!$B$2281:'Расчет сбытовых надбавок'!$G$3024,3)</f>
        <v>251.31</v>
      </c>
      <c r="E763" s="98">
        <f>VLOOKUP($A763+ROUND((COLUMN()-2)/24,5),АТС!$A$41:$F$736,5)+VLOOKUP($A763+ROUND((COLUMN()-2)/24,5),'Расчет сбытовых надбавок'!$B$2281:'Расчет сбытовых надбавок'!$G$3024,3)</f>
        <v>210.79000000000002</v>
      </c>
      <c r="F763" s="98">
        <f>VLOOKUP($A763+ROUND((COLUMN()-2)/24,5),АТС!$A$41:$F$736,5)+VLOOKUP($A763+ROUND((COLUMN()-2)/24,5),'Расчет сбытовых надбавок'!$B$2281:'Расчет сбытовых надбавок'!$G$3024,3)</f>
        <v>225.94</v>
      </c>
      <c r="G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8">
        <f>VLOOKUP($A763+ROUND((COLUMN()-2)/24,5),АТС!$A$41:$F$736,5)+VLOOKUP($A763+ROUND((COLUMN()-2)/24,5),'Расчет сбытовых надбавок'!$B$2281:'Расчет сбытовых надбавок'!$G$3024,3)</f>
        <v>184.18</v>
      </c>
      <c r="J763" s="98">
        <f>VLOOKUP($A763+ROUND((COLUMN()-2)/24,5),АТС!$A$41:$F$736,5)+VLOOKUP($A763+ROUND((COLUMN()-2)/24,5),'Расчет сбытовых надбавок'!$B$2281:'Расчет сбытовых надбавок'!$G$3024,3)</f>
        <v>177.22</v>
      </c>
      <c r="K763" s="98">
        <f>VLOOKUP($A763+ROUND((COLUMN()-2)/24,5),АТС!$A$41:$F$736,5)+VLOOKUP($A763+ROUND((COLUMN()-2)/24,5),'Расчет сбытовых надбавок'!$B$2281:'Расчет сбытовых надбавок'!$G$3024,3)</f>
        <v>334.66</v>
      </c>
      <c r="L763" s="98">
        <f>VLOOKUP($A763+ROUND((COLUMN()-2)/24,5),АТС!$A$41:$F$736,5)+VLOOKUP($A763+ROUND((COLUMN()-2)/24,5),'Расчет сбытовых надбавок'!$B$2281:'Расчет сбытовых надбавок'!$G$3024,3)</f>
        <v>152.44</v>
      </c>
      <c r="M763" s="98">
        <f>VLOOKUP($A763+ROUND((COLUMN()-2)/24,5),АТС!$A$41:$F$736,5)+VLOOKUP($A763+ROUND((COLUMN()-2)/24,5),'Расчет сбытовых надбавок'!$B$2281:'Расчет сбытовых надбавок'!$G$3024,3)</f>
        <v>124.24</v>
      </c>
      <c r="N763" s="98">
        <f>VLOOKUP($A763+ROUND((COLUMN()-2)/24,5),АТС!$A$41:$F$736,5)+VLOOKUP($A763+ROUND((COLUMN()-2)/24,5),'Расчет сбытовых надбавок'!$B$2281:'Расчет сбытовых надбавок'!$G$3024,3)</f>
        <v>339.10999999999996</v>
      </c>
      <c r="O763" s="98">
        <f>VLOOKUP($A763+ROUND((COLUMN()-2)/24,5),АТС!$A$41:$F$736,5)+VLOOKUP($A763+ROUND((COLUMN()-2)/24,5),'Расчет сбытовых надбавок'!$B$2281:'Расчет сбытовых надбавок'!$G$3024,3)</f>
        <v>28.34</v>
      </c>
      <c r="P763" s="98">
        <f>VLOOKUP($A763+ROUND((COLUMN()-2)/24,5),АТС!$A$41:$F$736,5)+VLOOKUP($A763+ROUND((COLUMN()-2)/24,5),'Расчет сбытовых надбавок'!$B$2281:'Расчет сбытовых надбавок'!$G$3024,3)</f>
        <v>291.62</v>
      </c>
      <c r="Q763" s="98">
        <f>VLOOKUP($A763+ROUND((COLUMN()-2)/24,5),АТС!$A$41:$F$736,5)+VLOOKUP($A763+ROUND((COLUMN()-2)/24,5),'Расчет сбытовых надбавок'!$B$2281:'Расчет сбытовых надбавок'!$G$3024,3)</f>
        <v>311.22000000000003</v>
      </c>
      <c r="R763" s="98">
        <f>VLOOKUP($A763+ROUND((COLUMN()-2)/24,5),АТС!$A$41:$F$736,5)+VLOOKUP($A763+ROUND((COLUMN()-2)/24,5),'Расчет сбытовых надбавок'!$B$2281:'Расчет сбытовых надбавок'!$G$3024,3)</f>
        <v>2.4900000000000002</v>
      </c>
      <c r="S763" s="98">
        <f>VLOOKUP($A763+ROUND((COLUMN()-2)/24,5),АТС!$A$41:$F$736,5)+VLOOKUP($A763+ROUND((COLUMN()-2)/24,5),'Расчет сбытовых надбавок'!$B$2281:'Расчет сбытовых надбавок'!$G$3024,3)</f>
        <v>152.95000000000002</v>
      </c>
      <c r="T763" s="98">
        <f>VLOOKUP($A763+ROUND((COLUMN()-2)/24,5),АТС!$A$41:$F$736,5)+VLOOKUP($A763+ROUND((COLUMN()-2)/24,5),'Расчет сбытовых надбавок'!$B$2281:'Расчет сбытовых надбавок'!$G$3024,3)</f>
        <v>171.56</v>
      </c>
      <c r="U763" s="98">
        <f>VLOOKUP($A763+ROUND((COLUMN()-2)/24,5),АТС!$A$41:$F$736,5)+VLOOKUP($A763+ROUND((COLUMN()-2)/24,5),'Расчет сбытовых надбавок'!$B$2281:'Расчет сбытовых надбавок'!$G$3024,3)</f>
        <v>242.2</v>
      </c>
      <c r="V763" s="98">
        <f>VLOOKUP($A763+ROUND((COLUMN()-2)/24,5),АТС!$A$41:$F$736,5)+VLOOKUP($A763+ROUND((COLUMN()-2)/24,5),'Расчет сбытовых надбавок'!$B$2281:'Расчет сбытовых надбавок'!$G$3024,3)</f>
        <v>399.79999999999995</v>
      </c>
      <c r="W763" s="98">
        <f>VLOOKUP($A763+ROUND((COLUMN()-2)/24,5),АТС!$A$41:$F$736,5)+VLOOKUP($A763+ROUND((COLUMN()-2)/24,5),'Расчет сбытовых надбавок'!$B$2281:'Расчет сбытовых надбавок'!$G$3024,3)</f>
        <v>212.72</v>
      </c>
      <c r="X763" s="98">
        <f>VLOOKUP($A763+ROUND((COLUMN()-2)/24,5),АТС!$A$41:$F$736,5)+VLOOKUP($A763+ROUND((COLUMN()-2)/24,5),'Расчет сбытовых надбавок'!$B$2281:'Расчет сбытовых надбавок'!$G$3024,3)</f>
        <v>955.15</v>
      </c>
      <c r="Y763" s="98">
        <f>VLOOKUP($A763+ROUND((COLUMN()-2)/24,5),АТС!$A$41:$F$736,5)+VLOOKUP($A763+ROUND((COLUMN()-2)/24,5),'Расчет сбытовых надбавок'!$B$2281:'Расчет сбытовых надбавок'!$G$3024,3)</f>
        <v>221.56</v>
      </c>
    </row>
    <row r="764" spans="1:27" x14ac:dyDescent="0.2">
      <c r="A764" s="79">
        <f t="shared" si="22"/>
        <v>42681</v>
      </c>
      <c r="B764" s="98">
        <f>VLOOKUP($A764+ROUND((COLUMN()-2)/24,5),АТС!$A$41:$F$736,5)+VLOOKUP($A764+ROUND((COLUMN()-2)/24,5),'Расчет сбытовых надбавок'!$B$2281:'Расчет сбытовых надбавок'!$G$3024,3)</f>
        <v>788.03000000000009</v>
      </c>
      <c r="C764" s="98">
        <f>VLOOKUP($A764+ROUND((COLUMN()-2)/24,5),АТС!$A$41:$F$736,5)+VLOOKUP($A764+ROUND((COLUMN()-2)/24,5),'Расчет сбытовых надбавок'!$B$2281:'Расчет сбытовых надбавок'!$G$3024,3)</f>
        <v>238.11</v>
      </c>
      <c r="D764" s="98">
        <f>VLOOKUP($A764+ROUND((COLUMN()-2)/24,5),АТС!$A$41:$F$736,5)+VLOOKUP($A764+ROUND((COLUMN()-2)/24,5),'Расчет сбытовых надбавок'!$B$2281:'Расчет сбытовых надбавок'!$G$3024,3)</f>
        <v>120.44</v>
      </c>
      <c r="E764" s="98">
        <f>VLOOKUP($A764+ROUND((COLUMN()-2)/24,5),АТС!$A$41:$F$736,5)+VLOOKUP($A764+ROUND((COLUMN()-2)/24,5),'Расчет сбытовых надбавок'!$B$2281:'Расчет сбытовых надбавок'!$G$3024,3)</f>
        <v>78.680000000000007</v>
      </c>
      <c r="F764" s="98">
        <f>VLOOKUP($A764+ROUND((COLUMN()-2)/24,5),АТС!$A$41:$F$736,5)+VLOOKUP($A764+ROUND((COLUMN()-2)/24,5),'Расчет сбытовых надбавок'!$B$2281:'Расчет сбытовых надбавок'!$G$3024,3)</f>
        <v>104.66000000000001</v>
      </c>
      <c r="G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8">
        <f>VLOOKUP($A764+ROUND((COLUMN()-2)/24,5),АТС!$A$41:$F$736,5)+VLOOKUP($A764+ROUND((COLUMN()-2)/24,5),'Расчет сбытовых надбавок'!$B$2281:'Расчет сбытовых надбавок'!$G$3024,3)</f>
        <v>605.61</v>
      </c>
      <c r="I764" s="98">
        <f>VLOOKUP($A764+ROUND((COLUMN()-2)/24,5),АТС!$A$41:$F$736,5)+VLOOKUP($A764+ROUND((COLUMN()-2)/24,5),'Расчет сбытовых надбавок'!$B$2281:'Расчет сбытовых надбавок'!$G$3024,3)</f>
        <v>355.3</v>
      </c>
      <c r="J764" s="98">
        <f>VLOOKUP($A764+ROUND((COLUMN()-2)/24,5),АТС!$A$41:$F$736,5)+VLOOKUP($A764+ROUND((COLUMN()-2)/24,5),'Расчет сбытовых надбавок'!$B$2281:'Расчет сбытовых надбавок'!$G$3024,3)</f>
        <v>252.38</v>
      </c>
      <c r="K764" s="98">
        <f>VLOOKUP($A764+ROUND((COLUMN()-2)/24,5),АТС!$A$41:$F$736,5)+VLOOKUP($A764+ROUND((COLUMN()-2)/24,5),'Расчет сбытовых надбавок'!$B$2281:'Расчет сбытовых надбавок'!$G$3024,3)</f>
        <v>472.9</v>
      </c>
      <c r="L764" s="98">
        <f>VLOOKUP($A764+ROUND((COLUMN()-2)/24,5),АТС!$A$41:$F$736,5)+VLOOKUP($A764+ROUND((COLUMN()-2)/24,5),'Расчет сбытовых надбавок'!$B$2281:'Расчет сбытовых надбавок'!$G$3024,3)</f>
        <v>481.72</v>
      </c>
      <c r="M764" s="98">
        <f>VLOOKUP($A764+ROUND((COLUMN()-2)/24,5),АТС!$A$41:$F$736,5)+VLOOKUP($A764+ROUND((COLUMN()-2)/24,5),'Расчет сбытовых надбавок'!$B$2281:'Расчет сбытовых надбавок'!$G$3024,3)</f>
        <v>479.29</v>
      </c>
      <c r="N764" s="98">
        <f>VLOOKUP($A764+ROUND((COLUMN()-2)/24,5),АТС!$A$41:$F$736,5)+VLOOKUP($A764+ROUND((COLUMN()-2)/24,5),'Расчет сбытовых надбавок'!$B$2281:'Расчет сбытовых надбавок'!$G$3024,3)</f>
        <v>440.24</v>
      </c>
      <c r="O764" s="98">
        <f>VLOOKUP($A764+ROUND((COLUMN()-2)/24,5),АТС!$A$41:$F$736,5)+VLOOKUP($A764+ROUND((COLUMN()-2)/24,5),'Расчет сбытовых надбавок'!$B$2281:'Расчет сбытовых надбавок'!$G$3024,3)</f>
        <v>438.43</v>
      </c>
      <c r="P764" s="98">
        <f>VLOOKUP($A764+ROUND((COLUMN()-2)/24,5),АТС!$A$41:$F$736,5)+VLOOKUP($A764+ROUND((COLUMN()-2)/24,5),'Расчет сбытовых надбавок'!$B$2281:'Расчет сбытовых надбавок'!$G$3024,3)</f>
        <v>475.24</v>
      </c>
      <c r="Q764" s="98">
        <f>VLOOKUP($A764+ROUND((COLUMN()-2)/24,5),АТС!$A$41:$F$736,5)+VLOOKUP($A764+ROUND((COLUMN()-2)/24,5),'Расчет сбытовых надбавок'!$B$2281:'Расчет сбытовых надбавок'!$G$3024,3)</f>
        <v>653.9</v>
      </c>
      <c r="R764" s="98">
        <f>VLOOKUP($A764+ROUND((COLUMN()-2)/24,5),АТС!$A$41:$F$736,5)+VLOOKUP($A764+ROUND((COLUMN()-2)/24,5),'Расчет сбытовых надбавок'!$B$2281:'Расчет сбытовых надбавок'!$G$3024,3)</f>
        <v>304.10000000000002</v>
      </c>
      <c r="S764" s="98">
        <f>VLOOKUP($A764+ROUND((COLUMN()-2)/24,5),АТС!$A$41:$F$736,5)+VLOOKUP($A764+ROUND((COLUMN()-2)/24,5),'Расчет сбытовых надбавок'!$B$2281:'Расчет сбытовых надбавок'!$G$3024,3)</f>
        <v>301.82</v>
      </c>
      <c r="T764" s="98">
        <f>VLOOKUP($A764+ROUND((COLUMN()-2)/24,5),АТС!$A$41:$F$736,5)+VLOOKUP($A764+ROUND((COLUMN()-2)/24,5),'Расчет сбытовых надбавок'!$B$2281:'Расчет сбытовых надбавок'!$G$3024,3)</f>
        <v>2009.11</v>
      </c>
      <c r="U764" s="98">
        <f>VLOOKUP($A764+ROUND((COLUMN()-2)/24,5),АТС!$A$41:$F$736,5)+VLOOKUP($A764+ROUND((COLUMN()-2)/24,5),'Расчет сбытовых надбавок'!$B$2281:'Расчет сбытовых надбавок'!$G$3024,3)</f>
        <v>981.76</v>
      </c>
      <c r="V764" s="98">
        <f>VLOOKUP($A764+ROUND((COLUMN()-2)/24,5),АТС!$A$41:$F$736,5)+VLOOKUP($A764+ROUND((COLUMN()-2)/24,5),'Расчет сбытовых надбавок'!$B$2281:'Расчет сбытовых надбавок'!$G$3024,3)</f>
        <v>1179.1499999999999</v>
      </c>
      <c r="W764" s="98">
        <f>VLOOKUP($A764+ROUND((COLUMN()-2)/24,5),АТС!$A$41:$F$736,5)+VLOOKUP($A764+ROUND((COLUMN()-2)/24,5),'Расчет сбытовых надбавок'!$B$2281:'Расчет сбытовых надбавок'!$G$3024,3)</f>
        <v>384.82000000000005</v>
      </c>
      <c r="X764" s="98">
        <f>VLOOKUP($A764+ROUND((COLUMN()-2)/24,5),АТС!$A$41:$F$736,5)+VLOOKUP($A764+ROUND((COLUMN()-2)/24,5),'Расчет сбытовых надбавок'!$B$2281:'Расчет сбытовых надбавок'!$G$3024,3)</f>
        <v>245.44</v>
      </c>
      <c r="Y764" s="98">
        <f>VLOOKUP($A764+ROUND((COLUMN()-2)/24,5),АТС!$A$41:$F$736,5)+VLOOKUP($A764+ROUND((COLUMN()-2)/24,5),'Расчет сбытовых надбавок'!$B$2281:'Расчет сбытовых надбавок'!$G$3024,3)</f>
        <v>208.15</v>
      </c>
    </row>
    <row r="765" spans="1:27" x14ac:dyDescent="0.2">
      <c r="A765" s="79">
        <f t="shared" si="22"/>
        <v>42682</v>
      </c>
      <c r="B765" s="98">
        <f>VLOOKUP($A765+ROUND((COLUMN()-2)/24,5),АТС!$A$41:$F$736,5)+VLOOKUP($A765+ROUND((COLUMN()-2)/24,5),'Расчет сбытовых надбавок'!$B$2281:'Расчет сбытовых надбавок'!$G$3024,3)</f>
        <v>840.75</v>
      </c>
      <c r="C765" s="98">
        <f>VLOOKUP($A765+ROUND((COLUMN()-2)/24,5),АТС!$A$41:$F$736,5)+VLOOKUP($A765+ROUND((COLUMN()-2)/24,5),'Расчет сбытовых надбавок'!$B$2281:'Расчет сбытовых надбавок'!$G$3024,3)</f>
        <v>309.84000000000003</v>
      </c>
      <c r="D765" s="98">
        <f>VLOOKUP($A765+ROUND((COLUMN()-2)/24,5),АТС!$A$41:$F$736,5)+VLOOKUP($A765+ROUND((COLUMN()-2)/24,5),'Расчет сбытовых надбавок'!$B$2281:'Расчет сбытовых надбавок'!$G$3024,3)</f>
        <v>32.549999999999997</v>
      </c>
      <c r="E765" s="98">
        <f>VLOOKUP($A765+ROUND((COLUMN()-2)/24,5),АТС!$A$41:$F$736,5)+VLOOKUP($A765+ROUND((COLUMN()-2)/24,5),'Расчет сбытовых надбавок'!$B$2281:'Расчет сбытовых надбавок'!$G$3024,3)</f>
        <v>20.61</v>
      </c>
      <c r="F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G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8">
        <f>VLOOKUP($A765+ROUND((COLUMN()-2)/24,5),АТС!$A$41:$F$736,5)+VLOOKUP($A765+ROUND((COLUMN()-2)/24,5),'Расчет сбытовых надбавок'!$B$2281:'Расчет сбытовых надбавок'!$G$3024,3)</f>
        <v>443.42</v>
      </c>
      <c r="I765" s="98">
        <f>VLOOKUP($A765+ROUND((COLUMN()-2)/24,5),АТС!$A$41:$F$736,5)+VLOOKUP($A765+ROUND((COLUMN()-2)/24,5),'Расчет сбытовых надбавок'!$B$2281:'Расчет сбытовых надбавок'!$G$3024,3)</f>
        <v>251.97</v>
      </c>
      <c r="J765" s="98">
        <f>VLOOKUP($A765+ROUND((COLUMN()-2)/24,5),АТС!$A$41:$F$736,5)+VLOOKUP($A765+ROUND((COLUMN()-2)/24,5),'Расчет сбытовых надбавок'!$B$2281:'Расчет сбытовых надбавок'!$G$3024,3)</f>
        <v>1428.9900000000002</v>
      </c>
      <c r="K765" s="98">
        <f>VLOOKUP($A765+ROUND((COLUMN()-2)/24,5),АТС!$A$41:$F$736,5)+VLOOKUP($A765+ROUND((COLUMN()-2)/24,5),'Расчет сбытовых надбавок'!$B$2281:'Расчет сбытовых надбавок'!$G$3024,3)</f>
        <v>258.91999999999996</v>
      </c>
      <c r="L765" s="98">
        <f>VLOOKUP($A765+ROUND((COLUMN()-2)/24,5),АТС!$A$41:$F$736,5)+VLOOKUP($A765+ROUND((COLUMN()-2)/24,5),'Расчет сбытовых надбавок'!$B$2281:'Расчет сбытовых надбавок'!$G$3024,3)</f>
        <v>415.82</v>
      </c>
      <c r="M765" s="98">
        <f>VLOOKUP($A765+ROUND((COLUMN()-2)/24,5),АТС!$A$41:$F$736,5)+VLOOKUP($A765+ROUND((COLUMN()-2)/24,5),'Расчет сбытовых надбавок'!$B$2281:'Расчет сбытовых надбавок'!$G$3024,3)</f>
        <v>489.55</v>
      </c>
      <c r="N765" s="98">
        <f>VLOOKUP($A765+ROUND((COLUMN()-2)/24,5),АТС!$A$41:$F$736,5)+VLOOKUP($A765+ROUND((COLUMN()-2)/24,5),'Расчет сбытовых надбавок'!$B$2281:'Расчет сбытовых надбавок'!$G$3024,3)</f>
        <v>467.04999999999995</v>
      </c>
      <c r="O765" s="98">
        <f>VLOOKUP($A765+ROUND((COLUMN()-2)/24,5),АТС!$A$41:$F$736,5)+VLOOKUP($A765+ROUND((COLUMN()-2)/24,5),'Расчет сбытовых надбавок'!$B$2281:'Расчет сбытовых надбавок'!$G$3024,3)</f>
        <v>465.55</v>
      </c>
      <c r="P765" s="98">
        <f>VLOOKUP($A765+ROUND((COLUMN()-2)/24,5),АТС!$A$41:$F$736,5)+VLOOKUP($A765+ROUND((COLUMN()-2)/24,5),'Расчет сбытовых надбавок'!$B$2281:'Расчет сбытовых надбавок'!$G$3024,3)</f>
        <v>511.38</v>
      </c>
      <c r="Q765" s="98">
        <f>VLOOKUP($A765+ROUND((COLUMN()-2)/24,5),АТС!$A$41:$F$736,5)+VLOOKUP($A765+ROUND((COLUMN()-2)/24,5),'Расчет сбытовых надбавок'!$B$2281:'Расчет сбытовых надбавок'!$G$3024,3)</f>
        <v>545.55000000000007</v>
      </c>
      <c r="R765" s="98">
        <f>VLOOKUP($A765+ROUND((COLUMN()-2)/24,5),АТС!$A$41:$F$736,5)+VLOOKUP($A765+ROUND((COLUMN()-2)/24,5),'Расчет сбытовых надбавок'!$B$2281:'Расчет сбытовых надбавок'!$G$3024,3)</f>
        <v>538.27</v>
      </c>
      <c r="S765" s="98">
        <f>VLOOKUP($A765+ROUND((COLUMN()-2)/24,5),АТС!$A$41:$F$736,5)+VLOOKUP($A765+ROUND((COLUMN()-2)/24,5),'Расчет сбытовых надбавок'!$B$2281:'Расчет сбытовых надбавок'!$G$3024,3)</f>
        <v>251.26</v>
      </c>
      <c r="T765" s="98">
        <f>VLOOKUP($A765+ROUND((COLUMN()-2)/24,5),АТС!$A$41:$F$736,5)+VLOOKUP($A765+ROUND((COLUMN()-2)/24,5),'Расчет сбытовых надбавок'!$B$2281:'Расчет сбытовых надбавок'!$G$3024,3)</f>
        <v>356.65</v>
      </c>
      <c r="U765" s="98">
        <f>VLOOKUP($A765+ROUND((COLUMN()-2)/24,5),АТС!$A$41:$F$736,5)+VLOOKUP($A765+ROUND((COLUMN()-2)/24,5),'Расчет сбытовых надбавок'!$B$2281:'Расчет сбытовых надбавок'!$G$3024,3)</f>
        <v>57.86</v>
      </c>
      <c r="V765" s="98">
        <f>VLOOKUP($A765+ROUND((COLUMN()-2)/24,5),АТС!$A$41:$F$736,5)+VLOOKUP($A765+ROUND((COLUMN()-2)/24,5),'Расчет сбытовых надбавок'!$B$2281:'Расчет сбытовых надбавок'!$G$3024,3)</f>
        <v>82.15</v>
      </c>
      <c r="W765" s="98">
        <f>VLOOKUP($A765+ROUND((COLUMN()-2)/24,5),АТС!$A$41:$F$736,5)+VLOOKUP($A765+ROUND((COLUMN()-2)/24,5),'Расчет сбытовых надбавок'!$B$2281:'Расчет сбытовых надбавок'!$G$3024,3)</f>
        <v>1001.05</v>
      </c>
      <c r="X765" s="98">
        <f>VLOOKUP($A765+ROUND((COLUMN()-2)/24,5),АТС!$A$41:$F$736,5)+VLOOKUP($A765+ROUND((COLUMN()-2)/24,5),'Расчет сбытовых надбавок'!$B$2281:'Расчет сбытовых надбавок'!$G$3024,3)</f>
        <v>1208.3200000000002</v>
      </c>
      <c r="Y765" s="98">
        <f>VLOOKUP($A765+ROUND((COLUMN()-2)/24,5),АТС!$A$41:$F$736,5)+VLOOKUP($A765+ROUND((COLUMN()-2)/24,5),'Расчет сбытовых надбавок'!$B$2281:'Расчет сбытовых надбавок'!$G$3024,3)</f>
        <v>1332.31</v>
      </c>
    </row>
    <row r="766" spans="1:27" x14ac:dyDescent="0.2">
      <c r="A766" s="79">
        <f t="shared" si="22"/>
        <v>42683</v>
      </c>
      <c r="B766" s="98">
        <f>VLOOKUP($A766+ROUND((COLUMN()-2)/24,5),АТС!$A$41:$F$736,5)+VLOOKUP($A766+ROUND((COLUMN()-2)/24,5),'Расчет сбытовых надбавок'!$B$2281:'Расчет сбытовых надбавок'!$G$3024,3)</f>
        <v>246.08999999999997</v>
      </c>
      <c r="C766" s="98">
        <f>VLOOKUP($A766+ROUND((COLUMN()-2)/24,5),АТС!$A$41:$F$736,5)+VLOOKUP($A766+ROUND((COLUMN()-2)/24,5),'Расчет сбытовых надбавок'!$B$2281:'Расчет сбытовых надбавок'!$G$3024,3)</f>
        <v>104.14999999999999</v>
      </c>
      <c r="D766" s="98">
        <f>VLOOKUP($A766+ROUND((COLUMN()-2)/24,5),АТС!$A$41:$F$736,5)+VLOOKUP($A766+ROUND((COLUMN()-2)/24,5),'Расчет сбытовых надбавок'!$B$2281:'Расчет сбытовых надбавок'!$G$3024,3)</f>
        <v>32.15</v>
      </c>
      <c r="E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F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8">
        <f>VLOOKUP($A766+ROUND((COLUMN()-2)/24,5),АТС!$A$41:$F$736,5)+VLOOKUP($A766+ROUND((COLUMN()-2)/24,5),'Расчет сбытовых надбавок'!$B$2281:'Расчет сбытовых надбавок'!$G$3024,3)</f>
        <v>254.88000000000002</v>
      </c>
      <c r="H766" s="98">
        <f>VLOOKUP($A766+ROUND((COLUMN()-2)/24,5),АТС!$A$41:$F$736,5)+VLOOKUP($A766+ROUND((COLUMN()-2)/24,5),'Расчет сбытовых надбавок'!$B$2281:'Расчет сбытовых надбавок'!$G$3024,3)</f>
        <v>259.10000000000002</v>
      </c>
      <c r="I766" s="98">
        <f>VLOOKUP($A766+ROUND((COLUMN()-2)/24,5),АТС!$A$41:$F$736,5)+VLOOKUP($A766+ROUND((COLUMN()-2)/24,5),'Расчет сбытовых надбавок'!$B$2281:'Расчет сбытовых надбавок'!$G$3024,3)</f>
        <v>254</v>
      </c>
      <c r="J766" s="98">
        <f>VLOOKUP($A766+ROUND((COLUMN()-2)/24,5),АТС!$A$41:$F$736,5)+VLOOKUP($A766+ROUND((COLUMN()-2)/24,5),'Расчет сбытовых надбавок'!$B$2281:'Расчет сбытовых надбавок'!$G$3024,3)</f>
        <v>216.65</v>
      </c>
      <c r="K766" s="98">
        <f>VLOOKUP($A766+ROUND((COLUMN()-2)/24,5),АТС!$A$41:$F$736,5)+VLOOKUP($A766+ROUND((COLUMN()-2)/24,5),'Расчет сбытовых надбавок'!$B$2281:'Расчет сбытовых надбавок'!$G$3024,3)</f>
        <v>171.28</v>
      </c>
      <c r="L766" s="98">
        <f>VLOOKUP($A766+ROUND((COLUMN()-2)/24,5),АТС!$A$41:$F$736,5)+VLOOKUP($A766+ROUND((COLUMN()-2)/24,5),'Расчет сбытовых надбавок'!$B$2281:'Расчет сбытовых надбавок'!$G$3024,3)</f>
        <v>191.2</v>
      </c>
      <c r="M766" s="98">
        <f>VLOOKUP($A766+ROUND((COLUMN()-2)/24,5),АТС!$A$41:$F$736,5)+VLOOKUP($A766+ROUND((COLUMN()-2)/24,5),'Расчет сбытовых надбавок'!$B$2281:'Расчет сбытовых надбавок'!$G$3024,3)</f>
        <v>282.52</v>
      </c>
      <c r="N766" s="98">
        <f>VLOOKUP($A766+ROUND((COLUMN()-2)/24,5),АТС!$A$41:$F$736,5)+VLOOKUP($A766+ROUND((COLUMN()-2)/24,5),'Расчет сбытовых надбавок'!$B$2281:'Расчет сбытовых надбавок'!$G$3024,3)</f>
        <v>236.66</v>
      </c>
      <c r="O766" s="98">
        <f>VLOOKUP($A766+ROUND((COLUMN()-2)/24,5),АТС!$A$41:$F$736,5)+VLOOKUP($A766+ROUND((COLUMN()-2)/24,5),'Расчет сбытовых надбавок'!$B$2281:'Расчет сбытовых надбавок'!$G$3024,3)</f>
        <v>266.29000000000002</v>
      </c>
      <c r="P766" s="98">
        <f>VLOOKUP($A766+ROUND((COLUMN()-2)/24,5),АТС!$A$41:$F$736,5)+VLOOKUP($A766+ROUND((COLUMN()-2)/24,5),'Расчет сбытовых надбавок'!$B$2281:'Расчет сбытовых надбавок'!$G$3024,3)</f>
        <v>400.63</v>
      </c>
      <c r="Q766" s="98">
        <f>VLOOKUP($A766+ROUND((COLUMN()-2)/24,5),АТС!$A$41:$F$736,5)+VLOOKUP($A766+ROUND((COLUMN()-2)/24,5),'Расчет сбытовых надбавок'!$B$2281:'Расчет сбытовых надбавок'!$G$3024,3)</f>
        <v>441.14</v>
      </c>
      <c r="R766" s="98">
        <f>VLOOKUP($A766+ROUND((COLUMN()-2)/24,5),АТС!$A$41:$F$736,5)+VLOOKUP($A766+ROUND((COLUMN()-2)/24,5),'Расчет сбытовых надбавок'!$B$2281:'Расчет сбытовых надбавок'!$G$3024,3)</f>
        <v>375.37</v>
      </c>
      <c r="S766" s="98">
        <f>VLOOKUP($A766+ROUND((COLUMN()-2)/24,5),АТС!$A$41:$F$736,5)+VLOOKUP($A766+ROUND((COLUMN()-2)/24,5),'Расчет сбытовых надбавок'!$B$2281:'Расчет сбытовых надбавок'!$G$3024,3)</f>
        <v>10.49</v>
      </c>
      <c r="T766" s="98">
        <f>VLOOKUP($A766+ROUND((COLUMN()-2)/24,5),АТС!$A$41:$F$736,5)+VLOOKUP($A766+ROUND((COLUMN()-2)/24,5),'Расчет сбытовых надбавок'!$B$2281:'Расчет сбытовых надбавок'!$G$3024,3)</f>
        <v>264.62</v>
      </c>
      <c r="U766" s="98">
        <f>VLOOKUP($A766+ROUND((COLUMN()-2)/24,5),АТС!$A$41:$F$736,5)+VLOOKUP($A766+ROUND((COLUMN()-2)/24,5),'Расчет сбытовых надбавок'!$B$2281:'Расчет сбытовых надбавок'!$G$3024,3)</f>
        <v>66.099999999999994</v>
      </c>
      <c r="V766" s="98">
        <f>VLOOKUP($A766+ROUND((COLUMN()-2)/24,5),АТС!$A$41:$F$736,5)+VLOOKUP($A766+ROUND((COLUMN()-2)/24,5),'Расчет сбытовых надбавок'!$B$2281:'Расчет сбытовых надбавок'!$G$3024,3)</f>
        <v>637.56999999999994</v>
      </c>
      <c r="W766" s="98">
        <f>VLOOKUP($A766+ROUND((COLUMN()-2)/24,5),АТС!$A$41:$F$736,5)+VLOOKUP($A766+ROUND((COLUMN()-2)/24,5),'Расчет сбытовых надбавок'!$B$2281:'Расчет сбытовых надбавок'!$G$3024,3)</f>
        <v>976.36</v>
      </c>
      <c r="X766" s="98">
        <f>VLOOKUP($A766+ROUND((COLUMN()-2)/24,5),АТС!$A$41:$F$736,5)+VLOOKUP($A766+ROUND((COLUMN()-2)/24,5),'Расчет сбытовых надбавок'!$B$2281:'Расчет сбытовых надбавок'!$G$3024,3)</f>
        <v>1069.83</v>
      </c>
      <c r="Y766" s="98">
        <f>VLOOKUP($A766+ROUND((COLUMN()-2)/24,5),АТС!$A$41:$F$736,5)+VLOOKUP($A766+ROUND((COLUMN()-2)/24,5),'Расчет сбытовых надбавок'!$B$2281:'Расчет сбытовых надбавок'!$G$3024,3)</f>
        <v>870.27</v>
      </c>
    </row>
    <row r="767" spans="1:27" x14ac:dyDescent="0.2">
      <c r="A767" s="79">
        <f t="shared" si="22"/>
        <v>42684</v>
      </c>
      <c r="B767" s="98">
        <f>VLOOKUP($A767+ROUND((COLUMN()-2)/24,5),АТС!$A$41:$F$736,5)+VLOOKUP($A767+ROUND((COLUMN()-2)/24,5),'Расчет сбытовых надбавок'!$B$2281:'Расчет сбытовых надбавок'!$G$3024,3)</f>
        <v>684.06</v>
      </c>
      <c r="C767" s="98">
        <f>VLOOKUP($A767+ROUND((COLUMN()-2)/24,5),АТС!$A$41:$F$736,5)+VLOOKUP($A767+ROUND((COLUMN()-2)/24,5),'Расчет сбытовых надбавок'!$B$2281:'Расчет сбытовых надбавок'!$G$3024,3)</f>
        <v>157.07</v>
      </c>
      <c r="D767" s="98">
        <f>VLOOKUP($A767+ROUND((COLUMN()-2)/24,5),АТС!$A$41:$F$736,5)+VLOOKUP($A767+ROUND((COLUMN()-2)/24,5),'Расчет сбытовых надбавок'!$B$2281:'Расчет сбытовых надбавок'!$G$3024,3)</f>
        <v>32.54</v>
      </c>
      <c r="E767" s="98">
        <f>VLOOKUP($A767+ROUND((COLUMN()-2)/24,5),АТС!$A$41:$F$736,5)+VLOOKUP($A767+ROUND((COLUMN()-2)/24,5),'Расчет сбытовых надбавок'!$B$2281:'Расчет сбытовых надбавок'!$G$3024,3)</f>
        <v>36.590000000000003</v>
      </c>
      <c r="F767" s="98">
        <f>VLOOKUP($A767+ROUND((COLUMN()-2)/24,5),АТС!$A$41:$F$736,5)+VLOOKUP($A767+ROUND((COLUMN()-2)/24,5),'Расчет сбытовых надбавок'!$B$2281:'Расчет сбытовых надбавок'!$G$3024,3)</f>
        <v>9.9999999999999992E-2</v>
      </c>
      <c r="G767" s="98">
        <f>VLOOKUP($A767+ROUND((COLUMN()-2)/24,5),АТС!$A$41:$F$736,5)+VLOOKUP($A767+ROUND((COLUMN()-2)/24,5),'Расчет сбытовых надбавок'!$B$2281:'Расчет сбытовых надбавок'!$G$3024,3)</f>
        <v>180.79000000000002</v>
      </c>
      <c r="H767" s="98">
        <f>VLOOKUP($A767+ROUND((COLUMN()-2)/24,5),АТС!$A$41:$F$736,5)+VLOOKUP($A767+ROUND((COLUMN()-2)/24,5),'Расчет сбытовых надбавок'!$B$2281:'Расчет сбытовых надбавок'!$G$3024,3)</f>
        <v>223.92000000000002</v>
      </c>
      <c r="I767" s="98">
        <f>VLOOKUP($A767+ROUND((COLUMN()-2)/24,5),АТС!$A$41:$F$736,5)+VLOOKUP($A767+ROUND((COLUMN()-2)/24,5),'Расчет сбытовых надбавок'!$B$2281:'Расчет сбытовых надбавок'!$G$3024,3)</f>
        <v>217.43</v>
      </c>
      <c r="J767" s="98">
        <f>VLOOKUP($A767+ROUND((COLUMN()-2)/24,5),АТС!$A$41:$F$736,5)+VLOOKUP($A767+ROUND((COLUMN()-2)/24,5),'Расчет сбытовых надбавок'!$B$2281:'Расчет сбытовых надбавок'!$G$3024,3)</f>
        <v>113.53999999999999</v>
      </c>
      <c r="K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8">
        <f>VLOOKUP($A767+ROUND((COLUMN()-2)/24,5),АТС!$A$41:$F$736,5)+VLOOKUP($A767+ROUND((COLUMN()-2)/24,5),'Расчет сбытовых надбавок'!$B$2281:'Расчет сбытовых надбавок'!$G$3024,3)</f>
        <v>195.04</v>
      </c>
      <c r="M767" s="98">
        <f>VLOOKUP($A767+ROUND((COLUMN()-2)/24,5),АТС!$A$41:$F$736,5)+VLOOKUP($A767+ROUND((COLUMN()-2)/24,5),'Расчет сбытовых надбавок'!$B$2281:'Расчет сбытовых надбавок'!$G$3024,3)</f>
        <v>211.76</v>
      </c>
      <c r="N767" s="98">
        <f>VLOOKUP($A767+ROUND((COLUMN()-2)/24,5),АТС!$A$41:$F$736,5)+VLOOKUP($A767+ROUND((COLUMN()-2)/24,5),'Расчет сбытовых надбавок'!$B$2281:'Расчет сбытовых надбавок'!$G$3024,3)</f>
        <v>207.19</v>
      </c>
      <c r="O767" s="98">
        <f>VLOOKUP($A767+ROUND((COLUMN()-2)/24,5),АТС!$A$41:$F$736,5)+VLOOKUP($A767+ROUND((COLUMN()-2)/24,5),'Расчет сбытовых надбавок'!$B$2281:'Расчет сбытовых надбавок'!$G$3024,3)</f>
        <v>208.24</v>
      </c>
      <c r="P767" s="98">
        <f>VLOOKUP($A767+ROUND((COLUMN()-2)/24,5),АТС!$A$41:$F$736,5)+VLOOKUP($A767+ROUND((COLUMN()-2)/24,5),'Расчет сбытовых надбавок'!$B$2281:'Расчет сбытовых надбавок'!$G$3024,3)</f>
        <v>177.34</v>
      </c>
      <c r="Q767" s="98">
        <f>VLOOKUP($A767+ROUND((COLUMN()-2)/24,5),АТС!$A$41:$F$736,5)+VLOOKUP($A767+ROUND((COLUMN()-2)/24,5),'Расчет сбытовых надбавок'!$B$2281:'Расчет сбытовых надбавок'!$G$3024,3)</f>
        <v>101.84</v>
      </c>
      <c r="R767" s="98">
        <f>VLOOKUP($A767+ROUND((COLUMN()-2)/24,5),АТС!$A$41:$F$736,5)+VLOOKUP($A767+ROUND((COLUMN()-2)/24,5),'Расчет сбытовых надбавок'!$B$2281:'Расчет сбытовых надбавок'!$G$3024,3)</f>
        <v>190.97000000000003</v>
      </c>
      <c r="S767" s="98">
        <f>VLOOKUP($A767+ROUND((COLUMN()-2)/24,5),АТС!$A$41:$F$736,5)+VLOOKUP($A767+ROUND((COLUMN()-2)/24,5),'Расчет сбытовых надбавок'!$B$2281:'Расчет сбытовых надбавок'!$G$3024,3)</f>
        <v>94.95</v>
      </c>
      <c r="T767" s="98">
        <f>VLOOKUP($A767+ROUND((COLUMN()-2)/24,5),АТС!$A$41:$F$736,5)+VLOOKUP($A767+ROUND((COLUMN()-2)/24,5),'Расчет сбытовых надбавок'!$B$2281:'Расчет сбытовых надбавок'!$G$3024,3)</f>
        <v>345.86</v>
      </c>
      <c r="U767" s="98">
        <f>VLOOKUP($A767+ROUND((COLUMN()-2)/24,5),АТС!$A$41:$F$736,5)+VLOOKUP($A767+ROUND((COLUMN()-2)/24,5),'Расчет сбытовых надбавок'!$B$2281:'Расчет сбытовых надбавок'!$G$3024,3)</f>
        <v>326.12</v>
      </c>
      <c r="V767" s="98">
        <f>VLOOKUP($A767+ROUND((COLUMN()-2)/24,5),АТС!$A$41:$F$736,5)+VLOOKUP($A767+ROUND((COLUMN()-2)/24,5),'Расчет сбытовых надбавок'!$B$2281:'Расчет сбытовых надбавок'!$G$3024,3)</f>
        <v>803.5200000000001</v>
      </c>
      <c r="W767" s="98">
        <f>VLOOKUP($A767+ROUND((COLUMN()-2)/24,5),АТС!$A$41:$F$736,5)+VLOOKUP($A767+ROUND((COLUMN()-2)/24,5),'Расчет сбытовых надбавок'!$B$2281:'Расчет сбытовых надбавок'!$G$3024,3)</f>
        <v>933.83999999999992</v>
      </c>
      <c r="X767" s="98">
        <f>VLOOKUP($A767+ROUND((COLUMN()-2)/24,5),АТС!$A$41:$F$736,5)+VLOOKUP($A767+ROUND((COLUMN()-2)/24,5),'Расчет сбытовых надбавок'!$B$2281:'Расчет сбытовых надбавок'!$G$3024,3)</f>
        <v>990.08</v>
      </c>
      <c r="Y767" s="98">
        <f>VLOOKUP($A767+ROUND((COLUMN()-2)/24,5),АТС!$A$41:$F$736,5)+VLOOKUP($A767+ROUND((COLUMN()-2)/24,5),'Расчет сбытовых надбавок'!$B$2281:'Расчет сбытовых надбавок'!$G$3024,3)</f>
        <v>1067.25</v>
      </c>
    </row>
    <row r="768" spans="1:27" x14ac:dyDescent="0.2">
      <c r="A768" s="79">
        <f t="shared" si="22"/>
        <v>42685</v>
      </c>
      <c r="B768" s="98">
        <f>VLOOKUP($A768+ROUND((COLUMN()-2)/24,5),АТС!$A$41:$F$736,5)+VLOOKUP($A768+ROUND((COLUMN()-2)/24,5),'Расчет сбытовых надбавок'!$B$2281:'Расчет сбытовых надбавок'!$G$3024,3)</f>
        <v>480.34000000000003</v>
      </c>
      <c r="C768" s="98">
        <f>VLOOKUP($A768+ROUND((COLUMN()-2)/24,5),АТС!$A$41:$F$736,5)+VLOOKUP($A768+ROUND((COLUMN()-2)/24,5),'Расчет сбытовых надбавок'!$B$2281:'Расчет сбытовых надбавок'!$G$3024,3)</f>
        <v>241.88</v>
      </c>
      <c r="D768" s="98">
        <f>VLOOKUP($A768+ROUND((COLUMN()-2)/24,5),АТС!$A$41:$F$736,5)+VLOOKUP($A768+ROUND((COLUMN()-2)/24,5),'Расчет сбытовых надбавок'!$B$2281:'Расчет сбытовых надбавок'!$G$3024,3)</f>
        <v>143.53</v>
      </c>
      <c r="E768" s="98">
        <f>VLOOKUP($A768+ROUND((COLUMN()-2)/24,5),АТС!$A$41:$F$736,5)+VLOOKUP($A768+ROUND((COLUMN()-2)/24,5),'Расчет сбытовых надбавок'!$B$2281:'Расчет сбытовых надбавок'!$G$3024,3)</f>
        <v>149.4</v>
      </c>
      <c r="F768" s="98">
        <f>VLOOKUP($A768+ROUND((COLUMN()-2)/24,5),АТС!$A$41:$F$736,5)+VLOOKUP($A768+ROUND((COLUMN()-2)/24,5),'Расчет сбытовых надбавок'!$B$2281:'Расчет сбытовых надбавок'!$G$3024,3)</f>
        <v>117.4</v>
      </c>
      <c r="G768" s="98">
        <f>VLOOKUP($A768+ROUND((COLUMN()-2)/24,5),АТС!$A$41:$F$736,5)+VLOOKUP($A768+ROUND((COLUMN()-2)/24,5),'Расчет сбытовых надбавок'!$B$2281:'Расчет сбытовых надбавок'!$G$3024,3)</f>
        <v>186.19</v>
      </c>
      <c r="H768" s="98">
        <f>VLOOKUP($A768+ROUND((COLUMN()-2)/24,5),АТС!$A$41:$F$736,5)+VLOOKUP($A768+ROUND((COLUMN()-2)/24,5),'Расчет сбытовых надбавок'!$B$2281:'Расчет сбытовых надбавок'!$G$3024,3)</f>
        <v>222.19</v>
      </c>
      <c r="I768" s="98">
        <f>VLOOKUP($A768+ROUND((COLUMN()-2)/24,5),АТС!$A$41:$F$736,5)+VLOOKUP($A768+ROUND((COLUMN()-2)/24,5),'Расчет сбытовых надбавок'!$B$2281:'Расчет сбытовых надбавок'!$G$3024,3)</f>
        <v>231.04</v>
      </c>
      <c r="J768" s="98">
        <f>VLOOKUP($A768+ROUND((COLUMN()-2)/24,5),АТС!$A$41:$F$736,5)+VLOOKUP($A768+ROUND((COLUMN()-2)/24,5),'Расчет сбытовых надбавок'!$B$2281:'Расчет сбытовых надбавок'!$G$3024,3)</f>
        <v>401.04999999999995</v>
      </c>
      <c r="K768" s="98">
        <f>VLOOKUP($A768+ROUND((COLUMN()-2)/24,5),АТС!$A$41:$F$736,5)+VLOOKUP($A768+ROUND((COLUMN()-2)/24,5),'Расчет сбытовых надбавок'!$B$2281:'Расчет сбытовых надбавок'!$G$3024,3)</f>
        <v>328.12</v>
      </c>
      <c r="L768" s="98">
        <f>VLOOKUP($A768+ROUND((COLUMN()-2)/24,5),АТС!$A$41:$F$736,5)+VLOOKUP($A768+ROUND((COLUMN()-2)/24,5),'Расчет сбытовых надбавок'!$B$2281:'Расчет сбытовых надбавок'!$G$3024,3)</f>
        <v>362.1</v>
      </c>
      <c r="M768" s="98">
        <f>VLOOKUP($A768+ROUND((COLUMN()-2)/24,5),АТС!$A$41:$F$736,5)+VLOOKUP($A768+ROUND((COLUMN()-2)/24,5),'Расчет сбытовых надбавок'!$B$2281:'Расчет сбытовых надбавок'!$G$3024,3)</f>
        <v>398.65</v>
      </c>
      <c r="N768" s="98">
        <f>VLOOKUP($A768+ROUND((COLUMN()-2)/24,5),АТС!$A$41:$F$736,5)+VLOOKUP($A768+ROUND((COLUMN()-2)/24,5),'Расчет сбытовых надбавок'!$B$2281:'Расчет сбытовых надбавок'!$G$3024,3)</f>
        <v>224.24</v>
      </c>
      <c r="O768" s="98">
        <f>VLOOKUP($A768+ROUND((COLUMN()-2)/24,5),АТС!$A$41:$F$736,5)+VLOOKUP($A768+ROUND((COLUMN()-2)/24,5),'Расчет сбытовых надбавок'!$B$2281:'Расчет сбытовых надбавок'!$G$3024,3)</f>
        <v>126.44</v>
      </c>
      <c r="P768" s="98">
        <f>VLOOKUP($A768+ROUND((COLUMN()-2)/24,5),АТС!$A$41:$F$736,5)+VLOOKUP($A768+ROUND((COLUMN()-2)/24,5),'Расчет сбытовых надбавок'!$B$2281:'Расчет сбытовых надбавок'!$G$3024,3)</f>
        <v>129.87</v>
      </c>
      <c r="Q768" s="98">
        <f>VLOOKUP($A768+ROUND((COLUMN()-2)/24,5),АТС!$A$41:$F$736,5)+VLOOKUP($A768+ROUND((COLUMN()-2)/24,5),'Расчет сбытовых надбавок'!$B$2281:'Расчет сбытовых надбавок'!$G$3024,3)</f>
        <v>80.94</v>
      </c>
      <c r="R768" s="98">
        <f>VLOOKUP($A768+ROUND((COLUMN()-2)/24,5),АТС!$A$41:$F$736,5)+VLOOKUP($A768+ROUND((COLUMN()-2)/24,5),'Расчет сбытовых надбавок'!$B$2281:'Расчет сбытовых надбавок'!$G$3024,3)</f>
        <v>103.11</v>
      </c>
      <c r="S768" s="98">
        <f>VLOOKUP($A768+ROUND((COLUMN()-2)/24,5),АТС!$A$41:$F$736,5)+VLOOKUP($A768+ROUND((COLUMN()-2)/24,5),'Расчет сбытовых надбавок'!$B$2281:'Расчет сбытовых надбавок'!$G$3024,3)</f>
        <v>82.240000000000009</v>
      </c>
      <c r="T768" s="98">
        <f>VLOOKUP($A768+ROUND((COLUMN()-2)/24,5),АТС!$A$41:$F$736,5)+VLOOKUP($A768+ROUND((COLUMN()-2)/24,5),'Расчет сбытовых надбавок'!$B$2281:'Расчет сбытовых надбавок'!$G$3024,3)</f>
        <v>230.56</v>
      </c>
      <c r="U768" s="98">
        <f>VLOOKUP($A768+ROUND((COLUMN()-2)/24,5),АТС!$A$41:$F$736,5)+VLOOKUP($A768+ROUND((COLUMN()-2)/24,5),'Расчет сбытовых надбавок'!$B$2281:'Расчет сбытовых надбавок'!$G$3024,3)</f>
        <v>156.57</v>
      </c>
      <c r="V768" s="98">
        <f>VLOOKUP($A768+ROUND((COLUMN()-2)/24,5),АТС!$A$41:$F$736,5)+VLOOKUP($A768+ROUND((COLUMN()-2)/24,5),'Расчет сбытовых надбавок'!$B$2281:'Расчет сбытовых надбавок'!$G$3024,3)</f>
        <v>247.44</v>
      </c>
      <c r="W768" s="98">
        <f>VLOOKUP($A768+ROUND((COLUMN()-2)/24,5),АТС!$A$41:$F$736,5)+VLOOKUP($A768+ROUND((COLUMN()-2)/24,5),'Расчет сбытовых надбавок'!$B$2281:'Расчет сбытовых надбавок'!$G$3024,3)</f>
        <v>552.23</v>
      </c>
      <c r="X768" s="98">
        <f>VLOOKUP($A768+ROUND((COLUMN()-2)/24,5),АТС!$A$41:$F$736,5)+VLOOKUP($A768+ROUND((COLUMN()-2)/24,5),'Расчет сбытовых надбавок'!$B$2281:'Расчет сбытовых надбавок'!$G$3024,3)</f>
        <v>234.85999999999999</v>
      </c>
      <c r="Y768" s="98">
        <f>VLOOKUP($A768+ROUND((COLUMN()-2)/24,5),АТС!$A$41:$F$736,5)+VLOOKUP($A768+ROUND((COLUMN()-2)/24,5),'Расчет сбытовых надбавок'!$B$2281:'Расчет сбытовых надбавок'!$G$3024,3)</f>
        <v>203.38</v>
      </c>
    </row>
    <row r="769" spans="1:25" x14ac:dyDescent="0.2">
      <c r="A769" s="79">
        <f t="shared" si="22"/>
        <v>42686</v>
      </c>
      <c r="B769" s="98">
        <f>VLOOKUP($A769+ROUND((COLUMN()-2)/24,5),АТС!$A$41:$F$736,5)+VLOOKUP($A769+ROUND((COLUMN()-2)/24,5),'Расчет сбытовых надбавок'!$B$2281:'Расчет сбытовых надбавок'!$G$3024,3)</f>
        <v>546.72</v>
      </c>
      <c r="C769" s="98">
        <f>VLOOKUP($A769+ROUND((COLUMN()-2)/24,5),АТС!$A$41:$F$736,5)+VLOOKUP($A769+ROUND((COLUMN()-2)/24,5),'Расчет сбытовых надбавок'!$B$2281:'Расчет сбытовых надбавок'!$G$3024,3)</f>
        <v>180.59</v>
      </c>
      <c r="D769" s="98">
        <f>VLOOKUP($A769+ROUND((COLUMN()-2)/24,5),АТС!$A$41:$F$736,5)+VLOOKUP($A769+ROUND((COLUMN()-2)/24,5),'Расчет сбытовых надбавок'!$B$2281:'Расчет сбытовых надбавок'!$G$3024,3)</f>
        <v>408.13</v>
      </c>
      <c r="E769" s="98">
        <f>VLOOKUP($A769+ROUND((COLUMN()-2)/24,5),АТС!$A$41:$F$736,5)+VLOOKUP($A769+ROUND((COLUMN()-2)/24,5),'Расчет сбытовых надбавок'!$B$2281:'Расчет сбытовых надбавок'!$G$3024,3)</f>
        <v>170.23999999999998</v>
      </c>
      <c r="F769" s="98">
        <f>VLOOKUP($A769+ROUND((COLUMN()-2)/24,5),АТС!$A$41:$F$736,5)+VLOOKUP($A769+ROUND((COLUMN()-2)/24,5),'Расчет сбытовых надбавок'!$B$2281:'Расчет сбытовых надбавок'!$G$3024,3)</f>
        <v>189.9</v>
      </c>
      <c r="G769" s="98">
        <f>VLOOKUP($A769+ROUND((COLUMN()-2)/24,5),АТС!$A$41:$F$736,5)+VLOOKUP($A769+ROUND((COLUMN()-2)/24,5),'Расчет сбытовых надбавок'!$B$2281:'Расчет сбытовых надбавок'!$G$3024,3)</f>
        <v>181.51</v>
      </c>
      <c r="H769" s="98">
        <f>VLOOKUP($A769+ROUND((COLUMN()-2)/24,5),АТС!$A$41:$F$736,5)+VLOOKUP($A769+ROUND((COLUMN()-2)/24,5),'Расчет сбытовых надбавок'!$B$2281:'Расчет сбытовых надбавок'!$G$3024,3)</f>
        <v>185.1</v>
      </c>
      <c r="I769" s="98">
        <f>VLOOKUP($A769+ROUND((COLUMN()-2)/24,5),АТС!$A$41:$F$736,5)+VLOOKUP($A769+ROUND((COLUMN()-2)/24,5),'Расчет сбытовых надбавок'!$B$2281:'Расчет сбытовых надбавок'!$G$3024,3)</f>
        <v>190.22</v>
      </c>
      <c r="J769" s="98">
        <f>VLOOKUP($A769+ROUND((COLUMN()-2)/24,5),АТС!$A$41:$F$736,5)+VLOOKUP($A769+ROUND((COLUMN()-2)/24,5),'Расчет сбытовых надбавок'!$B$2281:'Расчет сбытовых надбавок'!$G$3024,3)</f>
        <v>233.20999999999998</v>
      </c>
      <c r="K769" s="98">
        <f>VLOOKUP($A769+ROUND((COLUMN()-2)/24,5),АТС!$A$41:$F$736,5)+VLOOKUP($A769+ROUND((COLUMN()-2)/24,5),'Расчет сбытовых надбавок'!$B$2281:'Расчет сбытовых надбавок'!$G$3024,3)</f>
        <v>324.74</v>
      </c>
      <c r="L769" s="98">
        <f>VLOOKUP($A769+ROUND((COLUMN()-2)/24,5),АТС!$A$41:$F$736,5)+VLOOKUP($A769+ROUND((COLUMN()-2)/24,5),'Расчет сбытовых надбавок'!$B$2281:'Расчет сбытовых надбавок'!$G$3024,3)</f>
        <v>366.30999999999995</v>
      </c>
      <c r="M769" s="98">
        <f>VLOOKUP($A769+ROUND((COLUMN()-2)/24,5),АТС!$A$41:$F$736,5)+VLOOKUP($A769+ROUND((COLUMN()-2)/24,5),'Расчет сбытовых надбавок'!$B$2281:'Расчет сбытовых надбавок'!$G$3024,3)</f>
        <v>249.34</v>
      </c>
      <c r="N769" s="98">
        <f>VLOOKUP($A769+ROUND((COLUMN()-2)/24,5),АТС!$A$41:$F$736,5)+VLOOKUP($A769+ROUND((COLUMN()-2)/24,5),'Расчет сбытовых надбавок'!$B$2281:'Расчет сбытовых надбавок'!$G$3024,3)</f>
        <v>332.12</v>
      </c>
      <c r="O769" s="98">
        <f>VLOOKUP($A769+ROUND((COLUMN()-2)/24,5),АТС!$A$41:$F$736,5)+VLOOKUP($A769+ROUND((COLUMN()-2)/24,5),'Расчет сбытовых надбавок'!$B$2281:'Расчет сбытовых надбавок'!$G$3024,3)</f>
        <v>323.22000000000003</v>
      </c>
      <c r="P769" s="98">
        <f>VLOOKUP($A769+ROUND((COLUMN()-2)/24,5),АТС!$A$41:$F$736,5)+VLOOKUP($A769+ROUND((COLUMN()-2)/24,5),'Расчет сбытовых надбавок'!$B$2281:'Расчет сбытовых надбавок'!$G$3024,3)</f>
        <v>317.37</v>
      </c>
      <c r="Q769" s="98">
        <f>VLOOKUP($A769+ROUND((COLUMN()-2)/24,5),АТС!$A$41:$F$736,5)+VLOOKUP($A769+ROUND((COLUMN()-2)/24,5),'Расчет сбытовых надбавок'!$B$2281:'Расчет сбытовых надбавок'!$G$3024,3)</f>
        <v>257.76</v>
      </c>
      <c r="R769" s="98">
        <f>VLOOKUP($A769+ROUND((COLUMN()-2)/24,5),АТС!$A$41:$F$736,5)+VLOOKUP($A769+ROUND((COLUMN()-2)/24,5),'Расчет сбытовых надбавок'!$B$2281:'Расчет сбытовых надбавок'!$G$3024,3)</f>
        <v>234.65</v>
      </c>
      <c r="S769" s="98">
        <f>VLOOKUP($A769+ROUND((COLUMN()-2)/24,5),АТС!$A$41:$F$736,5)+VLOOKUP($A769+ROUND((COLUMN()-2)/24,5),'Расчет сбытовых надбавок'!$B$2281:'Расчет сбытовых надбавок'!$G$3024,3)</f>
        <v>227.78</v>
      </c>
      <c r="T769" s="98">
        <f>VLOOKUP($A769+ROUND((COLUMN()-2)/24,5),АТС!$A$41:$F$736,5)+VLOOKUP($A769+ROUND((COLUMN()-2)/24,5),'Расчет сбытовых надбавок'!$B$2281:'Расчет сбытовых надбавок'!$G$3024,3)</f>
        <v>283.49</v>
      </c>
      <c r="U769" s="98">
        <f>VLOOKUP($A769+ROUND((COLUMN()-2)/24,5),АТС!$A$41:$F$736,5)+VLOOKUP($A769+ROUND((COLUMN()-2)/24,5),'Расчет сбытовых надбавок'!$B$2281:'Расчет сбытовых надбавок'!$G$3024,3)</f>
        <v>369.99</v>
      </c>
      <c r="V769" s="98">
        <f>VLOOKUP($A769+ROUND((COLUMN()-2)/24,5),АТС!$A$41:$F$736,5)+VLOOKUP($A769+ROUND((COLUMN()-2)/24,5),'Расчет сбытовых надбавок'!$B$2281:'Расчет сбытовых надбавок'!$G$3024,3)</f>
        <v>406.35999999999996</v>
      </c>
      <c r="W769" s="98">
        <f>VLOOKUP($A769+ROUND((COLUMN()-2)/24,5),АТС!$A$41:$F$736,5)+VLOOKUP($A769+ROUND((COLUMN()-2)/24,5),'Расчет сбытовых надбавок'!$B$2281:'Расчет сбытовых надбавок'!$G$3024,3)</f>
        <v>979.31</v>
      </c>
      <c r="X769" s="98">
        <f>VLOOKUP($A769+ROUND((COLUMN()-2)/24,5),АТС!$A$41:$F$736,5)+VLOOKUP($A769+ROUND((COLUMN()-2)/24,5),'Расчет сбытовых надбавок'!$B$2281:'Расчет сбытовых надбавок'!$G$3024,3)</f>
        <v>1047.46</v>
      </c>
      <c r="Y769" s="98">
        <f>VLOOKUP($A769+ROUND((COLUMN()-2)/24,5),АТС!$A$41:$F$736,5)+VLOOKUP($A769+ROUND((COLUMN()-2)/24,5),'Расчет сбытовых надбавок'!$B$2281:'Расчет сбытовых надбавок'!$G$3024,3)</f>
        <v>985.31</v>
      </c>
    </row>
    <row r="770" spans="1:25" x14ac:dyDescent="0.2">
      <c r="A770" s="79">
        <f t="shared" si="22"/>
        <v>42687</v>
      </c>
      <c r="B770" s="98">
        <f>VLOOKUP($A770+ROUND((COLUMN()-2)/24,5),АТС!$A$41:$F$736,5)+VLOOKUP($A770+ROUND((COLUMN()-2)/24,5),'Расчет сбытовых надбавок'!$B$2281:'Расчет сбытовых надбавок'!$G$3024,3)</f>
        <v>199.06</v>
      </c>
      <c r="C770" s="98">
        <f>VLOOKUP($A770+ROUND((COLUMN()-2)/24,5),АТС!$A$41:$F$736,5)+VLOOKUP($A770+ROUND((COLUMN()-2)/24,5),'Расчет сбытовых надбавок'!$B$2281:'Расчет сбытовых надбавок'!$G$3024,3)</f>
        <v>919.38</v>
      </c>
      <c r="D770" s="98">
        <f>VLOOKUP($A770+ROUND((COLUMN()-2)/24,5),АТС!$A$41:$F$736,5)+VLOOKUP($A770+ROUND((COLUMN()-2)/24,5),'Расчет сбытовых надбавок'!$B$2281:'Расчет сбытовых надбавок'!$G$3024,3)</f>
        <v>824.47</v>
      </c>
      <c r="E770" s="98">
        <f>VLOOKUP($A770+ROUND((COLUMN()-2)/24,5),АТС!$A$41:$F$736,5)+VLOOKUP($A770+ROUND((COLUMN()-2)/24,5),'Расчет сбытовых надбавок'!$B$2281:'Расчет сбытовых надбавок'!$G$3024,3)</f>
        <v>771.41</v>
      </c>
      <c r="F770" s="98">
        <f>VLOOKUP($A770+ROUND((COLUMN()-2)/24,5),АТС!$A$41:$F$736,5)+VLOOKUP($A770+ROUND((COLUMN()-2)/24,5),'Расчет сбытовых надбавок'!$B$2281:'Расчет сбытовых надбавок'!$G$3024,3)</f>
        <v>219.22</v>
      </c>
      <c r="G770" s="98">
        <f>VLOOKUP($A770+ROUND((COLUMN()-2)/24,5),АТС!$A$41:$F$736,5)+VLOOKUP($A770+ROUND((COLUMN()-2)/24,5),'Расчет сбытовых надбавок'!$B$2281:'Расчет сбытовых надбавок'!$G$3024,3)</f>
        <v>706.63</v>
      </c>
      <c r="H770" s="98">
        <f>VLOOKUP($A770+ROUND((COLUMN()-2)/24,5),АТС!$A$41:$F$736,5)+VLOOKUP($A770+ROUND((COLUMN()-2)/24,5),'Расчет сбытовых надбавок'!$B$2281:'Расчет сбытовых надбавок'!$G$3024,3)</f>
        <v>481.6</v>
      </c>
      <c r="I770" s="98">
        <f>VLOOKUP($A770+ROUND((COLUMN()-2)/24,5),АТС!$A$41:$F$736,5)+VLOOKUP($A770+ROUND((COLUMN()-2)/24,5),'Расчет сбытовых надбавок'!$B$2281:'Расчет сбытовых надбавок'!$G$3024,3)</f>
        <v>321.74</v>
      </c>
      <c r="J770" s="98">
        <f>VLOOKUP($A770+ROUND((COLUMN()-2)/24,5),АТС!$A$41:$F$736,5)+VLOOKUP($A770+ROUND((COLUMN()-2)/24,5),'Расчет сбытовых надбавок'!$B$2281:'Расчет сбытовых надбавок'!$G$3024,3)</f>
        <v>541.63</v>
      </c>
      <c r="K770" s="98">
        <f>VLOOKUP($A770+ROUND((COLUMN()-2)/24,5),АТС!$A$41:$F$736,5)+VLOOKUP($A770+ROUND((COLUMN()-2)/24,5),'Расчет сбытовых надбавок'!$B$2281:'Расчет сбытовых надбавок'!$G$3024,3)</f>
        <v>780.84</v>
      </c>
      <c r="L770" s="98">
        <f>VLOOKUP($A770+ROUND((COLUMN()-2)/24,5),АТС!$A$41:$F$736,5)+VLOOKUP($A770+ROUND((COLUMN()-2)/24,5),'Расчет сбытовых надбавок'!$B$2281:'Расчет сбытовых надбавок'!$G$3024,3)</f>
        <v>403.07</v>
      </c>
      <c r="M770" s="98">
        <f>VLOOKUP($A770+ROUND((COLUMN()-2)/24,5),АТС!$A$41:$F$736,5)+VLOOKUP($A770+ROUND((COLUMN()-2)/24,5),'Расчет сбытовых надбавок'!$B$2281:'Расчет сбытовых надбавок'!$G$3024,3)</f>
        <v>481.12</v>
      </c>
      <c r="N770" s="98">
        <f>VLOOKUP($A770+ROUND((COLUMN()-2)/24,5),АТС!$A$41:$F$736,5)+VLOOKUP($A770+ROUND((COLUMN()-2)/24,5),'Расчет сбытовых надбавок'!$B$2281:'Расчет сбытовых надбавок'!$G$3024,3)</f>
        <v>159.63</v>
      </c>
      <c r="O770" s="98">
        <f>VLOOKUP($A770+ROUND((COLUMN()-2)/24,5),АТС!$A$41:$F$736,5)+VLOOKUP($A770+ROUND((COLUMN()-2)/24,5),'Расчет сбытовых надбавок'!$B$2281:'Расчет сбытовых надбавок'!$G$3024,3)</f>
        <v>668.68999999999994</v>
      </c>
      <c r="P770" s="98">
        <f>VLOOKUP($A770+ROUND((COLUMN()-2)/24,5),АТС!$A$41:$F$736,5)+VLOOKUP($A770+ROUND((COLUMN()-2)/24,5),'Расчет сбытовых надбавок'!$B$2281:'Расчет сбытовых надбавок'!$G$3024,3)</f>
        <v>245.36</v>
      </c>
      <c r="Q770" s="98">
        <f>VLOOKUP($A770+ROUND((COLUMN()-2)/24,5),АТС!$A$41:$F$736,5)+VLOOKUP($A770+ROUND((COLUMN()-2)/24,5),'Расчет сбытовых надбавок'!$B$2281:'Расчет сбытовых надбавок'!$G$3024,3)</f>
        <v>298.51000000000005</v>
      </c>
      <c r="R770" s="98">
        <f>VLOOKUP($A770+ROUND((COLUMN()-2)/24,5),АТС!$A$41:$F$736,5)+VLOOKUP($A770+ROUND((COLUMN()-2)/24,5),'Расчет сбытовых надбавок'!$B$2281:'Расчет сбытовых надбавок'!$G$3024,3)</f>
        <v>174.93</v>
      </c>
      <c r="S770" s="98">
        <f>VLOOKUP($A770+ROUND((COLUMN()-2)/24,5),АТС!$A$41:$F$736,5)+VLOOKUP($A770+ROUND((COLUMN()-2)/24,5),'Расчет сбытовых надбавок'!$B$2281:'Расчет сбытовых надбавок'!$G$3024,3)</f>
        <v>84.37</v>
      </c>
      <c r="T770" s="98">
        <f>VLOOKUP($A770+ROUND((COLUMN()-2)/24,5),АТС!$A$41:$F$736,5)+VLOOKUP($A770+ROUND((COLUMN()-2)/24,5),'Расчет сбытовых надбавок'!$B$2281:'Расчет сбытовых надбавок'!$G$3024,3)</f>
        <v>354.5</v>
      </c>
      <c r="U770" s="98">
        <f>VLOOKUP($A770+ROUND((COLUMN()-2)/24,5),АТС!$A$41:$F$736,5)+VLOOKUP($A770+ROUND((COLUMN()-2)/24,5),'Расчет сбытовых надбавок'!$B$2281:'Расчет сбытовых надбавок'!$G$3024,3)</f>
        <v>644.59</v>
      </c>
      <c r="V770" s="98">
        <f>VLOOKUP($A770+ROUND((COLUMN()-2)/24,5),АТС!$A$41:$F$736,5)+VLOOKUP($A770+ROUND((COLUMN()-2)/24,5),'Расчет сбытовых надбавок'!$B$2281:'Расчет сбытовых надбавок'!$G$3024,3)</f>
        <v>348.77</v>
      </c>
      <c r="W770" s="98">
        <f>VLOOKUP($A770+ROUND((COLUMN()-2)/24,5),АТС!$A$41:$F$736,5)+VLOOKUP($A770+ROUND((COLUMN()-2)/24,5),'Расчет сбытовых надбавок'!$B$2281:'Расчет сбытовых надбавок'!$G$3024,3)</f>
        <v>235.75</v>
      </c>
      <c r="X770" s="98">
        <f>VLOOKUP($A770+ROUND((COLUMN()-2)/24,5),АТС!$A$41:$F$736,5)+VLOOKUP($A770+ROUND((COLUMN()-2)/24,5),'Расчет сбытовых надбавок'!$B$2281:'Расчет сбытовых надбавок'!$G$3024,3)</f>
        <v>244.23</v>
      </c>
      <c r="Y770" s="98">
        <f>VLOOKUP($A770+ROUND((COLUMN()-2)/24,5),АТС!$A$41:$F$736,5)+VLOOKUP($A770+ROUND((COLUMN()-2)/24,5),'Расчет сбытовых надбавок'!$B$2281:'Расчет сбытовых надбавок'!$G$3024,3)</f>
        <v>230.48</v>
      </c>
    </row>
    <row r="771" spans="1:25" x14ac:dyDescent="0.2">
      <c r="A771" s="79">
        <f t="shared" si="22"/>
        <v>42688</v>
      </c>
      <c r="B771" s="98">
        <f>VLOOKUP($A771+ROUND((COLUMN()-2)/24,5),АТС!$A$41:$F$736,5)+VLOOKUP($A771+ROUND((COLUMN()-2)/24,5),'Расчет сбытовых надбавок'!$B$2281:'Расчет сбытовых надбавок'!$G$3024,3)</f>
        <v>203.26</v>
      </c>
      <c r="C771" s="98">
        <f>VLOOKUP($A771+ROUND((COLUMN()-2)/24,5),АТС!$A$41:$F$736,5)+VLOOKUP($A771+ROUND((COLUMN()-2)/24,5),'Расчет сбытовых надбавок'!$B$2281:'Расчет сбытовых надбавок'!$G$3024,3)</f>
        <v>176.34</v>
      </c>
      <c r="D771" s="98">
        <f>VLOOKUP($A771+ROUND((COLUMN()-2)/24,5),АТС!$A$41:$F$736,5)+VLOOKUP($A771+ROUND((COLUMN()-2)/24,5),'Расчет сбытовых надбавок'!$B$2281:'Расчет сбытовых надбавок'!$G$3024,3)</f>
        <v>927.91</v>
      </c>
      <c r="E771" s="98">
        <f>VLOOKUP($A771+ROUND((COLUMN()-2)/24,5),АТС!$A$41:$F$736,5)+VLOOKUP($A771+ROUND((COLUMN()-2)/24,5),'Расчет сбытовых надбавок'!$B$2281:'Расчет сбытовых надбавок'!$G$3024,3)</f>
        <v>869.6</v>
      </c>
      <c r="F771" s="98">
        <f>VLOOKUP($A771+ROUND((COLUMN()-2)/24,5),АТС!$A$41:$F$736,5)+VLOOKUP($A771+ROUND((COLUMN()-2)/24,5),'Расчет сбытовых надбавок'!$B$2281:'Расчет сбытовых надбавок'!$G$3024,3)</f>
        <v>942.71</v>
      </c>
      <c r="G771" s="98">
        <f>VLOOKUP($A771+ROUND((COLUMN()-2)/24,5),АТС!$A$41:$F$736,5)+VLOOKUP($A771+ROUND((COLUMN()-2)/24,5),'Расчет сбытовых надбавок'!$B$2281:'Расчет сбытовых надбавок'!$G$3024,3)</f>
        <v>464.53</v>
      </c>
      <c r="H771" s="98">
        <f>VLOOKUP($A771+ROUND((COLUMN()-2)/24,5),АТС!$A$41:$F$736,5)+VLOOKUP($A771+ROUND((COLUMN()-2)/24,5),'Расчет сбытовых надбавок'!$B$2281:'Расчет сбытовых надбавок'!$G$3024,3)</f>
        <v>136.60999999999999</v>
      </c>
      <c r="I771" s="98">
        <f>VLOOKUP($A771+ROUND((COLUMN()-2)/24,5),АТС!$A$41:$F$736,5)+VLOOKUP($A771+ROUND((COLUMN()-2)/24,5),'Расчет сбытовых надбавок'!$B$2281:'Расчет сбытовых надбавок'!$G$3024,3)</f>
        <v>279.36</v>
      </c>
      <c r="J771" s="98">
        <f>VLOOKUP($A771+ROUND((COLUMN()-2)/24,5),АТС!$A$41:$F$736,5)+VLOOKUP($A771+ROUND((COLUMN()-2)/24,5),'Расчет сбытовых надбавок'!$B$2281:'Расчет сбытовых надбавок'!$G$3024,3)</f>
        <v>15.37</v>
      </c>
      <c r="K771" s="98">
        <f>VLOOKUP($A771+ROUND((COLUMN()-2)/24,5),АТС!$A$41:$F$736,5)+VLOOKUP($A771+ROUND((COLUMN()-2)/24,5),'Расчет сбытовых надбавок'!$B$2281:'Расчет сбытовых надбавок'!$G$3024,3)</f>
        <v>64.13</v>
      </c>
      <c r="L771" s="98">
        <f>VLOOKUP($A771+ROUND((COLUMN()-2)/24,5),АТС!$A$41:$F$736,5)+VLOOKUP($A771+ROUND((COLUMN()-2)/24,5),'Расчет сбытовых надбавок'!$B$2281:'Расчет сбытовых надбавок'!$G$3024,3)</f>
        <v>127.22</v>
      </c>
      <c r="M771" s="98">
        <f>VLOOKUP($A771+ROUND((COLUMN()-2)/24,5),АТС!$A$41:$F$736,5)+VLOOKUP($A771+ROUND((COLUMN()-2)/24,5),'Расчет сбытовых надбавок'!$B$2281:'Расчет сбытовых надбавок'!$G$3024,3)</f>
        <v>171.82</v>
      </c>
      <c r="N771" s="98">
        <f>VLOOKUP($A771+ROUND((COLUMN()-2)/24,5),АТС!$A$41:$F$736,5)+VLOOKUP($A771+ROUND((COLUMN()-2)/24,5),'Расчет сбытовых надбавок'!$B$2281:'Расчет сбытовых надбавок'!$G$3024,3)</f>
        <v>166.25</v>
      </c>
      <c r="O771" s="98">
        <f>VLOOKUP($A771+ROUND((COLUMN()-2)/24,5),АТС!$A$41:$F$736,5)+VLOOKUP($A771+ROUND((COLUMN()-2)/24,5),'Расчет сбытовых надбавок'!$B$2281:'Расчет сбытовых надбавок'!$G$3024,3)</f>
        <v>188.09</v>
      </c>
      <c r="P771" s="98">
        <f>VLOOKUP($A771+ROUND((COLUMN()-2)/24,5),АТС!$A$41:$F$736,5)+VLOOKUP($A771+ROUND((COLUMN()-2)/24,5),'Расчет сбытовых надбавок'!$B$2281:'Расчет сбытовых надбавок'!$G$3024,3)</f>
        <v>256.21000000000004</v>
      </c>
      <c r="Q771" s="98">
        <f>VLOOKUP($A771+ROUND((COLUMN()-2)/24,5),АТС!$A$41:$F$736,5)+VLOOKUP($A771+ROUND((COLUMN()-2)/24,5),'Расчет сбытовых надбавок'!$B$2281:'Расчет сбытовых надбавок'!$G$3024,3)</f>
        <v>196.28</v>
      </c>
      <c r="R771" s="98">
        <f>VLOOKUP($A771+ROUND((COLUMN()-2)/24,5),АТС!$A$41:$F$736,5)+VLOOKUP($A771+ROUND((COLUMN()-2)/24,5),'Расчет сбытовых надбавок'!$B$2281:'Расчет сбытовых надбавок'!$G$3024,3)</f>
        <v>6.0000000000000005E-2</v>
      </c>
      <c r="S771" s="98">
        <f>VLOOKUP($A771+ROUND((COLUMN()-2)/24,5),АТС!$A$41:$F$736,5)+VLOOKUP($A771+ROUND((COLUMN()-2)/24,5),'Расчет сбытовых надбавок'!$B$2281:'Расчет сбытовых надбавок'!$G$3024,3)</f>
        <v>144.09</v>
      </c>
      <c r="T771" s="98">
        <f>VLOOKUP($A771+ROUND((COLUMN()-2)/24,5),АТС!$A$41:$F$736,5)+VLOOKUP($A771+ROUND((COLUMN()-2)/24,5),'Расчет сбытовых надбавок'!$B$2281:'Расчет сбытовых надбавок'!$G$3024,3)</f>
        <v>227.01000000000002</v>
      </c>
      <c r="U771" s="98">
        <f>VLOOKUP($A771+ROUND((COLUMN()-2)/24,5),АТС!$A$41:$F$736,5)+VLOOKUP($A771+ROUND((COLUMN()-2)/24,5),'Расчет сбытовых надбавок'!$B$2281:'Расчет сбытовых надбавок'!$G$3024,3)</f>
        <v>225.95999999999998</v>
      </c>
      <c r="V771" s="98">
        <f>VLOOKUP($A771+ROUND((COLUMN()-2)/24,5),АТС!$A$41:$F$736,5)+VLOOKUP($A771+ROUND((COLUMN()-2)/24,5),'Расчет сбытовых надбавок'!$B$2281:'Расчет сбытовых надбавок'!$G$3024,3)</f>
        <v>191.23000000000002</v>
      </c>
      <c r="W771" s="98">
        <f>VLOOKUP($A771+ROUND((COLUMN()-2)/24,5),АТС!$A$41:$F$736,5)+VLOOKUP($A771+ROUND((COLUMN()-2)/24,5),'Расчет сбытовых надбавок'!$B$2281:'Расчет сбытовых надбавок'!$G$3024,3)</f>
        <v>809.57</v>
      </c>
      <c r="X771" s="98">
        <f>VLOOKUP($A771+ROUND((COLUMN()-2)/24,5),АТС!$A$41:$F$736,5)+VLOOKUP($A771+ROUND((COLUMN()-2)/24,5),'Расчет сбытовых надбавок'!$B$2281:'Расчет сбытовых надбавок'!$G$3024,3)</f>
        <v>1159.27</v>
      </c>
      <c r="Y771" s="98">
        <f>VLOOKUP($A771+ROUND((COLUMN()-2)/24,5),АТС!$A$41:$F$736,5)+VLOOKUP($A771+ROUND((COLUMN()-2)/24,5),'Расчет сбытовых надбавок'!$B$2281:'Расчет сбытовых надбавок'!$G$3024,3)</f>
        <v>1153.71</v>
      </c>
    </row>
    <row r="772" spans="1:25" x14ac:dyDescent="0.2">
      <c r="A772" s="79">
        <f t="shared" si="22"/>
        <v>42689</v>
      </c>
      <c r="B772" s="98">
        <f>VLOOKUP($A772+ROUND((COLUMN()-2)/24,5),АТС!$A$41:$F$736,5)+VLOOKUP($A772+ROUND((COLUMN()-2)/24,5),'Расчет сбытовых надбавок'!$B$2281:'Расчет сбытовых надбавок'!$G$3024,3)</f>
        <v>1048.0899999999999</v>
      </c>
      <c r="C772" s="98">
        <f>VLOOKUP($A772+ROUND((COLUMN()-2)/24,5),АТС!$A$41:$F$736,5)+VLOOKUP($A772+ROUND((COLUMN()-2)/24,5),'Расчет сбытовых надбавок'!$B$2281:'Расчет сбытовых надбавок'!$G$3024,3)</f>
        <v>1081.46</v>
      </c>
      <c r="D772" s="98">
        <f>VLOOKUP($A772+ROUND((COLUMN()-2)/24,5),АТС!$A$41:$F$736,5)+VLOOKUP($A772+ROUND((COLUMN()-2)/24,5),'Расчет сбытовых надбавок'!$B$2281:'Расчет сбытовых надбавок'!$G$3024,3)</f>
        <v>346.19</v>
      </c>
      <c r="E772" s="98">
        <f>VLOOKUP($A772+ROUND((COLUMN()-2)/24,5),АТС!$A$41:$F$736,5)+VLOOKUP($A772+ROUND((COLUMN()-2)/24,5),'Расчет сбытовых надбавок'!$B$2281:'Расчет сбытовых надбавок'!$G$3024,3)</f>
        <v>216.85</v>
      </c>
      <c r="F772" s="98">
        <f>VLOOKUP($A772+ROUND((COLUMN()-2)/24,5),АТС!$A$41:$F$736,5)+VLOOKUP($A772+ROUND((COLUMN()-2)/24,5),'Расчет сбытовых надбавок'!$B$2281:'Расчет сбытовых надбавок'!$G$3024,3)</f>
        <v>29</v>
      </c>
      <c r="G772" s="98">
        <f>VLOOKUP($A772+ROUND((COLUMN()-2)/24,5),АТС!$A$41:$F$736,5)+VLOOKUP($A772+ROUND((COLUMN()-2)/24,5),'Расчет сбытовых надбавок'!$B$2281:'Расчет сбытовых надбавок'!$G$3024,3)</f>
        <v>222.89</v>
      </c>
      <c r="H772" s="98">
        <f>VLOOKUP($A772+ROUND((COLUMN()-2)/24,5),АТС!$A$41:$F$736,5)+VLOOKUP($A772+ROUND((COLUMN()-2)/24,5),'Расчет сбытовых надбавок'!$B$2281:'Расчет сбытовых надбавок'!$G$3024,3)</f>
        <v>432.52</v>
      </c>
      <c r="I772" s="98">
        <f>VLOOKUP($A772+ROUND((COLUMN()-2)/24,5),АТС!$A$41:$F$736,5)+VLOOKUP($A772+ROUND((COLUMN()-2)/24,5),'Расчет сбытовых надбавок'!$B$2281:'Расчет сбытовых надбавок'!$G$3024,3)</f>
        <v>491.21000000000004</v>
      </c>
      <c r="J772" s="98">
        <f>VLOOKUP($A772+ROUND((COLUMN()-2)/24,5),АТС!$A$41:$F$736,5)+VLOOKUP($A772+ROUND((COLUMN()-2)/24,5),'Расчет сбытовых надбавок'!$B$2281:'Расчет сбытовых надбавок'!$G$3024,3)</f>
        <v>463.84</v>
      </c>
      <c r="K772" s="98">
        <f>VLOOKUP($A772+ROUND((COLUMN()-2)/24,5),АТС!$A$41:$F$736,5)+VLOOKUP($A772+ROUND((COLUMN()-2)/24,5),'Расчет сбытовых надбавок'!$B$2281:'Расчет сбытовых надбавок'!$G$3024,3)</f>
        <v>594.97</v>
      </c>
      <c r="L772" s="98">
        <f>VLOOKUP($A772+ROUND((COLUMN()-2)/24,5),АТС!$A$41:$F$736,5)+VLOOKUP($A772+ROUND((COLUMN()-2)/24,5),'Расчет сбытовых надбавок'!$B$2281:'Расчет сбытовых надбавок'!$G$3024,3)</f>
        <v>824.32</v>
      </c>
      <c r="M772" s="98">
        <f>VLOOKUP($A772+ROUND((COLUMN()-2)/24,5),АТС!$A$41:$F$736,5)+VLOOKUP($A772+ROUND((COLUMN()-2)/24,5),'Расчет сбытовых надбавок'!$B$2281:'Расчет сбытовых надбавок'!$G$3024,3)</f>
        <v>703.8599999999999</v>
      </c>
      <c r="N772" s="98">
        <f>VLOOKUP($A772+ROUND((COLUMN()-2)/24,5),АТС!$A$41:$F$736,5)+VLOOKUP($A772+ROUND((COLUMN()-2)/24,5),'Расчет сбытовых надбавок'!$B$2281:'Расчет сбытовых надбавок'!$G$3024,3)</f>
        <v>661.33</v>
      </c>
      <c r="O772" s="98">
        <f>VLOOKUP($A772+ROUND((COLUMN()-2)/24,5),АТС!$A$41:$F$736,5)+VLOOKUP($A772+ROUND((COLUMN()-2)/24,5),'Расчет сбытовых надбавок'!$B$2281:'Расчет сбытовых надбавок'!$G$3024,3)</f>
        <v>650.87</v>
      </c>
      <c r="P772" s="98">
        <f>VLOOKUP($A772+ROUND((COLUMN()-2)/24,5),АТС!$A$41:$F$736,5)+VLOOKUP($A772+ROUND((COLUMN()-2)/24,5),'Расчет сбытовых надбавок'!$B$2281:'Расчет сбытовых надбавок'!$G$3024,3)</f>
        <v>527.26</v>
      </c>
      <c r="Q772" s="98">
        <f>VLOOKUP($A772+ROUND((COLUMN()-2)/24,5),АТС!$A$41:$F$736,5)+VLOOKUP($A772+ROUND((COLUMN()-2)/24,5),'Расчет сбытовых надбавок'!$B$2281:'Расчет сбытовых надбавок'!$G$3024,3)</f>
        <v>512.87</v>
      </c>
      <c r="R772" s="98">
        <f>VLOOKUP($A772+ROUND((COLUMN()-2)/24,5),АТС!$A$41:$F$736,5)+VLOOKUP($A772+ROUND((COLUMN()-2)/24,5),'Расчет сбытовых надбавок'!$B$2281:'Расчет сбытовых надбавок'!$G$3024,3)</f>
        <v>68.22</v>
      </c>
      <c r="S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8">
        <f>VLOOKUP($A772+ROUND((COLUMN()-2)/24,5),АТС!$A$41:$F$736,5)+VLOOKUP($A772+ROUND((COLUMN()-2)/24,5),'Расчет сбытовых надбавок'!$B$2281:'Расчет сбытовых надбавок'!$G$3024,3)</f>
        <v>972.52</v>
      </c>
      <c r="U772" s="98">
        <f>VLOOKUP($A772+ROUND((COLUMN()-2)/24,5),АТС!$A$41:$F$736,5)+VLOOKUP($A772+ROUND((COLUMN()-2)/24,5),'Расчет сбытовых надбавок'!$B$2281:'Расчет сбытовых надбавок'!$G$3024,3)</f>
        <v>1196.3699999999999</v>
      </c>
      <c r="V772" s="98">
        <f>VLOOKUP($A772+ROUND((COLUMN()-2)/24,5),АТС!$A$41:$F$736,5)+VLOOKUP($A772+ROUND((COLUMN()-2)/24,5),'Расчет сбытовых надбавок'!$B$2281:'Расчет сбытовых надбавок'!$G$3024,3)</f>
        <v>835.8</v>
      </c>
      <c r="W772" s="98">
        <f>VLOOKUP($A772+ROUND((COLUMN()-2)/24,5),АТС!$A$41:$F$736,5)+VLOOKUP($A772+ROUND((COLUMN()-2)/24,5),'Расчет сбытовых надбавок'!$B$2281:'Расчет сбытовых надбавок'!$G$3024,3)</f>
        <v>464.70000000000005</v>
      </c>
      <c r="X772" s="98">
        <f>VLOOKUP($A772+ROUND((COLUMN()-2)/24,5),АТС!$A$41:$F$736,5)+VLOOKUP($A772+ROUND((COLUMN()-2)/24,5),'Расчет сбытовых надбавок'!$B$2281:'Расчет сбытовых надбавок'!$G$3024,3)</f>
        <v>679.04</v>
      </c>
      <c r="Y772" s="98">
        <f>VLOOKUP($A772+ROUND((COLUMN()-2)/24,5),АТС!$A$41:$F$736,5)+VLOOKUP($A772+ROUND((COLUMN()-2)/24,5),'Расчет сбытовых надбавок'!$B$2281:'Расчет сбытовых надбавок'!$G$3024,3)</f>
        <v>303.16999999999996</v>
      </c>
    </row>
    <row r="773" spans="1:25" x14ac:dyDescent="0.2">
      <c r="A773" s="79">
        <f t="shared" si="22"/>
        <v>42690</v>
      </c>
      <c r="B773" s="98">
        <f>VLOOKUP($A773+ROUND((COLUMN()-2)/24,5),АТС!$A$41:$F$736,5)+VLOOKUP($A773+ROUND((COLUMN()-2)/24,5),'Расчет сбытовых надбавок'!$B$2281:'Расчет сбытовых надбавок'!$G$3024,3)</f>
        <v>351.65</v>
      </c>
      <c r="C773" s="98">
        <f>VLOOKUP($A773+ROUND((COLUMN()-2)/24,5),АТС!$A$41:$F$736,5)+VLOOKUP($A773+ROUND((COLUMN()-2)/24,5),'Расчет сбытовых надбавок'!$B$2281:'Расчет сбытовых надбавок'!$G$3024,3)</f>
        <v>353.51</v>
      </c>
      <c r="D773" s="98">
        <f>VLOOKUP($A773+ROUND((COLUMN()-2)/24,5),АТС!$A$41:$F$736,5)+VLOOKUP($A773+ROUND((COLUMN()-2)/24,5),'Расчет сбытовых надбавок'!$B$2281:'Расчет сбытовых надбавок'!$G$3024,3)</f>
        <v>975.62</v>
      </c>
      <c r="E773" s="98">
        <f>VLOOKUP($A773+ROUND((COLUMN()-2)/24,5),АТС!$A$41:$F$736,5)+VLOOKUP($A773+ROUND((COLUMN()-2)/24,5),'Расчет сбытовых надбавок'!$B$2281:'Расчет сбытовых надбавок'!$G$3024,3)</f>
        <v>616.08999999999992</v>
      </c>
      <c r="F773" s="98">
        <f>VLOOKUP($A773+ROUND((COLUMN()-2)/24,5),АТС!$A$41:$F$736,5)+VLOOKUP($A773+ROUND((COLUMN()-2)/24,5),'Расчет сбытовых надбавок'!$B$2281:'Расчет сбытовых надбавок'!$G$3024,3)</f>
        <v>308.76</v>
      </c>
      <c r="G773" s="98">
        <f>VLOOKUP($A773+ROUND((COLUMN()-2)/24,5),АТС!$A$41:$F$736,5)+VLOOKUP($A773+ROUND((COLUMN()-2)/24,5),'Расчет сбытовых надбавок'!$B$2281:'Расчет сбытовых надбавок'!$G$3024,3)</f>
        <v>261.63</v>
      </c>
      <c r="H773" s="98">
        <f>VLOOKUP($A773+ROUND((COLUMN()-2)/24,5),АТС!$A$41:$F$736,5)+VLOOKUP($A773+ROUND((COLUMN()-2)/24,5),'Расчет сбытовых надбавок'!$B$2281:'Расчет сбытовых надбавок'!$G$3024,3)</f>
        <v>437.20000000000005</v>
      </c>
      <c r="I773" s="98">
        <f>VLOOKUP($A773+ROUND((COLUMN()-2)/24,5),АТС!$A$41:$F$736,5)+VLOOKUP($A773+ROUND((COLUMN()-2)/24,5),'Расчет сбытовых надбавок'!$B$2281:'Расчет сбытовых надбавок'!$G$3024,3)</f>
        <v>526.44000000000005</v>
      </c>
      <c r="J773" s="98">
        <f>VLOOKUP($A773+ROUND((COLUMN()-2)/24,5),АТС!$A$41:$F$736,5)+VLOOKUP($A773+ROUND((COLUMN()-2)/24,5),'Расчет сбытовых надбавок'!$B$2281:'Расчет сбытовых надбавок'!$G$3024,3)</f>
        <v>368.15000000000003</v>
      </c>
      <c r="K773" s="98">
        <f>VLOOKUP($A773+ROUND((COLUMN()-2)/24,5),АТС!$A$41:$F$736,5)+VLOOKUP($A773+ROUND((COLUMN()-2)/24,5),'Расчет сбытовых надбавок'!$B$2281:'Расчет сбытовых надбавок'!$G$3024,3)</f>
        <v>663.29000000000008</v>
      </c>
      <c r="L773" s="98">
        <f>VLOOKUP($A773+ROUND((COLUMN()-2)/24,5),АТС!$A$41:$F$736,5)+VLOOKUP($A773+ROUND((COLUMN()-2)/24,5),'Расчет сбытовых надбавок'!$B$2281:'Расчет сбытовых надбавок'!$G$3024,3)</f>
        <v>698.35</v>
      </c>
      <c r="M773" s="98">
        <f>VLOOKUP($A773+ROUND((COLUMN()-2)/24,5),АТС!$A$41:$F$736,5)+VLOOKUP($A773+ROUND((COLUMN()-2)/24,5),'Расчет сбытовых надбавок'!$B$2281:'Расчет сбытовых надбавок'!$G$3024,3)</f>
        <v>785.76</v>
      </c>
      <c r="N773" s="98">
        <f>VLOOKUP($A773+ROUND((COLUMN()-2)/24,5),АТС!$A$41:$F$736,5)+VLOOKUP($A773+ROUND((COLUMN()-2)/24,5),'Расчет сбытовых надбавок'!$B$2281:'Расчет сбытовых надбавок'!$G$3024,3)</f>
        <v>659.47</v>
      </c>
      <c r="O773" s="98">
        <f>VLOOKUP($A773+ROUND((COLUMN()-2)/24,5),АТС!$A$41:$F$736,5)+VLOOKUP($A773+ROUND((COLUMN()-2)/24,5),'Расчет сбытовых надбавок'!$B$2281:'Расчет сбытовых надбавок'!$G$3024,3)</f>
        <v>646.49</v>
      </c>
      <c r="P773" s="98">
        <f>VLOOKUP($A773+ROUND((COLUMN()-2)/24,5),АТС!$A$41:$F$736,5)+VLOOKUP($A773+ROUND((COLUMN()-2)/24,5),'Расчет сбытовых надбавок'!$B$2281:'Расчет сбытовых надбавок'!$G$3024,3)</f>
        <v>745.1</v>
      </c>
      <c r="Q773" s="98">
        <f>VLOOKUP($A773+ROUND((COLUMN()-2)/24,5),АТС!$A$41:$F$736,5)+VLOOKUP($A773+ROUND((COLUMN()-2)/24,5),'Расчет сбытовых надбавок'!$B$2281:'Расчет сбытовых надбавок'!$G$3024,3)</f>
        <v>620.90000000000009</v>
      </c>
      <c r="R773" s="98">
        <f>VLOOKUP($A773+ROUND((COLUMN()-2)/24,5),АТС!$A$41:$F$736,5)+VLOOKUP($A773+ROUND((COLUMN()-2)/24,5),'Расчет сбытовых надбавок'!$B$2281:'Расчет сбытовых надбавок'!$G$3024,3)</f>
        <v>25.03</v>
      </c>
      <c r="S773" s="98">
        <f>VLOOKUP($A773+ROUND((COLUMN()-2)/24,5),АТС!$A$41:$F$736,5)+VLOOKUP($A773+ROUND((COLUMN()-2)/24,5),'Расчет сбытовых надбавок'!$B$2281:'Расчет сбытовых надбавок'!$G$3024,3)</f>
        <v>112.64</v>
      </c>
      <c r="T773" s="98">
        <f>VLOOKUP($A773+ROUND((COLUMN()-2)/24,5),АТС!$A$41:$F$736,5)+VLOOKUP($A773+ROUND((COLUMN()-2)/24,5),'Расчет сбытовых надбавок'!$B$2281:'Расчет сбытовых надбавок'!$G$3024,3)</f>
        <v>1045.76</v>
      </c>
      <c r="U773" s="98">
        <f>VLOOKUP($A773+ROUND((COLUMN()-2)/24,5),АТС!$A$41:$F$736,5)+VLOOKUP($A773+ROUND((COLUMN()-2)/24,5),'Расчет сбытовых надбавок'!$B$2281:'Расчет сбытовых надбавок'!$G$3024,3)</f>
        <v>1209</v>
      </c>
      <c r="V773" s="98">
        <f>VLOOKUP($A773+ROUND((COLUMN()-2)/24,5),АТС!$A$41:$F$736,5)+VLOOKUP($A773+ROUND((COLUMN()-2)/24,5),'Расчет сбытовых надбавок'!$B$2281:'Расчет сбытовых надбавок'!$G$3024,3)</f>
        <v>871.79</v>
      </c>
      <c r="W773" s="98">
        <f>VLOOKUP($A773+ROUND((COLUMN()-2)/24,5),АТС!$A$41:$F$736,5)+VLOOKUP($A773+ROUND((COLUMN()-2)/24,5),'Расчет сбытовых надбавок'!$B$2281:'Расчет сбытовых надбавок'!$G$3024,3)</f>
        <v>934.49</v>
      </c>
      <c r="X773" s="98">
        <f>VLOOKUP($A773+ROUND((COLUMN()-2)/24,5),АТС!$A$41:$F$736,5)+VLOOKUP($A773+ROUND((COLUMN()-2)/24,5),'Расчет сбытовых надбавок'!$B$2281:'Расчет сбытовых надбавок'!$G$3024,3)</f>
        <v>687.5</v>
      </c>
      <c r="Y773" s="98">
        <f>VLOOKUP($A773+ROUND((COLUMN()-2)/24,5),АТС!$A$41:$F$736,5)+VLOOKUP($A773+ROUND((COLUMN()-2)/24,5),'Расчет сбытовых надбавок'!$B$2281:'Расчет сбытовых надбавок'!$G$3024,3)</f>
        <v>301.05</v>
      </c>
    </row>
    <row r="774" spans="1:25" x14ac:dyDescent="0.2">
      <c r="A774" s="79">
        <f t="shared" si="22"/>
        <v>42691</v>
      </c>
      <c r="B774" s="98">
        <f>VLOOKUP($A774+ROUND((COLUMN()-2)/24,5),АТС!$A$41:$F$736,5)+VLOOKUP($A774+ROUND((COLUMN()-2)/24,5),'Расчет сбытовых надбавок'!$B$2281:'Расчет сбытовых надбавок'!$G$3024,3)</f>
        <v>258.58</v>
      </c>
      <c r="C774" s="98">
        <f>VLOOKUP($A774+ROUND((COLUMN()-2)/24,5),АТС!$A$41:$F$736,5)+VLOOKUP($A774+ROUND((COLUMN()-2)/24,5),'Расчет сбытовых надбавок'!$B$2281:'Расчет сбытовых надбавок'!$G$3024,3)</f>
        <v>458.92</v>
      </c>
      <c r="D774" s="98">
        <f>VLOOKUP($A774+ROUND((COLUMN()-2)/24,5),АТС!$A$41:$F$736,5)+VLOOKUP($A774+ROUND((COLUMN()-2)/24,5),'Расчет сбытовых надбавок'!$B$2281:'Расчет сбытовых надбавок'!$G$3024,3)</f>
        <v>537.54</v>
      </c>
      <c r="E774" s="98">
        <f>VLOOKUP($A774+ROUND((COLUMN()-2)/24,5),АТС!$A$41:$F$736,5)+VLOOKUP($A774+ROUND((COLUMN()-2)/24,5),'Расчет сбытовых надбавок'!$B$2281:'Расчет сбытовых надбавок'!$G$3024,3)</f>
        <v>531.16999999999996</v>
      </c>
      <c r="F774" s="98">
        <f>VLOOKUP($A774+ROUND((COLUMN()-2)/24,5),АТС!$A$41:$F$736,5)+VLOOKUP($A774+ROUND((COLUMN()-2)/24,5),'Расчет сбытовых надбавок'!$B$2281:'Расчет сбытовых надбавок'!$G$3024,3)</f>
        <v>11.52</v>
      </c>
      <c r="G774" s="98">
        <f>VLOOKUP($A774+ROUND((COLUMN()-2)/24,5),АТС!$A$41:$F$736,5)+VLOOKUP($A774+ROUND((COLUMN()-2)/24,5),'Расчет сбытовых надбавок'!$B$2281:'Расчет сбытовых надбавок'!$G$3024,3)</f>
        <v>300.56</v>
      </c>
      <c r="H774" s="98">
        <f>VLOOKUP($A774+ROUND((COLUMN()-2)/24,5),АТС!$A$41:$F$736,5)+VLOOKUP($A774+ROUND((COLUMN()-2)/24,5),'Расчет сбытовых надбавок'!$B$2281:'Расчет сбытовых надбавок'!$G$3024,3)</f>
        <v>225.1</v>
      </c>
      <c r="I774" s="98">
        <f>VLOOKUP($A774+ROUND((COLUMN()-2)/24,5),АТС!$A$41:$F$736,5)+VLOOKUP($A774+ROUND((COLUMN()-2)/24,5),'Расчет сбытовых надбавок'!$B$2281:'Расчет сбытовых надбавок'!$G$3024,3)</f>
        <v>161.44999999999999</v>
      </c>
      <c r="J774" s="98">
        <f>VLOOKUP($A774+ROUND((COLUMN()-2)/24,5),АТС!$A$41:$F$736,5)+VLOOKUP($A774+ROUND((COLUMN()-2)/24,5),'Расчет сбытовых надбавок'!$B$2281:'Расчет сбытовых надбавок'!$G$3024,3)</f>
        <v>2.0100000000000002</v>
      </c>
      <c r="K774" s="98">
        <f>VLOOKUP($A774+ROUND((COLUMN()-2)/24,5),АТС!$A$41:$F$736,5)+VLOOKUP($A774+ROUND((COLUMN()-2)/24,5),'Расчет сбытовых надбавок'!$B$2281:'Расчет сбытовых надбавок'!$G$3024,3)</f>
        <v>16.7</v>
      </c>
      <c r="L774" s="98">
        <f>VLOOKUP($A774+ROUND((COLUMN()-2)/24,5),АТС!$A$41:$F$736,5)+VLOOKUP($A774+ROUND((COLUMN()-2)/24,5),'Расчет сбытовых надбавок'!$B$2281:'Расчет сбытовых надбавок'!$G$3024,3)</f>
        <v>20.82</v>
      </c>
      <c r="M774" s="98">
        <f>VLOOKUP($A774+ROUND((COLUMN()-2)/24,5),АТС!$A$41:$F$736,5)+VLOOKUP($A774+ROUND((COLUMN()-2)/24,5),'Расчет сбытовых надбавок'!$B$2281:'Расчет сбытовых надбавок'!$G$3024,3)</f>
        <v>14.33</v>
      </c>
      <c r="N774" s="98">
        <f>VLOOKUP($A774+ROUND((COLUMN()-2)/24,5),АТС!$A$41:$F$736,5)+VLOOKUP($A774+ROUND((COLUMN()-2)/24,5),'Расчет сбытовых надбавок'!$B$2281:'Расчет сбытовых надбавок'!$G$3024,3)</f>
        <v>8.99</v>
      </c>
      <c r="O774" s="98">
        <f>VLOOKUP($A774+ROUND((COLUMN()-2)/24,5),АТС!$A$41:$F$736,5)+VLOOKUP($A774+ROUND((COLUMN()-2)/24,5),'Расчет сбытовых надбавок'!$B$2281:'Расчет сбытовых надбавок'!$G$3024,3)</f>
        <v>200.26999999999998</v>
      </c>
      <c r="P774" s="98">
        <f>VLOOKUP($A774+ROUND((COLUMN()-2)/24,5),АТС!$A$41:$F$736,5)+VLOOKUP($A774+ROUND((COLUMN()-2)/24,5),'Расчет сбытовых надбавок'!$B$2281:'Расчет сбытовых надбавок'!$G$3024,3)</f>
        <v>192.98</v>
      </c>
      <c r="Q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8">
        <f>VLOOKUP($A774+ROUND((COLUMN()-2)/24,5),АТС!$A$41:$F$736,5)+VLOOKUP($A774+ROUND((COLUMN()-2)/24,5),'Расчет сбытовых надбавок'!$B$2281:'Расчет сбытовых надбавок'!$G$3024,3)</f>
        <v>1.21</v>
      </c>
      <c r="S774" s="98">
        <f>VLOOKUP($A774+ROUND((COLUMN()-2)/24,5),АТС!$A$41:$F$736,5)+VLOOKUP($A774+ROUND((COLUMN()-2)/24,5),'Расчет сбытовых надбавок'!$B$2281:'Расчет сбытовых надбавок'!$G$3024,3)</f>
        <v>142.81</v>
      </c>
      <c r="T774" s="98">
        <f>VLOOKUP($A774+ROUND((COLUMN()-2)/24,5),АТС!$A$41:$F$736,5)+VLOOKUP($A774+ROUND((COLUMN()-2)/24,5),'Расчет сбытовых надбавок'!$B$2281:'Расчет сбытовых надбавок'!$G$3024,3)</f>
        <v>211.17</v>
      </c>
      <c r="U774" s="98">
        <f>VLOOKUP($A774+ROUND((COLUMN()-2)/24,5),АТС!$A$41:$F$736,5)+VLOOKUP($A774+ROUND((COLUMN()-2)/24,5),'Расчет сбытовых надбавок'!$B$2281:'Расчет сбытовых надбавок'!$G$3024,3)</f>
        <v>221.95000000000002</v>
      </c>
      <c r="V774" s="98">
        <f>VLOOKUP($A774+ROUND((COLUMN()-2)/24,5),АТС!$A$41:$F$736,5)+VLOOKUP($A774+ROUND((COLUMN()-2)/24,5),'Расчет сбытовых надбавок'!$B$2281:'Расчет сбытовых надбавок'!$G$3024,3)</f>
        <v>218.1</v>
      </c>
      <c r="W774" s="98">
        <f>VLOOKUP($A774+ROUND((COLUMN()-2)/24,5),АТС!$A$41:$F$736,5)+VLOOKUP($A774+ROUND((COLUMN()-2)/24,5),'Расчет сбытовых надбавок'!$B$2281:'Расчет сбытовых надбавок'!$G$3024,3)</f>
        <v>594.53</v>
      </c>
      <c r="X774" s="98">
        <f>VLOOKUP($A774+ROUND((COLUMN()-2)/24,5),АТС!$A$41:$F$736,5)+VLOOKUP($A774+ROUND((COLUMN()-2)/24,5),'Расчет сбытовых надбавок'!$B$2281:'Расчет сбытовых надбавок'!$G$3024,3)</f>
        <v>279.74</v>
      </c>
      <c r="Y774" s="98">
        <f>VLOOKUP($A774+ROUND((COLUMN()-2)/24,5),АТС!$A$41:$F$736,5)+VLOOKUP($A774+ROUND((COLUMN()-2)/24,5),'Расчет сбытовых надбавок'!$B$2281:'Расчет сбытовых надбавок'!$G$3024,3)</f>
        <v>265.62</v>
      </c>
    </row>
    <row r="775" spans="1:25" x14ac:dyDescent="0.2">
      <c r="A775" s="79">
        <f t="shared" si="22"/>
        <v>42692</v>
      </c>
      <c r="B775" s="98">
        <f>VLOOKUP($A775+ROUND((COLUMN()-2)/24,5),АТС!$A$41:$F$736,5)+VLOOKUP($A775+ROUND((COLUMN()-2)/24,5),'Расчет сбытовых надбавок'!$B$2281:'Расчет сбытовых надбавок'!$G$3024,3)</f>
        <v>235.6</v>
      </c>
      <c r="C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D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E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8">
        <f>VLOOKUP($A775+ROUND((COLUMN()-2)/24,5),АТС!$A$41:$F$736,5)+VLOOKUP($A775+ROUND((COLUMN()-2)/24,5),'Расчет сбытовых надбавок'!$B$2281:'Расчет сбытовых надбавок'!$G$3024,3)</f>
        <v>202.57</v>
      </c>
      <c r="I775" s="98">
        <f>VLOOKUP($A775+ROUND((COLUMN()-2)/24,5),АТС!$A$41:$F$736,5)+VLOOKUP($A775+ROUND((COLUMN()-2)/24,5),'Расчет сбытовых надбавок'!$B$2281:'Расчет сбытовых надбавок'!$G$3024,3)</f>
        <v>124.99</v>
      </c>
      <c r="J775" s="98">
        <f>VLOOKUP($A775+ROUND((COLUMN()-2)/24,5),АТС!$A$41:$F$736,5)+VLOOKUP($A775+ROUND((COLUMN()-2)/24,5),'Расчет сбытовых надбавок'!$B$2281:'Расчет сбытовых надбавок'!$G$3024,3)</f>
        <v>0.86</v>
      </c>
      <c r="K775" s="98">
        <f>VLOOKUP($A775+ROUND((COLUMN()-2)/24,5),АТС!$A$41:$F$736,5)+VLOOKUP($A775+ROUND((COLUMN()-2)/24,5),'Расчет сбытовых надбавок'!$B$2281:'Расчет сбытовых надбавок'!$G$3024,3)</f>
        <v>3.11</v>
      </c>
      <c r="L775" s="98">
        <f>VLOOKUP($A775+ROUND((COLUMN()-2)/24,5),АТС!$A$41:$F$736,5)+VLOOKUP($A775+ROUND((COLUMN()-2)/24,5),'Расчет сбытовых надбавок'!$B$2281:'Расчет сбытовых надбавок'!$G$3024,3)</f>
        <v>3.5300000000000002</v>
      </c>
      <c r="M775" s="98">
        <f>VLOOKUP($A775+ROUND((COLUMN()-2)/24,5),АТС!$A$41:$F$736,5)+VLOOKUP($A775+ROUND((COLUMN()-2)/24,5),'Расчет сбытовых надбавок'!$B$2281:'Расчет сбытовых надбавок'!$G$3024,3)</f>
        <v>58.52</v>
      </c>
      <c r="N775" s="98">
        <f>VLOOKUP($A775+ROUND((COLUMN()-2)/24,5),АТС!$A$41:$F$736,5)+VLOOKUP($A775+ROUND((COLUMN()-2)/24,5),'Расчет сбытовых надбавок'!$B$2281:'Расчет сбытовых надбавок'!$G$3024,3)</f>
        <v>232.01</v>
      </c>
      <c r="O775" s="98">
        <f>VLOOKUP($A775+ROUND((COLUMN()-2)/24,5),АТС!$A$41:$F$736,5)+VLOOKUP($A775+ROUND((COLUMN()-2)/24,5),'Расчет сбытовых надбавок'!$B$2281:'Расчет сбытовых надбавок'!$G$3024,3)</f>
        <v>236.75</v>
      </c>
      <c r="P775" s="98">
        <f>VLOOKUP($A775+ROUND((COLUMN()-2)/24,5),АТС!$A$41:$F$736,5)+VLOOKUP($A775+ROUND((COLUMN()-2)/24,5),'Расчет сбытовых надбавок'!$B$2281:'Расчет сбытовых надбавок'!$G$3024,3)</f>
        <v>234.5</v>
      </c>
      <c r="Q775" s="98">
        <f>VLOOKUP($A775+ROUND((COLUMN()-2)/24,5),АТС!$A$41:$F$736,5)+VLOOKUP($A775+ROUND((COLUMN()-2)/24,5),'Расчет сбытовых надбавок'!$B$2281:'Расчет сбытовых надбавок'!$G$3024,3)</f>
        <v>128.13</v>
      </c>
      <c r="R775" s="98">
        <f>VLOOKUP($A775+ROUND((COLUMN()-2)/24,5),АТС!$A$41:$F$736,5)+VLOOKUP($A775+ROUND((COLUMN()-2)/24,5),'Расчет сбытовых надбавок'!$B$2281:'Расчет сбытовых надбавок'!$G$3024,3)</f>
        <v>43.379999999999995</v>
      </c>
      <c r="S775" s="98">
        <f>VLOOKUP($A775+ROUND((COLUMN()-2)/24,5),АТС!$A$41:$F$736,5)+VLOOKUP($A775+ROUND((COLUMN()-2)/24,5),'Расчет сбытовых надбавок'!$B$2281:'Расчет сбытовых надбавок'!$G$3024,3)</f>
        <v>47.059999999999995</v>
      </c>
      <c r="T775" s="98">
        <f>VLOOKUP($A775+ROUND((COLUMN()-2)/24,5),АТС!$A$41:$F$736,5)+VLOOKUP($A775+ROUND((COLUMN()-2)/24,5),'Расчет сбытовых надбавок'!$B$2281:'Расчет сбытовых надбавок'!$G$3024,3)</f>
        <v>315.82</v>
      </c>
      <c r="U775" s="98">
        <f>VLOOKUP($A775+ROUND((COLUMN()-2)/24,5),АТС!$A$41:$F$736,5)+VLOOKUP($A775+ROUND((COLUMN()-2)/24,5),'Расчет сбытовых надбавок'!$B$2281:'Расчет сбытовых надбавок'!$G$3024,3)</f>
        <v>250.39</v>
      </c>
      <c r="V775" s="98">
        <f>VLOOKUP($A775+ROUND((COLUMN()-2)/24,5),АТС!$A$41:$F$736,5)+VLOOKUP($A775+ROUND((COLUMN()-2)/24,5),'Расчет сбытовых надбавок'!$B$2281:'Расчет сбытовых надбавок'!$G$3024,3)</f>
        <v>312.58</v>
      </c>
      <c r="W775" s="98">
        <f>VLOOKUP($A775+ROUND((COLUMN()-2)/24,5),АТС!$A$41:$F$736,5)+VLOOKUP($A775+ROUND((COLUMN()-2)/24,5),'Расчет сбытовых надбавок'!$B$2281:'Расчет сбытовых надбавок'!$G$3024,3)</f>
        <v>778.41000000000008</v>
      </c>
      <c r="X775" s="98">
        <f>VLOOKUP($A775+ROUND((COLUMN()-2)/24,5),АТС!$A$41:$F$736,5)+VLOOKUP($A775+ROUND((COLUMN()-2)/24,5),'Расчет сбытовых надбавок'!$B$2281:'Расчет сбытовых надбавок'!$G$3024,3)</f>
        <v>215.61</v>
      </c>
      <c r="Y775" s="98">
        <f>VLOOKUP($A775+ROUND((COLUMN()-2)/24,5),АТС!$A$41:$F$736,5)+VLOOKUP($A775+ROUND((COLUMN()-2)/24,5),'Расчет сбытовых надбавок'!$B$2281:'Расчет сбытовых надбавок'!$G$3024,3)</f>
        <v>1065.55</v>
      </c>
    </row>
    <row r="776" spans="1:25" x14ac:dyDescent="0.2">
      <c r="A776" s="79">
        <f t="shared" si="22"/>
        <v>42693</v>
      </c>
      <c r="B776" s="98">
        <f>VLOOKUP($A776+ROUND((COLUMN()-2)/24,5),АТС!$A$41:$F$736,5)+VLOOKUP($A776+ROUND((COLUMN()-2)/24,5),'Расчет сбытовых надбавок'!$B$2281:'Расчет сбытовых надбавок'!$G$3024,3)</f>
        <v>455.12</v>
      </c>
      <c r="C776" s="98">
        <f>VLOOKUP($A776+ROUND((COLUMN()-2)/24,5),АТС!$A$41:$F$736,5)+VLOOKUP($A776+ROUND((COLUMN()-2)/24,5),'Расчет сбытовых надбавок'!$B$2281:'Расчет сбытовых надбавок'!$G$3024,3)</f>
        <v>828.45999999999992</v>
      </c>
      <c r="D776" s="98">
        <f>VLOOKUP($A776+ROUND((COLUMN()-2)/24,5),АТС!$A$41:$F$736,5)+VLOOKUP($A776+ROUND((COLUMN()-2)/24,5),'Расчет сбытовых надбавок'!$B$2281:'Расчет сбытовых надбавок'!$G$3024,3)</f>
        <v>451.56</v>
      </c>
      <c r="E776" s="98">
        <f>VLOOKUP($A776+ROUND((COLUMN()-2)/24,5),АТС!$A$41:$F$736,5)+VLOOKUP($A776+ROUND((COLUMN()-2)/24,5),'Расчет сбытовых надбавок'!$B$2281:'Расчет сбытовых надбавок'!$G$3024,3)</f>
        <v>304.33</v>
      </c>
      <c r="F776" s="98">
        <f>VLOOKUP($A776+ROUND((COLUMN()-2)/24,5),АТС!$A$41:$F$736,5)+VLOOKUP($A776+ROUND((COLUMN()-2)/24,5),'Расчет сбытовых надбавок'!$B$2281:'Расчет сбытовых надбавок'!$G$3024,3)</f>
        <v>270.24</v>
      </c>
      <c r="G776" s="98">
        <f>VLOOKUP($A776+ROUND((COLUMN()-2)/24,5),АТС!$A$41:$F$736,5)+VLOOKUP($A776+ROUND((COLUMN()-2)/24,5),'Расчет сбытовых надбавок'!$B$2281:'Расчет сбытовых надбавок'!$G$3024,3)</f>
        <v>3.5700000000000003</v>
      </c>
      <c r="H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8">
        <f>VLOOKUP($A776+ROUND((COLUMN()-2)/24,5),АТС!$A$41:$F$736,5)+VLOOKUP($A776+ROUND((COLUMN()-2)/24,5),'Расчет сбытовых надбавок'!$B$2281:'Расчет сбытовых надбавок'!$G$3024,3)</f>
        <v>532.58000000000004</v>
      </c>
      <c r="J776" s="98">
        <f>VLOOKUP($A776+ROUND((COLUMN()-2)/24,5),АТС!$A$41:$F$736,5)+VLOOKUP($A776+ROUND((COLUMN()-2)/24,5),'Расчет сбытовых надбавок'!$B$2281:'Расчет сбытовых надбавок'!$G$3024,3)</f>
        <v>222.56</v>
      </c>
      <c r="K776" s="98">
        <f>VLOOKUP($A776+ROUND((COLUMN()-2)/24,5),АТС!$A$41:$F$736,5)+VLOOKUP($A776+ROUND((COLUMN()-2)/24,5),'Расчет сбытовых надбавок'!$B$2281:'Расчет сбытовых надбавок'!$G$3024,3)</f>
        <v>202.59</v>
      </c>
      <c r="L776" s="98">
        <f>VLOOKUP($A776+ROUND((COLUMN()-2)/24,5),АТС!$A$41:$F$736,5)+VLOOKUP($A776+ROUND((COLUMN()-2)/24,5),'Расчет сбытовых надбавок'!$B$2281:'Расчет сбытовых надбавок'!$G$3024,3)</f>
        <v>216.44</v>
      </c>
      <c r="M776" s="98">
        <f>VLOOKUP($A776+ROUND((COLUMN()-2)/24,5),АТС!$A$41:$F$736,5)+VLOOKUP($A776+ROUND((COLUMN()-2)/24,5),'Расчет сбытовых надбавок'!$B$2281:'Расчет сбытовых надбавок'!$G$3024,3)</f>
        <v>212.7</v>
      </c>
      <c r="N776" s="98">
        <f>VLOOKUP($A776+ROUND((COLUMN()-2)/24,5),АТС!$A$41:$F$736,5)+VLOOKUP($A776+ROUND((COLUMN()-2)/24,5),'Расчет сбытовых надбавок'!$B$2281:'Расчет сбытовых надбавок'!$G$3024,3)</f>
        <v>213.75</v>
      </c>
      <c r="O776" s="98">
        <f>VLOOKUP($A776+ROUND((COLUMN()-2)/24,5),АТС!$A$41:$F$736,5)+VLOOKUP($A776+ROUND((COLUMN()-2)/24,5),'Расчет сбытовых надбавок'!$B$2281:'Расчет сбытовых надбавок'!$G$3024,3)</f>
        <v>227.24</v>
      </c>
      <c r="P776" s="98">
        <f>VLOOKUP($A776+ROUND((COLUMN()-2)/24,5),АТС!$A$41:$F$736,5)+VLOOKUP($A776+ROUND((COLUMN()-2)/24,5),'Расчет сбытовых надбавок'!$B$2281:'Расчет сбытовых надбавок'!$G$3024,3)</f>
        <v>231.86</v>
      </c>
      <c r="Q776" s="98">
        <f>VLOOKUP($A776+ROUND((COLUMN()-2)/24,5),АТС!$A$41:$F$736,5)+VLOOKUP($A776+ROUND((COLUMN()-2)/24,5),'Расчет сбытовых надбавок'!$B$2281:'Расчет сбытовых надбавок'!$G$3024,3)</f>
        <v>243.66</v>
      </c>
      <c r="R776" s="98">
        <f>VLOOKUP($A776+ROUND((COLUMN()-2)/24,5),АТС!$A$41:$F$736,5)+VLOOKUP($A776+ROUND((COLUMN()-2)/24,5),'Расчет сбытовых надбавок'!$B$2281:'Расчет сбытовых надбавок'!$G$3024,3)</f>
        <v>135.20000000000002</v>
      </c>
      <c r="S776" s="98">
        <f>VLOOKUP($A776+ROUND((COLUMN()-2)/24,5),АТС!$A$41:$F$736,5)+VLOOKUP($A776+ROUND((COLUMN()-2)/24,5),'Расчет сбытовых надбавок'!$B$2281:'Расчет сбытовых надбавок'!$G$3024,3)</f>
        <v>249.8</v>
      </c>
      <c r="T776" s="98">
        <f>VLOOKUP($A776+ROUND((COLUMN()-2)/24,5),АТС!$A$41:$F$736,5)+VLOOKUP($A776+ROUND((COLUMN()-2)/24,5),'Расчет сбытовых надбавок'!$B$2281:'Расчет сбытовых надбавок'!$G$3024,3)</f>
        <v>387</v>
      </c>
      <c r="U776" s="98">
        <f>VLOOKUP($A776+ROUND((COLUMN()-2)/24,5),АТС!$A$41:$F$736,5)+VLOOKUP($A776+ROUND((COLUMN()-2)/24,5),'Расчет сбытовых надбавок'!$B$2281:'Расчет сбытовых надбавок'!$G$3024,3)</f>
        <v>408.09</v>
      </c>
      <c r="V776" s="98">
        <f>VLOOKUP($A776+ROUND((COLUMN()-2)/24,5),АТС!$A$41:$F$736,5)+VLOOKUP($A776+ROUND((COLUMN()-2)/24,5),'Расчет сбытовых надбавок'!$B$2281:'Расчет сбытовых надбавок'!$G$3024,3)</f>
        <v>305.32</v>
      </c>
      <c r="W776" s="98">
        <f>VLOOKUP($A776+ROUND((COLUMN()-2)/24,5),АТС!$A$41:$F$736,5)+VLOOKUP($A776+ROUND((COLUMN()-2)/24,5),'Расчет сбытовых надбавок'!$B$2281:'Расчет сбытовых надбавок'!$G$3024,3)</f>
        <v>1016.39</v>
      </c>
      <c r="X776" s="98">
        <f>VLOOKUP($A776+ROUND((COLUMN()-2)/24,5),АТС!$A$41:$F$736,5)+VLOOKUP($A776+ROUND((COLUMN()-2)/24,5),'Расчет сбытовых надбавок'!$B$2281:'Расчет сбытовых надбавок'!$G$3024,3)</f>
        <v>1514.98</v>
      </c>
      <c r="Y776" s="98">
        <f>VLOOKUP($A776+ROUND((COLUMN()-2)/24,5),АТС!$A$41:$F$736,5)+VLOOKUP($A776+ROUND((COLUMN()-2)/24,5),'Расчет сбытовых надбавок'!$B$2281:'Расчет сбытовых надбавок'!$G$3024,3)</f>
        <v>223.28</v>
      </c>
    </row>
    <row r="777" spans="1:25" x14ac:dyDescent="0.2">
      <c r="A777" s="79">
        <f t="shared" si="22"/>
        <v>42694</v>
      </c>
      <c r="B777" s="98">
        <f>VLOOKUP($A777+ROUND((COLUMN()-2)/24,5),АТС!$A$41:$F$736,5)+VLOOKUP($A777+ROUND((COLUMN()-2)/24,5),'Расчет сбытовых надбавок'!$B$2281:'Расчет сбытовых надбавок'!$G$3024,3)</f>
        <v>926.19</v>
      </c>
      <c r="C777" s="98">
        <f>VLOOKUP($A777+ROUND((COLUMN()-2)/24,5),АТС!$A$41:$F$736,5)+VLOOKUP($A777+ROUND((COLUMN()-2)/24,5),'Расчет сбытовых надбавок'!$B$2281:'Расчет сбытовых надбавок'!$G$3024,3)</f>
        <v>894.3</v>
      </c>
      <c r="D777" s="98">
        <f>VLOOKUP($A777+ROUND((COLUMN()-2)/24,5),АТС!$A$41:$F$736,5)+VLOOKUP($A777+ROUND((COLUMN()-2)/24,5),'Расчет сбытовых надбавок'!$B$2281:'Расчет сбытовых надбавок'!$G$3024,3)</f>
        <v>441.86</v>
      </c>
      <c r="E777" s="98">
        <f>VLOOKUP($A777+ROUND((COLUMN()-2)/24,5),АТС!$A$41:$F$736,5)+VLOOKUP($A777+ROUND((COLUMN()-2)/24,5),'Расчет сбытовых надбавок'!$B$2281:'Расчет сбытовых надбавок'!$G$3024,3)</f>
        <v>7.1000000000000005</v>
      </c>
      <c r="F777" s="98">
        <f>VLOOKUP($A777+ROUND((COLUMN()-2)/24,5),АТС!$A$41:$F$736,5)+VLOOKUP($A777+ROUND((COLUMN()-2)/24,5),'Расчет сбытовых надбавок'!$B$2281:'Расчет сбытовых надбавок'!$G$3024,3)</f>
        <v>591.65</v>
      </c>
      <c r="G777" s="98">
        <f>VLOOKUP($A777+ROUND((COLUMN()-2)/24,5),АТС!$A$41:$F$736,5)+VLOOKUP($A777+ROUND((COLUMN()-2)/24,5),'Расчет сбытовых надбавок'!$B$2281:'Расчет сбытовых надбавок'!$G$3024,3)</f>
        <v>277.66000000000003</v>
      </c>
      <c r="H777" s="98">
        <f>VLOOKUP($A777+ROUND((COLUMN()-2)/24,5),АТС!$A$41:$F$736,5)+VLOOKUP($A777+ROUND((COLUMN()-2)/24,5),'Расчет сбытовых надбавок'!$B$2281:'Расчет сбытовых надбавок'!$G$3024,3)</f>
        <v>309.53000000000003</v>
      </c>
      <c r="I777" s="98">
        <f>VLOOKUP($A777+ROUND((COLUMN()-2)/24,5),АТС!$A$41:$F$736,5)+VLOOKUP($A777+ROUND((COLUMN()-2)/24,5),'Расчет сбытовых надбавок'!$B$2281:'Расчет сбытовых надбавок'!$G$3024,3)</f>
        <v>318.33000000000004</v>
      </c>
      <c r="J777" s="98">
        <f>VLOOKUP($A777+ROUND((COLUMN()-2)/24,5),АТС!$A$41:$F$736,5)+VLOOKUP($A777+ROUND((COLUMN()-2)/24,5),'Расчет сбытовых надбавок'!$B$2281:'Расчет сбытовых надбавок'!$G$3024,3)</f>
        <v>182.76</v>
      </c>
      <c r="K777" s="98">
        <f>VLOOKUP($A777+ROUND((COLUMN()-2)/24,5),АТС!$A$41:$F$736,5)+VLOOKUP($A777+ROUND((COLUMN()-2)/24,5),'Расчет сбытовых надбавок'!$B$2281:'Расчет сбытовых надбавок'!$G$3024,3)</f>
        <v>276.20999999999998</v>
      </c>
      <c r="L777" s="98">
        <f>VLOOKUP($A777+ROUND((COLUMN()-2)/24,5),АТС!$A$41:$F$736,5)+VLOOKUP($A777+ROUND((COLUMN()-2)/24,5),'Расчет сбытовых надбавок'!$B$2281:'Расчет сбытовых надбавок'!$G$3024,3)</f>
        <v>233.9</v>
      </c>
      <c r="M777" s="98">
        <f>VLOOKUP($A777+ROUND((COLUMN()-2)/24,5),АТС!$A$41:$F$736,5)+VLOOKUP($A777+ROUND((COLUMN()-2)/24,5),'Расчет сбытовых надбавок'!$B$2281:'Расчет сбытовых надбавок'!$G$3024,3)</f>
        <v>290.39999999999998</v>
      </c>
      <c r="N777" s="98">
        <f>VLOOKUP($A777+ROUND((COLUMN()-2)/24,5),АТС!$A$41:$F$736,5)+VLOOKUP($A777+ROUND((COLUMN()-2)/24,5),'Расчет сбытовых надбавок'!$B$2281:'Расчет сбытовых надбавок'!$G$3024,3)</f>
        <v>203.6</v>
      </c>
      <c r="O777" s="98">
        <f>VLOOKUP($A777+ROUND((COLUMN()-2)/24,5),АТС!$A$41:$F$736,5)+VLOOKUP($A777+ROUND((COLUMN()-2)/24,5),'Расчет сбытовых надбавок'!$B$2281:'Расчет сбытовых надбавок'!$G$3024,3)</f>
        <v>200.14</v>
      </c>
      <c r="P777" s="98">
        <f>VLOOKUP($A777+ROUND((COLUMN()-2)/24,5),АТС!$A$41:$F$736,5)+VLOOKUP($A777+ROUND((COLUMN()-2)/24,5),'Расчет сбытовых надбавок'!$B$2281:'Расчет сбытовых надбавок'!$G$3024,3)</f>
        <v>209.66</v>
      </c>
      <c r="Q777" s="98">
        <f>VLOOKUP($A777+ROUND((COLUMN()-2)/24,5),АТС!$A$41:$F$736,5)+VLOOKUP($A777+ROUND((COLUMN()-2)/24,5),'Расчет сбытовых надбавок'!$B$2281:'Расчет сбытовых надбавок'!$G$3024,3)</f>
        <v>204.38</v>
      </c>
      <c r="R777" s="98">
        <f>VLOOKUP($A777+ROUND((COLUMN()-2)/24,5),АТС!$A$41:$F$736,5)+VLOOKUP($A777+ROUND((COLUMN()-2)/24,5),'Расчет сбытовых надбавок'!$B$2281:'Расчет сбытовых надбавок'!$G$3024,3)</f>
        <v>70.19</v>
      </c>
      <c r="S777" s="98">
        <f>VLOOKUP($A777+ROUND((COLUMN()-2)/24,5),АТС!$A$41:$F$736,5)+VLOOKUP($A777+ROUND((COLUMN()-2)/24,5),'Расчет сбытовых надбавок'!$B$2281:'Расчет сбытовых надбавок'!$G$3024,3)</f>
        <v>100.2</v>
      </c>
      <c r="T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8">
        <f>VLOOKUP($A777+ROUND((COLUMN()-2)/24,5),АТС!$A$41:$F$736,5)+VLOOKUP($A777+ROUND((COLUMN()-2)/24,5),'Расчет сбытовых надбавок'!$B$2281:'Расчет сбытовых надбавок'!$G$3024,3)</f>
        <v>205.12</v>
      </c>
      <c r="W777" s="98">
        <f>VLOOKUP($A777+ROUND((COLUMN()-2)/24,5),АТС!$A$41:$F$736,5)+VLOOKUP($A777+ROUND((COLUMN()-2)/24,5),'Расчет сбытовых надбавок'!$B$2281:'Расчет сбытовых надбавок'!$G$3024,3)</f>
        <v>754.31000000000006</v>
      </c>
      <c r="X777" s="98">
        <f>VLOOKUP($A777+ROUND((COLUMN()-2)/24,5),АТС!$A$41:$F$736,5)+VLOOKUP($A777+ROUND((COLUMN()-2)/24,5),'Расчет сбытовых надбавок'!$B$2281:'Расчет сбытовых надбавок'!$G$3024,3)</f>
        <v>976.17000000000007</v>
      </c>
      <c r="Y777" s="98">
        <f>VLOOKUP($A777+ROUND((COLUMN()-2)/24,5),АТС!$A$41:$F$736,5)+VLOOKUP($A777+ROUND((COLUMN()-2)/24,5),'Расчет сбытовых надбавок'!$B$2281:'Расчет сбытовых надбавок'!$G$3024,3)</f>
        <v>949.51</v>
      </c>
    </row>
    <row r="778" spans="1:25" x14ac:dyDescent="0.2">
      <c r="A778" s="79">
        <f t="shared" si="22"/>
        <v>42695</v>
      </c>
      <c r="B778" s="98">
        <f>VLOOKUP($A778+ROUND((COLUMN()-2)/24,5),АТС!$A$41:$F$736,5)+VLOOKUP($A778+ROUND((COLUMN()-2)/24,5),'Расчет сбытовых надбавок'!$B$2281:'Расчет сбытовых надбавок'!$G$3024,3)</f>
        <v>412.34</v>
      </c>
      <c r="C778" s="98">
        <f>VLOOKUP($A778+ROUND((COLUMN()-2)/24,5),АТС!$A$41:$F$736,5)+VLOOKUP($A778+ROUND((COLUMN()-2)/24,5),'Расчет сбытовых надбавок'!$B$2281:'Расчет сбытовых надбавок'!$G$3024,3)</f>
        <v>348.71</v>
      </c>
      <c r="D778" s="98">
        <f>VLOOKUP($A778+ROUND((COLUMN()-2)/24,5),АТС!$A$41:$F$736,5)+VLOOKUP($A778+ROUND((COLUMN()-2)/24,5),'Расчет сбытовых надбавок'!$B$2281:'Расчет сбытовых надбавок'!$G$3024,3)</f>
        <v>255.07</v>
      </c>
      <c r="E778" s="98">
        <f>VLOOKUP($A778+ROUND((COLUMN()-2)/24,5),АТС!$A$41:$F$736,5)+VLOOKUP($A778+ROUND((COLUMN()-2)/24,5),'Расчет сбытовых надбавок'!$B$2281:'Расчет сбытовых надбавок'!$G$3024,3)</f>
        <v>312.78999999999996</v>
      </c>
      <c r="F778" s="98">
        <f>VLOOKUP($A778+ROUND((COLUMN()-2)/24,5),АТС!$A$41:$F$736,5)+VLOOKUP($A778+ROUND((COLUMN()-2)/24,5),'Расчет сбытовых надбавок'!$B$2281:'Расчет сбытовых надбавок'!$G$3024,3)</f>
        <v>85.4</v>
      </c>
      <c r="G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8">
        <f>VLOOKUP($A778+ROUND((COLUMN()-2)/24,5),АТС!$A$41:$F$736,5)+VLOOKUP($A778+ROUND((COLUMN()-2)/24,5),'Расчет сбытовых надбавок'!$B$2281:'Расчет сбытовых надбавок'!$G$3024,3)</f>
        <v>168.07999999999998</v>
      </c>
      <c r="I778" s="98">
        <f>VLOOKUP($A778+ROUND((COLUMN()-2)/24,5),АТС!$A$41:$F$736,5)+VLOOKUP($A778+ROUND((COLUMN()-2)/24,5),'Расчет сбытовых надбавок'!$B$2281:'Расчет сбытовых надбавок'!$G$3024,3)</f>
        <v>44.309999999999995</v>
      </c>
      <c r="J778" s="98">
        <f>VLOOKUP($A778+ROUND((COLUMN()-2)/24,5),АТС!$A$41:$F$736,5)+VLOOKUP($A778+ROUND((COLUMN()-2)/24,5),'Расчет сбытовых надбавок'!$B$2281:'Расчет сбытовых надбавок'!$G$3024,3)</f>
        <v>42.93</v>
      </c>
      <c r="K778" s="98">
        <f>VLOOKUP($A778+ROUND((COLUMN()-2)/24,5),АТС!$A$41:$F$736,5)+VLOOKUP($A778+ROUND((COLUMN()-2)/24,5),'Расчет сбытовых надбавок'!$B$2281:'Расчет сбытовых надбавок'!$G$3024,3)</f>
        <v>93.63</v>
      </c>
      <c r="L778" s="98">
        <f>VLOOKUP($A778+ROUND((COLUMN()-2)/24,5),АТС!$A$41:$F$736,5)+VLOOKUP($A778+ROUND((COLUMN()-2)/24,5),'Расчет сбытовых надбавок'!$B$2281:'Расчет сбытовых надбавок'!$G$3024,3)</f>
        <v>357.90999999999997</v>
      </c>
      <c r="M778" s="98">
        <f>VLOOKUP($A778+ROUND((COLUMN()-2)/24,5),АТС!$A$41:$F$736,5)+VLOOKUP($A778+ROUND((COLUMN()-2)/24,5),'Расчет сбытовых надбавок'!$B$2281:'Расчет сбытовых надбавок'!$G$3024,3)</f>
        <v>349.11</v>
      </c>
      <c r="N778" s="98">
        <f>VLOOKUP($A778+ROUND((COLUMN()-2)/24,5),АТС!$A$41:$F$736,5)+VLOOKUP($A778+ROUND((COLUMN()-2)/24,5),'Расчет сбытовых надбавок'!$B$2281:'Расчет сбытовых надбавок'!$G$3024,3)</f>
        <v>335.23</v>
      </c>
      <c r="O778" s="98">
        <f>VLOOKUP($A778+ROUND((COLUMN()-2)/24,5),АТС!$A$41:$F$736,5)+VLOOKUP($A778+ROUND((COLUMN()-2)/24,5),'Расчет сбытовых надбавок'!$B$2281:'Расчет сбытовых надбавок'!$G$3024,3)</f>
        <v>334.18</v>
      </c>
      <c r="P778" s="98">
        <f>VLOOKUP($A778+ROUND((COLUMN()-2)/24,5),АТС!$A$41:$F$736,5)+VLOOKUP($A778+ROUND((COLUMN()-2)/24,5),'Расчет сбытовых надбавок'!$B$2281:'Расчет сбытовых надбавок'!$G$3024,3)</f>
        <v>11.01</v>
      </c>
      <c r="Q778" s="98">
        <f>VLOOKUP($A778+ROUND((COLUMN()-2)/24,5),АТС!$A$41:$F$736,5)+VLOOKUP($A778+ROUND((COLUMN()-2)/24,5),'Расчет сбытовых надбавок'!$B$2281:'Расчет сбытовых надбавок'!$G$3024,3)</f>
        <v>10.08</v>
      </c>
      <c r="R778" s="98">
        <f>VLOOKUP($A778+ROUND((COLUMN()-2)/24,5),АТС!$A$41:$F$736,5)+VLOOKUP($A778+ROUND((COLUMN()-2)/24,5),'Расчет сбытовых надбавок'!$B$2281:'Расчет сбытовых надбавок'!$G$3024,3)</f>
        <v>4.3</v>
      </c>
      <c r="S778" s="98">
        <f>VLOOKUP($A778+ROUND((COLUMN()-2)/24,5),АТС!$A$41:$F$736,5)+VLOOKUP($A778+ROUND((COLUMN()-2)/24,5),'Расчет сбытовых надбавок'!$B$2281:'Расчет сбытовых надбавок'!$G$3024,3)</f>
        <v>20.96</v>
      </c>
      <c r="T778" s="98">
        <f>VLOOKUP($A778+ROUND((COLUMN()-2)/24,5),АТС!$A$41:$F$736,5)+VLOOKUP($A778+ROUND((COLUMN()-2)/24,5),'Расчет сбытовых надбавок'!$B$2281:'Расчет сбытовых надбавок'!$G$3024,3)</f>
        <v>50.46</v>
      </c>
      <c r="U778" s="98">
        <f>VLOOKUP($A778+ROUND((COLUMN()-2)/24,5),АТС!$A$41:$F$736,5)+VLOOKUP($A778+ROUND((COLUMN()-2)/24,5),'Расчет сбытовых надбавок'!$B$2281:'Расчет сбытовых надбавок'!$G$3024,3)</f>
        <v>35.29</v>
      </c>
      <c r="V778" s="98">
        <f>VLOOKUP($A778+ROUND((COLUMN()-2)/24,5),АТС!$A$41:$F$736,5)+VLOOKUP($A778+ROUND((COLUMN()-2)/24,5),'Расчет сбытовых надбавок'!$B$2281:'Расчет сбытовых надбавок'!$G$3024,3)</f>
        <v>11.27</v>
      </c>
      <c r="W778" s="98">
        <f>VLOOKUP($A778+ROUND((COLUMN()-2)/24,5),АТС!$A$41:$F$736,5)+VLOOKUP($A778+ROUND((COLUMN()-2)/24,5),'Расчет сбытовых надбавок'!$B$2281:'Расчет сбытовых надбавок'!$G$3024,3)</f>
        <v>477.11</v>
      </c>
      <c r="X778" s="98">
        <f>VLOOKUP($A778+ROUND((COLUMN()-2)/24,5),АТС!$A$41:$F$736,5)+VLOOKUP($A778+ROUND((COLUMN()-2)/24,5),'Расчет сбытовых надбавок'!$B$2281:'Расчет сбытовых надбавок'!$G$3024,3)</f>
        <v>167.62</v>
      </c>
      <c r="Y778" s="98">
        <f>VLOOKUP($A778+ROUND((COLUMN()-2)/24,5),АТС!$A$41:$F$736,5)+VLOOKUP($A778+ROUND((COLUMN()-2)/24,5),'Расчет сбытовых надбавок'!$B$2281:'Расчет сбытовых надбавок'!$G$3024,3)</f>
        <v>143.88</v>
      </c>
    </row>
    <row r="779" spans="1:25" x14ac:dyDescent="0.2">
      <c r="A779" s="79">
        <f t="shared" si="22"/>
        <v>42696</v>
      </c>
      <c r="B779" s="98">
        <f>VLOOKUP($A779+ROUND((COLUMN()-2)/24,5),АТС!$A$41:$F$736,5)+VLOOKUP($A779+ROUND((COLUMN()-2)/24,5),'Расчет сбытовых надбавок'!$B$2281:'Расчет сбытовых надбавок'!$G$3024,3)</f>
        <v>95.48</v>
      </c>
      <c r="C779" s="98">
        <f>VLOOKUP($A779+ROUND((COLUMN()-2)/24,5),АТС!$A$41:$F$736,5)+VLOOKUP($A779+ROUND((COLUMN()-2)/24,5),'Расчет сбытовых надбавок'!$B$2281:'Расчет сбытовых надбавок'!$G$3024,3)</f>
        <v>91.1</v>
      </c>
      <c r="D779" s="98">
        <f>VLOOKUP($A779+ROUND((COLUMN()-2)/24,5),АТС!$A$41:$F$736,5)+VLOOKUP($A779+ROUND((COLUMN()-2)/24,5),'Расчет сбытовых надбавок'!$B$2281:'Расчет сбытовых надбавок'!$G$3024,3)</f>
        <v>145.64999999999998</v>
      </c>
      <c r="E779" s="98">
        <f>VLOOKUP($A779+ROUND((COLUMN()-2)/24,5),АТС!$A$41:$F$736,5)+VLOOKUP($A779+ROUND((COLUMN()-2)/24,5),'Расчет сбытовых надбавок'!$B$2281:'Расчет сбытовых надбавок'!$G$3024,3)</f>
        <v>141.19999999999999</v>
      </c>
      <c r="F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8">
        <f>VLOOKUP($A779+ROUND((COLUMN()-2)/24,5),АТС!$A$41:$F$736,5)+VLOOKUP($A779+ROUND((COLUMN()-2)/24,5),'Расчет сбытовых надбавок'!$B$2281:'Расчет сбытовых надбавок'!$G$3024,3)</f>
        <v>209.28</v>
      </c>
      <c r="H779" s="98">
        <f>VLOOKUP($A779+ROUND((COLUMN()-2)/24,5),АТС!$A$41:$F$736,5)+VLOOKUP($A779+ROUND((COLUMN()-2)/24,5),'Расчет сбытовых надбавок'!$B$2281:'Расчет сбытовых надбавок'!$G$3024,3)</f>
        <v>168.98</v>
      </c>
      <c r="I779" s="98">
        <f>VLOOKUP($A779+ROUND((COLUMN()-2)/24,5),АТС!$A$41:$F$736,5)+VLOOKUP($A779+ROUND((COLUMN()-2)/24,5),'Расчет сбытовых надбавок'!$B$2281:'Расчет сбытовых надбавок'!$G$3024,3)</f>
        <v>33.03</v>
      </c>
      <c r="J779" s="98">
        <f>VLOOKUP($A779+ROUND((COLUMN()-2)/24,5),АТС!$A$41:$F$736,5)+VLOOKUP($A779+ROUND((COLUMN()-2)/24,5),'Расчет сбытовых надбавок'!$B$2281:'Расчет сбытовых надбавок'!$G$3024,3)</f>
        <v>206.66</v>
      </c>
      <c r="K779" s="98">
        <f>VLOOKUP($A779+ROUND((COLUMN()-2)/24,5),АТС!$A$41:$F$736,5)+VLOOKUP($A779+ROUND((COLUMN()-2)/24,5),'Расчет сбытовых надбавок'!$B$2281:'Расчет сбытовых надбавок'!$G$3024,3)</f>
        <v>73.86</v>
      </c>
      <c r="L779" s="98">
        <f>VLOOKUP($A779+ROUND((COLUMN()-2)/24,5),АТС!$A$41:$F$736,5)+VLOOKUP($A779+ROUND((COLUMN()-2)/24,5),'Расчет сбытовых надбавок'!$B$2281:'Расчет сбытовых надбавок'!$G$3024,3)</f>
        <v>77.680000000000007</v>
      </c>
      <c r="M779" s="98">
        <f>VLOOKUP($A779+ROUND((COLUMN()-2)/24,5),АТС!$A$41:$F$736,5)+VLOOKUP($A779+ROUND((COLUMN()-2)/24,5),'Расчет сбытовых надбавок'!$B$2281:'Расчет сбытовых надбавок'!$G$3024,3)</f>
        <v>64.06</v>
      </c>
      <c r="N779" s="98">
        <f>VLOOKUP($A779+ROUND((COLUMN()-2)/24,5),АТС!$A$41:$F$736,5)+VLOOKUP($A779+ROUND((COLUMN()-2)/24,5),'Расчет сбытовых надбавок'!$B$2281:'Расчет сбытовых надбавок'!$G$3024,3)</f>
        <v>234.03</v>
      </c>
      <c r="O779" s="98">
        <f>VLOOKUP($A779+ROUND((COLUMN()-2)/24,5),АТС!$A$41:$F$736,5)+VLOOKUP($A779+ROUND((COLUMN()-2)/24,5),'Расчет сбытовых надбавок'!$B$2281:'Расчет сбытовых надбавок'!$G$3024,3)</f>
        <v>230.3</v>
      </c>
      <c r="P779" s="98">
        <f>VLOOKUP($A779+ROUND((COLUMN()-2)/24,5),АТС!$A$41:$F$736,5)+VLOOKUP($A779+ROUND((COLUMN()-2)/24,5),'Расчет сбытовых надбавок'!$B$2281:'Расчет сбытовых надбавок'!$G$3024,3)</f>
        <v>232.21</v>
      </c>
      <c r="Q779" s="98">
        <f>VLOOKUP($A779+ROUND((COLUMN()-2)/24,5),АТС!$A$41:$F$736,5)+VLOOKUP($A779+ROUND((COLUMN()-2)/24,5),'Расчет сбытовых надбавок'!$B$2281:'Расчет сбытовых надбавок'!$G$3024,3)</f>
        <v>235.85999999999999</v>
      </c>
      <c r="R779" s="98">
        <f>VLOOKUP($A779+ROUND((COLUMN()-2)/24,5),АТС!$A$41:$F$736,5)+VLOOKUP($A779+ROUND((COLUMN()-2)/24,5),'Расчет сбытовых надбавок'!$B$2281:'Расчет сбытовых надбавок'!$G$3024,3)</f>
        <v>155.71</v>
      </c>
      <c r="S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8">
        <f>VLOOKUP($A779+ROUND((COLUMN()-2)/24,5),АТС!$A$41:$F$736,5)+VLOOKUP($A779+ROUND((COLUMN()-2)/24,5),'Расчет сбытовых надбавок'!$B$2281:'Расчет сбытовых надбавок'!$G$3024,3)</f>
        <v>30.02</v>
      </c>
      <c r="V779" s="98">
        <f>VLOOKUP($A779+ROUND((COLUMN()-2)/24,5),АТС!$A$41:$F$736,5)+VLOOKUP($A779+ROUND((COLUMN()-2)/24,5),'Расчет сбытовых надбавок'!$B$2281:'Расчет сбытовых надбавок'!$G$3024,3)</f>
        <v>65.81</v>
      </c>
      <c r="W779" s="98">
        <f>VLOOKUP($A779+ROUND((COLUMN()-2)/24,5),АТС!$A$41:$F$736,5)+VLOOKUP($A779+ROUND((COLUMN()-2)/24,5),'Расчет сбытовых надбавок'!$B$2281:'Расчет сбытовых надбавок'!$G$3024,3)</f>
        <v>247.4</v>
      </c>
      <c r="X779" s="98">
        <f>VLOOKUP($A779+ROUND((COLUMN()-2)/24,5),АТС!$A$41:$F$736,5)+VLOOKUP($A779+ROUND((COLUMN()-2)/24,5),'Расчет сбытовых надбавок'!$B$2281:'Расчет сбытовых надбавок'!$G$3024,3)</f>
        <v>294.83999999999997</v>
      </c>
      <c r="Y779" s="98">
        <f>VLOOKUP($A779+ROUND((COLUMN()-2)/24,5),АТС!$A$41:$F$736,5)+VLOOKUP($A779+ROUND((COLUMN()-2)/24,5),'Расчет сбытовых надбавок'!$B$2281:'Расчет сбытовых надбавок'!$G$3024,3)</f>
        <v>2000.65</v>
      </c>
    </row>
    <row r="780" spans="1:25" x14ac:dyDescent="0.2">
      <c r="A780" s="79">
        <f t="shared" si="22"/>
        <v>42697</v>
      </c>
      <c r="B780" s="98">
        <f>VLOOKUP($A780+ROUND((COLUMN()-2)/24,5),АТС!$A$41:$F$736,5)+VLOOKUP($A780+ROUND((COLUMN()-2)/24,5),'Расчет сбытовых надбавок'!$B$2281:'Расчет сбытовых надбавок'!$G$3024,3)</f>
        <v>192.45000000000002</v>
      </c>
      <c r="C780" s="98">
        <f>VLOOKUP($A780+ROUND((COLUMN()-2)/24,5),АТС!$A$41:$F$736,5)+VLOOKUP($A780+ROUND((COLUMN()-2)/24,5),'Расчет сбытовых надбавок'!$B$2281:'Расчет сбытовых надбавок'!$G$3024,3)</f>
        <v>184.89</v>
      </c>
      <c r="D780" s="98">
        <f>VLOOKUP($A780+ROUND((COLUMN()-2)/24,5),АТС!$A$41:$F$736,5)+VLOOKUP($A780+ROUND((COLUMN()-2)/24,5),'Расчет сбытовых надбавок'!$B$2281:'Расчет сбытовых надбавок'!$G$3024,3)</f>
        <v>168.44</v>
      </c>
      <c r="E780" s="98">
        <f>VLOOKUP($A780+ROUND((COLUMN()-2)/24,5),АТС!$A$41:$F$736,5)+VLOOKUP($A780+ROUND((COLUMN()-2)/24,5),'Расчет сбытовых надбавок'!$B$2281:'Расчет сбытовых надбавок'!$G$3024,3)</f>
        <v>313.08000000000004</v>
      </c>
      <c r="F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8">
        <f>VLOOKUP($A780+ROUND((COLUMN()-2)/24,5),АТС!$A$41:$F$736,5)+VLOOKUP($A780+ROUND((COLUMN()-2)/24,5),'Расчет сбытовых надбавок'!$B$2281:'Расчет сбытовых надбавок'!$G$3024,3)</f>
        <v>126.36999999999999</v>
      </c>
      <c r="K780" s="98">
        <f>VLOOKUP($A780+ROUND((COLUMN()-2)/24,5),АТС!$A$41:$F$736,5)+VLOOKUP($A780+ROUND((COLUMN()-2)/24,5),'Расчет сбытовых надбавок'!$B$2281:'Расчет сбытовых надбавок'!$G$3024,3)</f>
        <v>159.84</v>
      </c>
      <c r="L780" s="98">
        <f>VLOOKUP($A780+ROUND((COLUMN()-2)/24,5),АТС!$A$41:$F$736,5)+VLOOKUP($A780+ROUND((COLUMN()-2)/24,5),'Расчет сбытовых надбавок'!$B$2281:'Расчет сбытовых надбавок'!$G$3024,3)</f>
        <v>165.07999999999998</v>
      </c>
      <c r="M780" s="98">
        <f>VLOOKUP($A780+ROUND((COLUMN()-2)/24,5),АТС!$A$41:$F$736,5)+VLOOKUP($A780+ROUND((COLUMN()-2)/24,5),'Расчет сбытовых надбавок'!$B$2281:'Расчет сбытовых надбавок'!$G$3024,3)</f>
        <v>160.06</v>
      </c>
      <c r="N780" s="98">
        <f>VLOOKUP($A780+ROUND((COLUMN()-2)/24,5),АТС!$A$41:$F$736,5)+VLOOKUP($A780+ROUND((COLUMN()-2)/24,5),'Расчет сбытовых надбавок'!$B$2281:'Расчет сбытовых надбавок'!$G$3024,3)</f>
        <v>143.65</v>
      </c>
      <c r="O780" s="98">
        <f>VLOOKUP($A780+ROUND((COLUMN()-2)/24,5),АТС!$A$41:$F$736,5)+VLOOKUP($A780+ROUND((COLUMN()-2)/24,5),'Расчет сбытовых надбавок'!$B$2281:'Расчет сбытовых надбавок'!$G$3024,3)</f>
        <v>134.30000000000001</v>
      </c>
      <c r="P780" s="98">
        <f>VLOOKUP($A780+ROUND((COLUMN()-2)/24,5),АТС!$A$41:$F$736,5)+VLOOKUP($A780+ROUND((COLUMN()-2)/24,5),'Расчет сбытовых надбавок'!$B$2281:'Расчет сбытовых надбавок'!$G$3024,3)</f>
        <v>139.11000000000001</v>
      </c>
      <c r="Q780" s="98">
        <f>VLOOKUP($A780+ROUND((COLUMN()-2)/24,5),АТС!$A$41:$F$736,5)+VLOOKUP($A780+ROUND((COLUMN()-2)/24,5),'Расчет сбытовых надбавок'!$B$2281:'Расчет сбытовых надбавок'!$G$3024,3)</f>
        <v>177.89000000000001</v>
      </c>
      <c r="R780" s="98">
        <f>VLOOKUP($A780+ROUND((COLUMN()-2)/24,5),АТС!$A$41:$F$736,5)+VLOOKUP($A780+ROUND((COLUMN()-2)/24,5),'Расчет сбытовых надбавок'!$B$2281:'Расчет сбытовых надбавок'!$G$3024,3)</f>
        <v>33.1</v>
      </c>
      <c r="S780" s="98">
        <f>VLOOKUP($A780+ROUND((COLUMN()-2)/24,5),АТС!$A$41:$F$736,5)+VLOOKUP($A780+ROUND((COLUMN()-2)/24,5),'Расчет сбытовых надбавок'!$B$2281:'Расчет сбытовых надбавок'!$G$3024,3)</f>
        <v>24.69</v>
      </c>
      <c r="T780" s="98">
        <f>VLOOKUP($A780+ROUND((COLUMN()-2)/24,5),АТС!$A$41:$F$736,5)+VLOOKUP($A780+ROUND((COLUMN()-2)/24,5),'Расчет сбытовых надбавок'!$B$2281:'Расчет сбытовых надбавок'!$G$3024,3)</f>
        <v>567.58000000000004</v>
      </c>
      <c r="U780" s="98">
        <f>VLOOKUP($A780+ROUND((COLUMN()-2)/24,5),АТС!$A$41:$F$736,5)+VLOOKUP($A780+ROUND((COLUMN()-2)/24,5),'Расчет сбытовых надбавок'!$B$2281:'Расчет сбытовых надбавок'!$G$3024,3)</f>
        <v>112.41</v>
      </c>
      <c r="V780" s="98">
        <f>VLOOKUP($A780+ROUND((COLUMN()-2)/24,5),АТС!$A$41:$F$736,5)+VLOOKUP($A780+ROUND((COLUMN()-2)/24,5),'Расчет сбытовых надбавок'!$B$2281:'Расчет сбытовых надбавок'!$G$3024,3)</f>
        <v>155.19999999999999</v>
      </c>
      <c r="W780" s="98">
        <f>VLOOKUP($A780+ROUND((COLUMN()-2)/24,5),АТС!$A$41:$F$736,5)+VLOOKUP($A780+ROUND((COLUMN()-2)/24,5),'Расчет сбытовых надбавок'!$B$2281:'Расчет сбытовых надбавок'!$G$3024,3)</f>
        <v>1092.06</v>
      </c>
      <c r="X780" s="98">
        <f>VLOOKUP($A780+ROUND((COLUMN()-2)/24,5),АТС!$A$41:$F$736,5)+VLOOKUP($A780+ROUND((COLUMN()-2)/24,5),'Расчет сбытовых надбавок'!$B$2281:'Расчет сбытовых надбавок'!$G$3024,3)</f>
        <v>1146.73</v>
      </c>
      <c r="Y780" s="98">
        <f>VLOOKUP($A780+ROUND((COLUMN()-2)/24,5),АТС!$A$41:$F$736,5)+VLOOKUP($A780+ROUND((COLUMN()-2)/24,5),'Расчет сбытовых надбавок'!$B$2281:'Расчет сбытовых надбавок'!$G$3024,3)</f>
        <v>218.55</v>
      </c>
    </row>
    <row r="781" spans="1:25" x14ac:dyDescent="0.2">
      <c r="A781" s="79">
        <f t="shared" si="22"/>
        <v>42698</v>
      </c>
      <c r="B781" s="98">
        <f>VLOOKUP($A781+ROUND((COLUMN()-2)/24,5),АТС!$A$41:$F$736,5)+VLOOKUP($A781+ROUND((COLUMN()-2)/24,5),'Расчет сбытовых надбавок'!$B$2281:'Расчет сбытовых надбавок'!$G$3024,3)</f>
        <v>1070.71</v>
      </c>
      <c r="C781" s="98">
        <f>VLOOKUP($A781+ROUND((COLUMN()-2)/24,5),АТС!$A$41:$F$736,5)+VLOOKUP($A781+ROUND((COLUMN()-2)/24,5),'Расчет сбытовых надбавок'!$B$2281:'Расчет сбытовых надбавок'!$G$3024,3)</f>
        <v>966.41</v>
      </c>
      <c r="D781" s="98">
        <f>VLOOKUP($A781+ROUND((COLUMN()-2)/24,5),АТС!$A$41:$F$736,5)+VLOOKUP($A781+ROUND((COLUMN()-2)/24,5),'Расчет сбытовых надбавок'!$B$2281:'Расчет сбытовых надбавок'!$G$3024,3)</f>
        <v>569.63</v>
      </c>
      <c r="E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8">
        <f>VLOOKUP($A781+ROUND((COLUMN()-2)/24,5),АТС!$A$41:$F$736,5)+VLOOKUP($A781+ROUND((COLUMN()-2)/24,5),'Расчет сбытовых надбавок'!$B$2281:'Расчет сбытовых надбавок'!$G$3024,3)</f>
        <v>341.82</v>
      </c>
      <c r="H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8">
        <f>VLOOKUP($A781+ROUND((COLUMN()-2)/24,5),АТС!$A$41:$F$736,5)+VLOOKUP($A781+ROUND((COLUMN()-2)/24,5),'Расчет сбытовых надбавок'!$B$2281:'Расчет сбытовых надбавок'!$G$3024,3)</f>
        <v>305.61999999999995</v>
      </c>
      <c r="J781" s="98">
        <f>VLOOKUP($A781+ROUND((COLUMN()-2)/24,5),АТС!$A$41:$F$736,5)+VLOOKUP($A781+ROUND((COLUMN()-2)/24,5),'Расчет сбытовых надбавок'!$B$2281:'Расчет сбытовых надбавок'!$G$3024,3)</f>
        <v>398.48</v>
      </c>
      <c r="K781" s="98">
        <f>VLOOKUP($A781+ROUND((COLUMN()-2)/24,5),АТС!$A$41:$F$736,5)+VLOOKUP($A781+ROUND((COLUMN()-2)/24,5),'Расчет сбытовых надбавок'!$B$2281:'Расчет сбытовых надбавок'!$G$3024,3)</f>
        <v>440.04999999999995</v>
      </c>
      <c r="L781" s="98">
        <f>VLOOKUP($A781+ROUND((COLUMN()-2)/24,5),АТС!$A$41:$F$736,5)+VLOOKUP($A781+ROUND((COLUMN()-2)/24,5),'Расчет сбытовых надбавок'!$B$2281:'Расчет сбытовых надбавок'!$G$3024,3)</f>
        <v>444.07</v>
      </c>
      <c r="M781" s="98">
        <f>VLOOKUP($A781+ROUND((COLUMN()-2)/24,5),АТС!$A$41:$F$736,5)+VLOOKUP($A781+ROUND((COLUMN()-2)/24,5),'Расчет сбытовых надбавок'!$B$2281:'Расчет сбытовых надбавок'!$G$3024,3)</f>
        <v>433.02000000000004</v>
      </c>
      <c r="N781" s="98">
        <f>VLOOKUP($A781+ROUND((COLUMN()-2)/24,5),АТС!$A$41:$F$736,5)+VLOOKUP($A781+ROUND((COLUMN()-2)/24,5),'Расчет сбытовых надбавок'!$B$2281:'Расчет сбытовых надбавок'!$G$3024,3)</f>
        <v>446.32</v>
      </c>
      <c r="O781" s="98">
        <f>VLOOKUP($A781+ROUND((COLUMN()-2)/24,5),АТС!$A$41:$F$736,5)+VLOOKUP($A781+ROUND((COLUMN()-2)/24,5),'Расчет сбытовых надбавок'!$B$2281:'Расчет сбытовых надбавок'!$G$3024,3)</f>
        <v>443.25</v>
      </c>
      <c r="P781" s="98">
        <f>VLOOKUP($A781+ROUND((COLUMN()-2)/24,5),АТС!$A$41:$F$736,5)+VLOOKUP($A781+ROUND((COLUMN()-2)/24,5),'Расчет сбытовых надбавок'!$B$2281:'Расчет сбытовых надбавок'!$G$3024,3)</f>
        <v>443.03999999999996</v>
      </c>
      <c r="Q781" s="98">
        <f>VLOOKUP($A781+ROUND((COLUMN()-2)/24,5),АТС!$A$41:$F$736,5)+VLOOKUP($A781+ROUND((COLUMN()-2)/24,5),'Расчет сбытовых надбавок'!$B$2281:'Расчет сбытовых надбавок'!$G$3024,3)</f>
        <v>410.3</v>
      </c>
      <c r="R781" s="98">
        <f>VLOOKUP($A781+ROUND((COLUMN()-2)/24,5),АТС!$A$41:$F$736,5)+VLOOKUP($A781+ROUND((COLUMN()-2)/24,5),'Расчет сбытовых надбавок'!$B$2281:'Расчет сбытовых надбавок'!$G$3024,3)</f>
        <v>302.57</v>
      </c>
      <c r="S781" s="98">
        <f>VLOOKUP($A781+ROUND((COLUMN()-2)/24,5),АТС!$A$41:$F$736,5)+VLOOKUP($A781+ROUND((COLUMN()-2)/24,5),'Расчет сбытовых надбавок'!$B$2281:'Расчет сбытовых надбавок'!$G$3024,3)</f>
        <v>469.74</v>
      </c>
      <c r="T781" s="98">
        <f>VLOOKUP($A781+ROUND((COLUMN()-2)/24,5),АТС!$A$41:$F$736,5)+VLOOKUP($A781+ROUND((COLUMN()-2)/24,5),'Расчет сбытовых надбавок'!$B$2281:'Расчет сбытовых надбавок'!$G$3024,3)</f>
        <v>506.73</v>
      </c>
      <c r="U781" s="98">
        <f>VLOOKUP($A781+ROUND((COLUMN()-2)/24,5),АТС!$A$41:$F$736,5)+VLOOKUP($A781+ROUND((COLUMN()-2)/24,5),'Расчет сбытовых надбавок'!$B$2281:'Расчет сбытовых надбавок'!$G$3024,3)</f>
        <v>596.57999999999993</v>
      </c>
      <c r="V781" s="98">
        <f>VLOOKUP($A781+ROUND((COLUMN()-2)/24,5),АТС!$A$41:$F$736,5)+VLOOKUP($A781+ROUND((COLUMN()-2)/24,5),'Расчет сбытовых надбавок'!$B$2281:'Расчет сбытовых надбавок'!$G$3024,3)</f>
        <v>634.5</v>
      </c>
      <c r="W781" s="98">
        <f>VLOOKUP($A781+ROUND((COLUMN()-2)/24,5),АТС!$A$41:$F$736,5)+VLOOKUP($A781+ROUND((COLUMN()-2)/24,5),'Расчет сбытовых надбавок'!$B$2281:'Расчет сбытовых надбавок'!$G$3024,3)</f>
        <v>1178.4000000000001</v>
      </c>
      <c r="X781" s="98">
        <f>VLOOKUP($A781+ROUND((COLUMN()-2)/24,5),АТС!$A$41:$F$736,5)+VLOOKUP($A781+ROUND((COLUMN()-2)/24,5),'Расчет сбытовых надбавок'!$B$2281:'Расчет сбытовых надбавок'!$G$3024,3)</f>
        <v>1334.51</v>
      </c>
      <c r="Y781" s="98">
        <f>VLOOKUP($A781+ROUND((COLUMN()-2)/24,5),АТС!$A$41:$F$736,5)+VLOOKUP($A781+ROUND((COLUMN()-2)/24,5),'Расчет сбытовых надбавок'!$B$2281:'Расчет сбытовых надбавок'!$G$3024,3)</f>
        <v>1265.6399999999999</v>
      </c>
    </row>
    <row r="782" spans="1:25" x14ac:dyDescent="0.2">
      <c r="A782" s="79">
        <f t="shared" si="22"/>
        <v>42699</v>
      </c>
      <c r="B782" s="98">
        <f>VLOOKUP($A782+ROUND((COLUMN()-2)/24,5),АТС!$A$41:$F$736,5)+VLOOKUP($A782+ROUND((COLUMN()-2)/24,5),'Расчет сбытовых надбавок'!$B$2281:'Расчет сбытовых надбавок'!$G$3024,3)</f>
        <v>303.13</v>
      </c>
      <c r="C782" s="98">
        <f>VLOOKUP($A782+ROUND((COLUMN()-2)/24,5),АТС!$A$41:$F$736,5)+VLOOKUP($A782+ROUND((COLUMN()-2)/24,5),'Расчет сбытовых надбавок'!$B$2281:'Расчет сбытовых надбавок'!$G$3024,3)</f>
        <v>105.38000000000001</v>
      </c>
      <c r="D782" s="98">
        <f>VLOOKUP($A782+ROUND((COLUMN()-2)/24,5),АТС!$A$41:$F$736,5)+VLOOKUP($A782+ROUND((COLUMN()-2)/24,5),'Расчет сбытовых надбавок'!$B$2281:'Расчет сбытовых надбавок'!$G$3024,3)</f>
        <v>127.75</v>
      </c>
      <c r="E782" s="98">
        <f>VLOOKUP($A782+ROUND((COLUMN()-2)/24,5),АТС!$A$41:$F$736,5)+VLOOKUP($A782+ROUND((COLUMN()-2)/24,5),'Расчет сбытовых надбавок'!$B$2281:'Расчет сбытовых надбавок'!$G$3024,3)</f>
        <v>208.28</v>
      </c>
      <c r="F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8">
        <f>VLOOKUP($A782+ROUND((COLUMN()-2)/24,5),АТС!$A$41:$F$736,5)+VLOOKUP($A782+ROUND((COLUMN()-2)/24,5),'Расчет сбытовых надбавок'!$B$2281:'Расчет сбытовых надбавок'!$G$3024,3)</f>
        <v>900.36</v>
      </c>
      <c r="H782" s="98">
        <f>VLOOKUP($A782+ROUND((COLUMN()-2)/24,5),АТС!$A$41:$F$736,5)+VLOOKUP($A782+ROUND((COLUMN()-2)/24,5),'Расчет сбытовых надбавок'!$B$2281:'Расчет сбытовых надбавок'!$G$3024,3)</f>
        <v>598.11999999999989</v>
      </c>
      <c r="I782" s="98">
        <f>VLOOKUP($A782+ROUND((COLUMN()-2)/24,5),АТС!$A$41:$F$736,5)+VLOOKUP($A782+ROUND((COLUMN()-2)/24,5),'Расчет сбытовых надбавок'!$B$2281:'Расчет сбытовых надбавок'!$G$3024,3)</f>
        <v>892.45</v>
      </c>
      <c r="J782" s="98">
        <f>VLOOKUP($A782+ROUND((COLUMN()-2)/24,5),АТС!$A$41:$F$736,5)+VLOOKUP($A782+ROUND((COLUMN()-2)/24,5),'Расчет сбытовых надбавок'!$B$2281:'Расчет сбытовых надбавок'!$G$3024,3)</f>
        <v>820.84</v>
      </c>
      <c r="K782" s="98">
        <f>VLOOKUP($A782+ROUND((COLUMN()-2)/24,5),АТС!$A$41:$F$736,5)+VLOOKUP($A782+ROUND((COLUMN()-2)/24,5),'Расчет сбытовых надбавок'!$B$2281:'Расчет сбытовых надбавок'!$G$3024,3)</f>
        <v>891.59</v>
      </c>
      <c r="L782" s="98">
        <f>VLOOKUP($A782+ROUND((COLUMN()-2)/24,5),АТС!$A$41:$F$736,5)+VLOOKUP($A782+ROUND((COLUMN()-2)/24,5),'Расчет сбытовых надбавок'!$B$2281:'Расчет сбытовых надбавок'!$G$3024,3)</f>
        <v>887.80000000000007</v>
      </c>
      <c r="M782" s="98">
        <f>VLOOKUP($A782+ROUND((COLUMN()-2)/24,5),АТС!$A$41:$F$736,5)+VLOOKUP($A782+ROUND((COLUMN()-2)/24,5),'Расчет сбытовых надбавок'!$B$2281:'Расчет сбытовых надбавок'!$G$3024,3)</f>
        <v>798.95</v>
      </c>
      <c r="N782" s="98">
        <f>VLOOKUP($A782+ROUND((COLUMN()-2)/24,5),АТС!$A$41:$F$736,5)+VLOOKUP($A782+ROUND((COLUMN()-2)/24,5),'Расчет сбытовых надбавок'!$B$2281:'Расчет сбытовых надбавок'!$G$3024,3)</f>
        <v>759.16000000000008</v>
      </c>
      <c r="O782" s="98">
        <f>VLOOKUP($A782+ROUND((COLUMN()-2)/24,5),АТС!$A$41:$F$736,5)+VLOOKUP($A782+ROUND((COLUMN()-2)/24,5),'Расчет сбытовых надбавок'!$B$2281:'Расчет сбытовых надбавок'!$G$3024,3)</f>
        <v>765.96999999999991</v>
      </c>
      <c r="P782" s="98">
        <f>VLOOKUP($A782+ROUND((COLUMN()-2)/24,5),АТС!$A$41:$F$736,5)+VLOOKUP($A782+ROUND((COLUMN()-2)/24,5),'Расчет сбытовых надбавок'!$B$2281:'Расчет сбытовых надбавок'!$G$3024,3)</f>
        <v>809.08999999999992</v>
      </c>
      <c r="Q782" s="98">
        <f>VLOOKUP($A782+ROUND((COLUMN()-2)/24,5),АТС!$A$41:$F$736,5)+VLOOKUP($A782+ROUND((COLUMN()-2)/24,5),'Расчет сбытовых надбавок'!$B$2281:'Расчет сбытовых надбавок'!$G$3024,3)</f>
        <v>811.22</v>
      </c>
      <c r="R782" s="98">
        <f>VLOOKUP($A782+ROUND((COLUMN()-2)/24,5),АТС!$A$41:$F$736,5)+VLOOKUP($A782+ROUND((COLUMN()-2)/24,5),'Расчет сбытовых надбавок'!$B$2281:'Расчет сбытовых надбавок'!$G$3024,3)</f>
        <v>22.88</v>
      </c>
      <c r="S782" s="98">
        <f>VLOOKUP($A782+ROUND((COLUMN()-2)/24,5),АТС!$A$41:$F$736,5)+VLOOKUP($A782+ROUND((COLUMN()-2)/24,5),'Расчет сбытовых надбавок'!$B$2281:'Расчет сбытовых надбавок'!$G$3024,3)</f>
        <v>728.56999999999994</v>
      </c>
      <c r="T782" s="98">
        <f>VLOOKUP($A782+ROUND((COLUMN()-2)/24,5),АТС!$A$41:$F$736,5)+VLOOKUP($A782+ROUND((COLUMN()-2)/24,5),'Расчет сбытовых надбавок'!$B$2281:'Расчет сбытовых надбавок'!$G$3024,3)</f>
        <v>671.02</v>
      </c>
      <c r="U782" s="98">
        <f>VLOOKUP($A782+ROUND((COLUMN()-2)/24,5),АТС!$A$41:$F$736,5)+VLOOKUP($A782+ROUND((COLUMN()-2)/24,5),'Расчет сбытовых надбавок'!$B$2281:'Расчет сбытовых надбавок'!$G$3024,3)</f>
        <v>954.32999999999993</v>
      </c>
      <c r="V782" s="98">
        <f>VLOOKUP($A782+ROUND((COLUMN()-2)/24,5),АТС!$A$41:$F$736,5)+VLOOKUP($A782+ROUND((COLUMN()-2)/24,5),'Расчет сбытовых надбавок'!$B$2281:'Расчет сбытовых надбавок'!$G$3024,3)</f>
        <v>804.14</v>
      </c>
      <c r="W782" s="98">
        <f>VLOOKUP($A782+ROUND((COLUMN()-2)/24,5),АТС!$A$41:$F$736,5)+VLOOKUP($A782+ROUND((COLUMN()-2)/24,5),'Расчет сбытовых надбавок'!$B$2281:'Расчет сбытовых надбавок'!$G$3024,3)</f>
        <v>1412.7</v>
      </c>
      <c r="X782" s="98">
        <f>VLOOKUP($A782+ROUND((COLUMN()-2)/24,5),АТС!$A$41:$F$736,5)+VLOOKUP($A782+ROUND((COLUMN()-2)/24,5),'Расчет сбытовых надбавок'!$B$2281:'Расчет сбытовых надбавок'!$G$3024,3)</f>
        <v>241.32</v>
      </c>
      <c r="Y782" s="98">
        <f>VLOOKUP($A782+ROUND((COLUMN()-2)/24,5),АТС!$A$41:$F$736,5)+VLOOKUP($A782+ROUND((COLUMN()-2)/24,5),'Расчет сбытовых надбавок'!$B$2281:'Расчет сбытовых надбавок'!$G$3024,3)</f>
        <v>865.84</v>
      </c>
    </row>
    <row r="783" spans="1:25" x14ac:dyDescent="0.2">
      <c r="A783" s="79">
        <f t="shared" si="22"/>
        <v>42700</v>
      </c>
      <c r="B783" s="98">
        <f>VLOOKUP($A783+ROUND((COLUMN()-2)/24,5),АТС!$A$41:$F$736,5)+VLOOKUP($A783+ROUND((COLUMN()-2)/24,5),'Расчет сбытовых надбавок'!$B$2281:'Расчет сбытовых надбавок'!$G$3024,3)</f>
        <v>766.98</v>
      </c>
      <c r="C783" s="98">
        <f>VLOOKUP($A783+ROUND((COLUMN()-2)/24,5),АТС!$A$41:$F$736,5)+VLOOKUP($A783+ROUND((COLUMN()-2)/24,5),'Расчет сбытовых надбавок'!$B$2281:'Расчет сбытовых надбавок'!$G$3024,3)</f>
        <v>253.31</v>
      </c>
      <c r="D783" s="98">
        <f>VLOOKUP($A783+ROUND((COLUMN()-2)/24,5),АТС!$A$41:$F$736,5)+VLOOKUP($A783+ROUND((COLUMN()-2)/24,5),'Расчет сбытовых надбавок'!$B$2281:'Расчет сбытовых надбавок'!$G$3024,3)</f>
        <v>476.5</v>
      </c>
      <c r="E783" s="98">
        <f>VLOOKUP($A783+ROUND((COLUMN()-2)/24,5),АТС!$A$41:$F$736,5)+VLOOKUP($A783+ROUND((COLUMN()-2)/24,5),'Расчет сбытовых надбавок'!$B$2281:'Расчет сбытовых надбавок'!$G$3024,3)</f>
        <v>411.91999999999996</v>
      </c>
      <c r="F783" s="98">
        <f>VLOOKUP($A783+ROUND((COLUMN()-2)/24,5),АТС!$A$41:$F$736,5)+VLOOKUP($A783+ROUND((COLUMN()-2)/24,5),'Расчет сбытовых надбавок'!$B$2281:'Расчет сбытовых надбавок'!$G$3024,3)</f>
        <v>412.86</v>
      </c>
      <c r="G783" s="98">
        <f>VLOOKUP($A783+ROUND((COLUMN()-2)/24,5),АТС!$A$41:$F$736,5)+VLOOKUP($A783+ROUND((COLUMN()-2)/24,5),'Расчет сбытовых надбавок'!$B$2281:'Расчет сбытовых надбавок'!$G$3024,3)</f>
        <v>3.91</v>
      </c>
      <c r="H783" s="98">
        <f>VLOOKUP($A783+ROUND((COLUMN()-2)/24,5),АТС!$A$41:$F$736,5)+VLOOKUP($A783+ROUND((COLUMN()-2)/24,5),'Расчет сбытовых надбавок'!$B$2281:'Расчет сбытовых надбавок'!$G$3024,3)</f>
        <v>339.54</v>
      </c>
      <c r="I783" s="98">
        <f>VLOOKUP($A783+ROUND((COLUMN()-2)/24,5),АТС!$A$41:$F$736,5)+VLOOKUP($A783+ROUND((COLUMN()-2)/24,5),'Расчет сбытовых надбавок'!$B$2281:'Расчет сбытовых надбавок'!$G$3024,3)</f>
        <v>680.55</v>
      </c>
      <c r="J783" s="98">
        <f>VLOOKUP($A783+ROUND((COLUMN()-2)/24,5),АТС!$A$41:$F$736,5)+VLOOKUP($A783+ROUND((COLUMN()-2)/24,5),'Расчет сбытовых надбавок'!$B$2281:'Расчет сбытовых надбавок'!$G$3024,3)</f>
        <v>752.70999999999992</v>
      </c>
      <c r="K783" s="98">
        <f>VLOOKUP($A783+ROUND((COLUMN()-2)/24,5),АТС!$A$41:$F$736,5)+VLOOKUP($A783+ROUND((COLUMN()-2)/24,5),'Расчет сбытовых надбавок'!$B$2281:'Расчет сбытовых надбавок'!$G$3024,3)</f>
        <v>702.36</v>
      </c>
      <c r="L783" s="98">
        <f>VLOOKUP($A783+ROUND((COLUMN()-2)/24,5),АТС!$A$41:$F$736,5)+VLOOKUP($A783+ROUND((COLUMN()-2)/24,5),'Расчет сбытовых надбавок'!$B$2281:'Расчет сбытовых надбавок'!$G$3024,3)</f>
        <v>713.40000000000009</v>
      </c>
      <c r="M783" s="98">
        <f>VLOOKUP($A783+ROUND((COLUMN()-2)/24,5),АТС!$A$41:$F$736,5)+VLOOKUP($A783+ROUND((COLUMN()-2)/24,5),'Расчет сбытовых надбавок'!$B$2281:'Расчет сбытовых надбавок'!$G$3024,3)</f>
        <v>793.51</v>
      </c>
      <c r="N783" s="98">
        <f>VLOOKUP($A783+ROUND((COLUMN()-2)/24,5),АТС!$A$41:$F$736,5)+VLOOKUP($A783+ROUND((COLUMN()-2)/24,5),'Расчет сбытовых надбавок'!$B$2281:'Расчет сбытовых надбавок'!$G$3024,3)</f>
        <v>0.55000000000000004</v>
      </c>
      <c r="O783" s="98">
        <f>VLOOKUP($A783+ROUND((COLUMN()-2)/24,5),АТС!$A$41:$F$736,5)+VLOOKUP($A783+ROUND((COLUMN()-2)/24,5),'Расчет сбытовых надбавок'!$B$2281:'Расчет сбытовых надбавок'!$G$3024,3)</f>
        <v>0.32999999999999996</v>
      </c>
      <c r="P783" s="98">
        <f>VLOOKUP($A783+ROUND((COLUMN()-2)/24,5),АТС!$A$41:$F$736,5)+VLOOKUP($A783+ROUND((COLUMN()-2)/24,5),'Расчет сбытовых надбавок'!$B$2281:'Расчет сбытовых надбавок'!$G$3024,3)</f>
        <v>0.55000000000000004</v>
      </c>
      <c r="Q783" s="98">
        <f>VLOOKUP($A783+ROUND((COLUMN()-2)/24,5),АТС!$A$41:$F$736,5)+VLOOKUP($A783+ROUND((COLUMN()-2)/24,5),'Расчет сбытовых надбавок'!$B$2281:'Расчет сбытовых надбавок'!$G$3024,3)</f>
        <v>0.49</v>
      </c>
      <c r="R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8">
        <f>VLOOKUP($A783+ROUND((COLUMN()-2)/24,5),АТС!$A$41:$F$736,5)+VLOOKUP($A783+ROUND((COLUMN()-2)/24,5),'Расчет сбытовых надбавок'!$B$2281:'Расчет сбытовых надбавок'!$G$3024,3)</f>
        <v>704.78</v>
      </c>
      <c r="T783" s="98">
        <f>VLOOKUP($A783+ROUND((COLUMN()-2)/24,5),АТС!$A$41:$F$736,5)+VLOOKUP($A783+ROUND((COLUMN()-2)/24,5),'Расчет сбытовых надбавок'!$B$2281:'Расчет сбытовых надбавок'!$G$3024,3)</f>
        <v>719.43000000000006</v>
      </c>
      <c r="U783" s="98">
        <f>VLOOKUP($A783+ROUND((COLUMN()-2)/24,5),АТС!$A$41:$F$736,5)+VLOOKUP($A783+ROUND((COLUMN()-2)/24,5),'Расчет сбытовых надбавок'!$B$2281:'Расчет сбытовых надбавок'!$G$3024,3)</f>
        <v>700.67</v>
      </c>
      <c r="V783" s="98">
        <f>VLOOKUP($A783+ROUND((COLUMN()-2)/24,5),АТС!$A$41:$F$736,5)+VLOOKUP($A783+ROUND((COLUMN()-2)/24,5),'Расчет сбытовых надбавок'!$B$2281:'Расчет сбытовых надбавок'!$G$3024,3)</f>
        <v>823.01</v>
      </c>
      <c r="W783" s="98">
        <f>VLOOKUP($A783+ROUND((COLUMN()-2)/24,5),АТС!$A$41:$F$736,5)+VLOOKUP($A783+ROUND((COLUMN()-2)/24,5),'Расчет сбытовых надбавок'!$B$2281:'Расчет сбытовых надбавок'!$G$3024,3)</f>
        <v>383.11</v>
      </c>
      <c r="X783" s="98">
        <f>VLOOKUP($A783+ROUND((COLUMN()-2)/24,5),АТС!$A$41:$F$736,5)+VLOOKUP($A783+ROUND((COLUMN()-2)/24,5),'Расчет сбытовых надбавок'!$B$2281:'Расчет сбытовых надбавок'!$G$3024,3)</f>
        <v>1173.26</v>
      </c>
      <c r="Y783" s="98">
        <f>VLOOKUP($A783+ROUND((COLUMN()-2)/24,5),АТС!$A$41:$F$736,5)+VLOOKUP($A783+ROUND((COLUMN()-2)/24,5),'Расчет сбытовых надбавок'!$B$2281:'Расчет сбытовых надбавок'!$G$3024,3)</f>
        <v>369.76</v>
      </c>
    </row>
    <row r="784" spans="1:25" x14ac:dyDescent="0.2">
      <c r="A784" s="79">
        <f t="shared" si="22"/>
        <v>42701</v>
      </c>
      <c r="B784" s="98">
        <f>VLOOKUP($A784+ROUND((COLUMN()-2)/24,5),АТС!$A$41:$F$736,5)+VLOOKUP($A784+ROUND((COLUMN()-2)/24,5),'Расчет сбытовых надбавок'!$B$2281:'Расчет сбытовых надбавок'!$G$3024,3)</f>
        <v>237.42</v>
      </c>
      <c r="C784" s="98">
        <f>VLOOKUP($A784+ROUND((COLUMN()-2)/24,5),АТС!$A$41:$F$736,5)+VLOOKUP($A784+ROUND((COLUMN()-2)/24,5),'Расчет сбытовых надбавок'!$B$2281:'Расчет сбытовых надбавок'!$G$3024,3)</f>
        <v>191.93</v>
      </c>
      <c r="D784" s="98">
        <f>VLOOKUP($A784+ROUND((COLUMN()-2)/24,5),АТС!$A$41:$F$736,5)+VLOOKUP($A784+ROUND((COLUMN()-2)/24,5),'Расчет сбытовых надбавок'!$B$2281:'Расчет сбытовых надбавок'!$G$3024,3)</f>
        <v>942.86</v>
      </c>
      <c r="E784" s="98">
        <f>VLOOKUP($A784+ROUND((COLUMN()-2)/24,5),АТС!$A$41:$F$736,5)+VLOOKUP($A784+ROUND((COLUMN()-2)/24,5),'Расчет сбытовых надбавок'!$B$2281:'Расчет сбытовых надбавок'!$G$3024,3)</f>
        <v>360.06</v>
      </c>
      <c r="F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8">
        <f>VLOOKUP($A784+ROUND((COLUMN()-2)/24,5),АТС!$A$41:$F$736,5)+VLOOKUP($A784+ROUND((COLUMN()-2)/24,5),'Расчет сбытовых надбавок'!$B$2281:'Расчет сбытовых надбавок'!$G$3024,3)</f>
        <v>105.75</v>
      </c>
      <c r="H784" s="98">
        <f>VLOOKUP($A784+ROUND((COLUMN()-2)/24,5),АТС!$A$41:$F$736,5)+VLOOKUP($A784+ROUND((COLUMN()-2)/24,5),'Расчет сбытовых надбавок'!$B$2281:'Расчет сбытовых надбавок'!$G$3024,3)</f>
        <v>26.59</v>
      </c>
      <c r="I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K784" s="98">
        <f>VLOOKUP($A784+ROUND((COLUMN()-2)/24,5),АТС!$A$41:$F$736,5)+VLOOKUP($A784+ROUND((COLUMN()-2)/24,5),'Расчет сбытовых надбавок'!$B$2281:'Расчет сбытовых надбавок'!$G$3024,3)</f>
        <v>355.74</v>
      </c>
      <c r="L784" s="98">
        <f>VLOOKUP($A784+ROUND((COLUMN()-2)/24,5),АТС!$A$41:$F$736,5)+VLOOKUP($A784+ROUND((COLUMN()-2)/24,5),'Расчет сбытовых надбавок'!$B$2281:'Расчет сбытовых надбавок'!$G$3024,3)</f>
        <v>393.9</v>
      </c>
      <c r="M784" s="98">
        <f>VLOOKUP($A784+ROUND((COLUMN()-2)/24,5),АТС!$A$41:$F$736,5)+VLOOKUP($A784+ROUND((COLUMN()-2)/24,5),'Расчет сбытовых надбавок'!$B$2281:'Расчет сбытовых надбавок'!$G$3024,3)</f>
        <v>258.62</v>
      </c>
      <c r="N784" s="98">
        <f>VLOOKUP($A784+ROUND((COLUMN()-2)/24,5),АТС!$A$41:$F$736,5)+VLOOKUP($A784+ROUND((COLUMN()-2)/24,5),'Расчет сбытовых надбавок'!$B$2281:'Расчет сбытовых надбавок'!$G$3024,3)</f>
        <v>457.28999999999996</v>
      </c>
      <c r="O784" s="98">
        <f>VLOOKUP($A784+ROUND((COLUMN()-2)/24,5),АТС!$A$41:$F$736,5)+VLOOKUP($A784+ROUND((COLUMN()-2)/24,5),'Расчет сбытовых надбавок'!$B$2281:'Расчет сбытовых надбавок'!$G$3024,3)</f>
        <v>524.67999999999995</v>
      </c>
      <c r="P784" s="98">
        <f>VLOOKUP($A784+ROUND((COLUMN()-2)/24,5),АТС!$A$41:$F$736,5)+VLOOKUP($A784+ROUND((COLUMN()-2)/24,5),'Расчет сбытовых надбавок'!$B$2281:'Расчет сбытовых надбавок'!$G$3024,3)</f>
        <v>794.11</v>
      </c>
      <c r="Q784" s="98">
        <f>VLOOKUP($A784+ROUND((COLUMN()-2)/24,5),АТС!$A$41:$F$736,5)+VLOOKUP($A784+ROUND((COLUMN()-2)/24,5),'Расчет сбытовых надбавок'!$B$2281:'Расчет сбытовых надбавок'!$G$3024,3)</f>
        <v>396.95000000000005</v>
      </c>
      <c r="R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8">
        <f>VLOOKUP($A784+ROUND((COLUMN()-2)/24,5),АТС!$A$41:$F$736,5)+VLOOKUP($A784+ROUND((COLUMN()-2)/24,5),'Расчет сбытовых надбавок'!$B$2281:'Расчет сбытовых надбавок'!$G$3024,3)</f>
        <v>431.38</v>
      </c>
      <c r="T784" s="98">
        <f>VLOOKUP($A784+ROUND((COLUMN()-2)/24,5),АТС!$A$41:$F$736,5)+VLOOKUP($A784+ROUND((COLUMN()-2)/24,5),'Расчет сбытовых надбавок'!$B$2281:'Расчет сбытовых надбавок'!$G$3024,3)</f>
        <v>443.95</v>
      </c>
      <c r="U784" s="98">
        <f>VLOOKUP($A784+ROUND((COLUMN()-2)/24,5),АТС!$A$41:$F$736,5)+VLOOKUP($A784+ROUND((COLUMN()-2)/24,5),'Расчет сбытовых надбавок'!$B$2281:'Расчет сбытовых надбавок'!$G$3024,3)</f>
        <v>740.09</v>
      </c>
      <c r="V784" s="98">
        <f>VLOOKUP($A784+ROUND((COLUMN()-2)/24,5),АТС!$A$41:$F$736,5)+VLOOKUP($A784+ROUND((COLUMN()-2)/24,5),'Расчет сбытовых надбавок'!$B$2281:'Расчет сбытовых надбавок'!$G$3024,3)</f>
        <v>830.51</v>
      </c>
      <c r="W784" s="98">
        <f>VLOOKUP($A784+ROUND((COLUMN()-2)/24,5),АТС!$A$41:$F$736,5)+VLOOKUP($A784+ROUND((COLUMN()-2)/24,5),'Расчет сбытовых надбавок'!$B$2281:'Расчет сбытовых надбавок'!$G$3024,3)</f>
        <v>351.81</v>
      </c>
      <c r="X784" s="98">
        <f>VLOOKUP($A784+ROUND((COLUMN()-2)/24,5),АТС!$A$41:$F$736,5)+VLOOKUP($A784+ROUND((COLUMN()-2)/24,5),'Расчет сбытовых надбавок'!$B$2281:'Расчет сбытовых надбавок'!$G$3024,3)</f>
        <v>371.3</v>
      </c>
      <c r="Y784" s="98">
        <f>VLOOKUP($A784+ROUND((COLUMN()-2)/24,5),АТС!$A$41:$F$736,5)+VLOOKUP($A784+ROUND((COLUMN()-2)/24,5),'Расчет сбытовых надбавок'!$B$2281:'Расчет сбытовых надбавок'!$G$3024,3)</f>
        <v>245.2</v>
      </c>
    </row>
    <row r="785" spans="1:27" x14ac:dyDescent="0.2">
      <c r="A785" s="79">
        <f t="shared" si="22"/>
        <v>42702</v>
      </c>
      <c r="B785" s="98">
        <f>VLOOKUP($A785+ROUND((COLUMN()-2)/24,5),АТС!$A$41:$F$736,5)+VLOOKUP($A785+ROUND((COLUMN()-2)/24,5),'Расчет сбытовых надбавок'!$B$2281:'Расчет сбытовых надбавок'!$G$3024,3)</f>
        <v>957.28</v>
      </c>
      <c r="C785" s="98">
        <f>VLOOKUP($A785+ROUND((COLUMN()-2)/24,5),АТС!$A$41:$F$736,5)+VLOOKUP($A785+ROUND((COLUMN()-2)/24,5),'Расчет сбытовых надбавок'!$B$2281:'Расчет сбытовых надбавок'!$G$3024,3)</f>
        <v>932.81999999999994</v>
      </c>
      <c r="D785" s="98">
        <f>VLOOKUP($A785+ROUND((COLUMN()-2)/24,5),АТС!$A$41:$F$736,5)+VLOOKUP($A785+ROUND((COLUMN()-2)/24,5),'Расчет сбытовых надбавок'!$B$2281:'Расчет сбытовых надбавок'!$G$3024,3)</f>
        <v>254.26000000000002</v>
      </c>
      <c r="E785" s="98">
        <f>VLOOKUP($A785+ROUND((COLUMN()-2)/24,5),АТС!$A$41:$F$736,5)+VLOOKUP($A785+ROUND((COLUMN()-2)/24,5),'Расчет сбытовых надбавок'!$B$2281:'Расчет сбытовых надбавок'!$G$3024,3)</f>
        <v>236.31</v>
      </c>
      <c r="F785" s="98">
        <f>VLOOKUP($A785+ROUND((COLUMN()-2)/24,5),АТС!$A$41:$F$736,5)+VLOOKUP($A785+ROUND((COLUMN()-2)/24,5),'Расчет сбытовых надбавок'!$B$2281:'Расчет сбытовых надбавок'!$G$3024,3)</f>
        <v>204.03</v>
      </c>
      <c r="G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8">
        <f>VLOOKUP($A785+ROUND((COLUMN()-2)/24,5),АТС!$A$41:$F$736,5)+VLOOKUP($A785+ROUND((COLUMN()-2)/24,5),'Расчет сбытовых надбавок'!$B$2281:'Расчет сбытовых надбавок'!$G$3024,3)</f>
        <v>78.81</v>
      </c>
      <c r="I785" s="98">
        <f>VLOOKUP($A785+ROUND((COLUMN()-2)/24,5),АТС!$A$41:$F$736,5)+VLOOKUP($A785+ROUND((COLUMN()-2)/24,5),'Расчет сбытовых надбавок'!$B$2281:'Расчет сбытовых надбавок'!$G$3024,3)</f>
        <v>209.66</v>
      </c>
      <c r="J785" s="98">
        <f>VLOOKUP($A785+ROUND((COLUMN()-2)/24,5),АТС!$A$41:$F$736,5)+VLOOKUP($A785+ROUND((COLUMN()-2)/24,5),'Расчет сбытовых надбавок'!$B$2281:'Расчет сбытовых надбавок'!$G$3024,3)</f>
        <v>203.05</v>
      </c>
      <c r="K785" s="98">
        <f>VLOOKUP($A785+ROUND((COLUMN()-2)/24,5),АТС!$A$41:$F$736,5)+VLOOKUP($A785+ROUND((COLUMN()-2)/24,5),'Расчет сбытовых надбавок'!$B$2281:'Расчет сбытовых надбавок'!$G$3024,3)</f>
        <v>179.64000000000001</v>
      </c>
      <c r="L785" s="98">
        <f>VLOOKUP($A785+ROUND((COLUMN()-2)/24,5),АТС!$A$41:$F$736,5)+VLOOKUP($A785+ROUND((COLUMN()-2)/24,5),'Расчет сбытовых надбавок'!$B$2281:'Расчет сбытовых надбавок'!$G$3024,3)</f>
        <v>238.81</v>
      </c>
      <c r="M785" s="98">
        <f>VLOOKUP($A785+ROUND((COLUMN()-2)/24,5),АТС!$A$41:$F$736,5)+VLOOKUP($A785+ROUND((COLUMN()-2)/24,5),'Расчет сбытовых надбавок'!$B$2281:'Расчет сбытовых надбавок'!$G$3024,3)</f>
        <v>231.96</v>
      </c>
      <c r="N785" s="98">
        <f>VLOOKUP($A785+ROUND((COLUMN()-2)/24,5),АТС!$A$41:$F$736,5)+VLOOKUP($A785+ROUND((COLUMN()-2)/24,5),'Расчет сбытовых надбавок'!$B$2281:'Расчет сбытовых надбавок'!$G$3024,3)</f>
        <v>204.62</v>
      </c>
      <c r="O785" s="98">
        <f>VLOOKUP($A785+ROUND((COLUMN()-2)/24,5),АТС!$A$41:$F$736,5)+VLOOKUP($A785+ROUND((COLUMN()-2)/24,5),'Расчет сбытовых надбавок'!$B$2281:'Расчет сбытовых надбавок'!$G$3024,3)</f>
        <v>207.32999999999998</v>
      </c>
      <c r="P785" s="98">
        <f>VLOOKUP($A785+ROUND((COLUMN()-2)/24,5),АТС!$A$41:$F$736,5)+VLOOKUP($A785+ROUND((COLUMN()-2)/24,5),'Расчет сбытовых надбавок'!$B$2281:'Расчет сбытовых надбавок'!$G$3024,3)</f>
        <v>209.43</v>
      </c>
      <c r="Q785" s="98">
        <f>VLOOKUP($A785+ROUND((COLUMN()-2)/24,5),АТС!$A$41:$F$736,5)+VLOOKUP($A785+ROUND((COLUMN()-2)/24,5),'Расчет сбытовых надбавок'!$B$2281:'Расчет сбытовых надбавок'!$G$3024,3)</f>
        <v>202.79999999999998</v>
      </c>
      <c r="R785" s="98">
        <f>VLOOKUP($A785+ROUND((COLUMN()-2)/24,5),АТС!$A$41:$F$736,5)+VLOOKUP($A785+ROUND((COLUMN()-2)/24,5),'Расчет сбытовых надбавок'!$B$2281:'Расчет сбытовых надбавок'!$G$3024,3)</f>
        <v>114.26</v>
      </c>
      <c r="S785" s="98">
        <f>VLOOKUP($A785+ROUND((COLUMN()-2)/24,5),АТС!$A$41:$F$736,5)+VLOOKUP($A785+ROUND((COLUMN()-2)/24,5),'Расчет сбытовых надбавок'!$B$2281:'Расчет сбытовых надбавок'!$G$3024,3)</f>
        <v>286.62</v>
      </c>
      <c r="T785" s="98">
        <f>VLOOKUP($A785+ROUND((COLUMN()-2)/24,5),АТС!$A$41:$F$736,5)+VLOOKUP($A785+ROUND((COLUMN()-2)/24,5),'Расчет сбытовых надбавок'!$B$2281:'Расчет сбытовых надбавок'!$G$3024,3)</f>
        <v>346.82</v>
      </c>
      <c r="U785" s="98">
        <f>VLOOKUP($A785+ROUND((COLUMN()-2)/24,5),АТС!$A$41:$F$736,5)+VLOOKUP($A785+ROUND((COLUMN()-2)/24,5),'Расчет сбытовых надбавок'!$B$2281:'Расчет сбытовых надбавок'!$G$3024,3)</f>
        <v>333.05</v>
      </c>
      <c r="V785" s="98">
        <f>VLOOKUP($A785+ROUND((COLUMN()-2)/24,5),АТС!$A$41:$F$736,5)+VLOOKUP($A785+ROUND((COLUMN()-2)/24,5),'Расчет сбытовых надбавок'!$B$2281:'Расчет сбытовых надбавок'!$G$3024,3)</f>
        <v>338.45</v>
      </c>
      <c r="W785" s="98">
        <f>VLOOKUP($A785+ROUND((COLUMN()-2)/24,5),АТС!$A$41:$F$736,5)+VLOOKUP($A785+ROUND((COLUMN()-2)/24,5),'Расчет сбытовых надбавок'!$B$2281:'Расчет сбытовых надбавок'!$G$3024,3)</f>
        <v>1277.79</v>
      </c>
      <c r="X785" s="98">
        <f>VLOOKUP($A785+ROUND((COLUMN()-2)/24,5),АТС!$A$41:$F$736,5)+VLOOKUP($A785+ROUND((COLUMN()-2)/24,5),'Расчет сбытовых надбавок'!$B$2281:'Расчет сбытовых надбавок'!$G$3024,3)</f>
        <v>242.83</v>
      </c>
      <c r="Y785" s="98">
        <f>VLOOKUP($A785+ROUND((COLUMN()-2)/24,5),АТС!$A$41:$F$736,5)+VLOOKUP($A785+ROUND((COLUMN()-2)/24,5),'Расчет сбытовых надбавок'!$B$2281:'Расчет сбытовых надбавок'!$G$3024,3)</f>
        <v>873.93999999999994</v>
      </c>
    </row>
    <row r="786" spans="1:27" x14ac:dyDescent="0.2">
      <c r="A786" s="79">
        <f t="shared" si="22"/>
        <v>42703</v>
      </c>
      <c r="B786" s="98">
        <f>VLOOKUP($A786+ROUND((COLUMN()-2)/24,5),АТС!$A$41:$F$736,5)+VLOOKUP($A786+ROUND((COLUMN()-2)/24,5),'Расчет сбытовых надбавок'!$B$2281:'Расчет сбытовых надбавок'!$G$3024,3)</f>
        <v>1043.8399999999999</v>
      </c>
      <c r="C786" s="98">
        <f>VLOOKUP($A786+ROUND((COLUMN()-2)/24,5),АТС!$A$41:$F$736,5)+VLOOKUP($A786+ROUND((COLUMN()-2)/24,5),'Расчет сбытовых надбавок'!$B$2281:'Расчет сбытовых надбавок'!$G$3024,3)</f>
        <v>877.85</v>
      </c>
      <c r="D786" s="98">
        <f>VLOOKUP($A786+ROUND((COLUMN()-2)/24,5),АТС!$A$41:$F$736,5)+VLOOKUP($A786+ROUND((COLUMN()-2)/24,5),'Расчет сбытовых надбавок'!$B$2281:'Расчет сбытовых надбавок'!$G$3024,3)</f>
        <v>839.83</v>
      </c>
      <c r="E786" s="98">
        <f>VLOOKUP($A786+ROUND((COLUMN()-2)/24,5),АТС!$A$41:$F$736,5)+VLOOKUP($A786+ROUND((COLUMN()-2)/24,5),'Расчет сбытовых надбавок'!$B$2281:'Расчет сбытовых надбавок'!$G$3024,3)</f>
        <v>961.79</v>
      </c>
      <c r="F786" s="98">
        <f>VLOOKUP($A786+ROUND((COLUMN()-2)/24,5),АТС!$A$41:$F$736,5)+VLOOKUP($A786+ROUND((COLUMN()-2)/24,5),'Расчет сбытовых надбавок'!$B$2281:'Расчет сбытовых надбавок'!$G$3024,3)</f>
        <v>892.67</v>
      </c>
      <c r="G786" s="98">
        <f>VLOOKUP($A786+ROUND((COLUMN()-2)/24,5),АТС!$A$41:$F$736,5)+VLOOKUP($A786+ROUND((COLUMN()-2)/24,5),'Расчет сбытовых надбавок'!$B$2281:'Расчет сбытовых надбавок'!$G$3024,3)</f>
        <v>146.76999999999998</v>
      </c>
      <c r="H786" s="98">
        <f>VLOOKUP($A786+ROUND((COLUMN()-2)/24,5),АТС!$A$41:$F$736,5)+VLOOKUP($A786+ROUND((COLUMN()-2)/24,5),'Расчет сбытовых надбавок'!$B$2281:'Расчет сбытовых надбавок'!$G$3024,3)</f>
        <v>162.01999999999998</v>
      </c>
      <c r="I786" s="98">
        <f>VLOOKUP($A786+ROUND((COLUMN()-2)/24,5),АТС!$A$41:$F$736,5)+VLOOKUP($A786+ROUND((COLUMN()-2)/24,5),'Расчет сбытовых надбавок'!$B$2281:'Расчет сбытовых надбавок'!$G$3024,3)</f>
        <v>207.16000000000003</v>
      </c>
      <c r="J786" s="98">
        <f>VLOOKUP($A786+ROUND((COLUMN()-2)/24,5),АТС!$A$41:$F$736,5)+VLOOKUP($A786+ROUND((COLUMN()-2)/24,5),'Расчет сбытовых надбавок'!$B$2281:'Расчет сбытовых надбавок'!$G$3024,3)</f>
        <v>285.03000000000003</v>
      </c>
      <c r="K786" s="98">
        <f>VLOOKUP($A786+ROUND((COLUMN()-2)/24,5),АТС!$A$41:$F$736,5)+VLOOKUP($A786+ROUND((COLUMN()-2)/24,5),'Расчет сбытовых надбавок'!$B$2281:'Расчет сбытовых надбавок'!$G$3024,3)</f>
        <v>252.95</v>
      </c>
      <c r="L786" s="98">
        <f>VLOOKUP($A786+ROUND((COLUMN()-2)/24,5),АТС!$A$41:$F$736,5)+VLOOKUP($A786+ROUND((COLUMN()-2)/24,5),'Расчет сбытовых надбавок'!$B$2281:'Расчет сбытовых надбавок'!$G$3024,3)</f>
        <v>313.06</v>
      </c>
      <c r="M786" s="98">
        <f>VLOOKUP($A786+ROUND((COLUMN()-2)/24,5),АТС!$A$41:$F$736,5)+VLOOKUP($A786+ROUND((COLUMN()-2)/24,5),'Расчет сбытовых надбавок'!$B$2281:'Расчет сбытовых надбавок'!$G$3024,3)</f>
        <v>335.1</v>
      </c>
      <c r="N786" s="98">
        <f>VLOOKUP($A786+ROUND((COLUMN()-2)/24,5),АТС!$A$41:$F$736,5)+VLOOKUP($A786+ROUND((COLUMN()-2)/24,5),'Расчет сбытовых надбавок'!$B$2281:'Расчет сбытовых надбавок'!$G$3024,3)</f>
        <v>303.09999999999997</v>
      </c>
      <c r="O786" s="98">
        <f>VLOOKUP($A786+ROUND((COLUMN()-2)/24,5),АТС!$A$41:$F$736,5)+VLOOKUP($A786+ROUND((COLUMN()-2)/24,5),'Расчет сбытовых надбавок'!$B$2281:'Расчет сбытовых надбавок'!$G$3024,3)</f>
        <v>271</v>
      </c>
      <c r="P786" s="98">
        <f>VLOOKUP($A786+ROUND((COLUMN()-2)/24,5),АТС!$A$41:$F$736,5)+VLOOKUP($A786+ROUND((COLUMN()-2)/24,5),'Расчет сбытовых надбавок'!$B$2281:'Расчет сбытовых надбавок'!$G$3024,3)</f>
        <v>305.52</v>
      </c>
      <c r="Q786" s="98">
        <f>VLOOKUP($A786+ROUND((COLUMN()-2)/24,5),АТС!$A$41:$F$736,5)+VLOOKUP($A786+ROUND((COLUMN()-2)/24,5),'Расчет сбытовых надбавок'!$B$2281:'Расчет сбытовых надбавок'!$G$3024,3)</f>
        <v>305.84000000000003</v>
      </c>
      <c r="R786" s="98">
        <f>VLOOKUP($A786+ROUND((COLUMN()-2)/24,5),АТС!$A$41:$F$736,5)+VLOOKUP($A786+ROUND((COLUMN()-2)/24,5),'Расчет сбытовых надбавок'!$B$2281:'Расчет сбытовых надбавок'!$G$3024,3)</f>
        <v>208.1</v>
      </c>
      <c r="S786" s="98">
        <f>VLOOKUP($A786+ROUND((COLUMN()-2)/24,5),АТС!$A$41:$F$736,5)+VLOOKUP($A786+ROUND((COLUMN()-2)/24,5),'Расчет сбытовых надбавок'!$B$2281:'Расчет сбытовых надбавок'!$G$3024,3)</f>
        <v>304.09000000000003</v>
      </c>
      <c r="T786" s="98">
        <f>VLOOKUP($A786+ROUND((COLUMN()-2)/24,5),АТС!$A$41:$F$736,5)+VLOOKUP($A786+ROUND((COLUMN()-2)/24,5),'Расчет сбытовых надбавок'!$B$2281:'Расчет сбытовых надбавок'!$G$3024,3)</f>
        <v>344.90000000000003</v>
      </c>
      <c r="U786" s="98">
        <f>VLOOKUP($A786+ROUND((COLUMN()-2)/24,5),АТС!$A$41:$F$736,5)+VLOOKUP($A786+ROUND((COLUMN()-2)/24,5),'Расчет сбытовых надбавок'!$B$2281:'Расчет сбытовых надбавок'!$G$3024,3)</f>
        <v>409.46</v>
      </c>
      <c r="V786" s="98">
        <f>VLOOKUP($A786+ROUND((COLUMN()-2)/24,5),АТС!$A$41:$F$736,5)+VLOOKUP($A786+ROUND((COLUMN()-2)/24,5),'Расчет сбытовых надбавок'!$B$2281:'Расчет сбытовых надбавок'!$G$3024,3)</f>
        <v>350.54999999999995</v>
      </c>
      <c r="W786" s="98">
        <f>VLOOKUP($A786+ROUND((COLUMN()-2)/24,5),АТС!$A$41:$F$736,5)+VLOOKUP($A786+ROUND((COLUMN()-2)/24,5),'Расчет сбытовых надбавок'!$B$2281:'Расчет сбытовых надбавок'!$G$3024,3)</f>
        <v>335.24</v>
      </c>
      <c r="X786" s="98">
        <f>VLOOKUP($A786+ROUND((COLUMN()-2)/24,5),АТС!$A$41:$F$736,5)+VLOOKUP($A786+ROUND((COLUMN()-2)/24,5),'Расчет сбытовых надбавок'!$B$2281:'Расчет сбытовых надбавок'!$G$3024,3)</f>
        <v>285.77</v>
      </c>
      <c r="Y786" s="98">
        <f>VLOOKUP($A786+ROUND((COLUMN()-2)/24,5),АТС!$A$41:$F$736,5)+VLOOKUP($A786+ROUND((COLUMN()-2)/24,5),'Расчет сбытовых надбавок'!$B$2281:'Расчет сбытовых надбавок'!$G$3024,3)</f>
        <v>1245.19</v>
      </c>
    </row>
    <row r="787" spans="1:27" x14ac:dyDescent="0.2">
      <c r="A787" s="79">
        <f t="shared" si="22"/>
        <v>42704</v>
      </c>
      <c r="B787" s="98">
        <f>VLOOKUP($A787+ROUND((COLUMN()-2)/24,5),АТС!$A$41:$F$760,5)+VLOOKUP($A787+ROUND((COLUMN()-2)/24,5),'Расчет сбытовых надбавок'!$B$2281:'Расчет сбытовых надбавок'!$G$3024,3)</f>
        <v>839.01</v>
      </c>
      <c r="C787" s="98">
        <f>VLOOKUP($A787+ROUND((COLUMN()-2)/24,5),АТС!$A$41:$F$760,5)+VLOOKUP($A787+ROUND((COLUMN()-2)/24,5),'Расчет сбытовых надбавок'!$B$2281:'Расчет сбытовых надбавок'!$G$3024,3)</f>
        <v>214.77</v>
      </c>
      <c r="D787" s="98">
        <f>VLOOKUP($A787+ROUND((COLUMN()-2)/24,5),АТС!$A$41:$F$760,5)+VLOOKUP($A787+ROUND((COLUMN()-2)/24,5),'Расчет сбытовых надбавок'!$B$2281:'Расчет сбытовых надбавок'!$G$3024,3)</f>
        <v>851.48</v>
      </c>
      <c r="E787" s="98">
        <f>VLOOKUP($A787+ROUND((COLUMN()-2)/24,5),АТС!$A$41:$F$760,5)+VLOOKUP($A787+ROUND((COLUMN()-2)/24,5),'Расчет сбытовых надбавок'!$B$2281:'Расчет сбытовых надбавок'!$G$3024,3)</f>
        <v>950.26</v>
      </c>
      <c r="F787" s="98">
        <f>VLOOKUP($A787+ROUND((COLUMN()-2)/24,5),АТС!$A$41:$F$760,5)+VLOOKUP($A787+ROUND((COLUMN()-2)/24,5),'Расчет сбытовых надбавок'!$B$2281:'Расчет сбытовых надбавок'!$G$3024,3)</f>
        <v>869.17</v>
      </c>
      <c r="G787" s="98">
        <f>VLOOKUP($A787+ROUND((COLUMN()-2)/24,5),АТС!$A$41:$F$760,5)+VLOOKUP($A787+ROUND((COLUMN()-2)/24,5),'Расчет сбытовых надбавок'!$B$2281:'Расчет сбытовых надбавок'!$G$3024,3)</f>
        <v>739.95</v>
      </c>
      <c r="H787" s="98">
        <f>VLOOKUP($A787+ROUND((COLUMN()-2)/24,5),АТС!$A$41:$F$760,5)+VLOOKUP($A787+ROUND((COLUMN()-2)/24,5),'Расчет сбытовых надбавок'!$B$2281:'Расчет сбытовых надбавок'!$G$3024,3)</f>
        <v>242.64000000000001</v>
      </c>
      <c r="I787" s="98">
        <f>VLOOKUP($A787+ROUND((COLUMN()-2)/24,5),АТС!$A$41:$F$760,5)+VLOOKUP($A787+ROUND((COLUMN()-2)/24,5),'Расчет сбытовых надбавок'!$B$2281:'Расчет сбытовых надбавок'!$G$3024,3)</f>
        <v>295.68</v>
      </c>
      <c r="J787" s="98">
        <f>VLOOKUP($A787+ROUND((COLUMN()-2)/24,5),АТС!$A$41:$F$760,5)+VLOOKUP($A787+ROUND((COLUMN()-2)/24,5),'Расчет сбытовых надбавок'!$B$2281:'Расчет сбытовых надбавок'!$G$3024,3)</f>
        <v>745.56</v>
      </c>
      <c r="K787" s="98">
        <f>VLOOKUP($A787+ROUND((COLUMN()-2)/24,5),АТС!$A$41:$F$760,5)+VLOOKUP($A787+ROUND((COLUMN()-2)/24,5),'Расчет сбытовых надбавок'!$B$2281:'Расчет сбытовых надбавок'!$G$3024,3)</f>
        <v>904.93</v>
      </c>
      <c r="L787" s="98">
        <f>VLOOKUP($A787+ROUND((COLUMN()-2)/24,5),АТС!$A$41:$F$760,5)+VLOOKUP($A787+ROUND((COLUMN()-2)/24,5),'Расчет сбытовых надбавок'!$B$2281:'Расчет сбытовых надбавок'!$G$3024,3)</f>
        <v>951.25</v>
      </c>
      <c r="M787" s="98">
        <f>VLOOKUP($A787+ROUND((COLUMN()-2)/24,5),АТС!$A$41:$F$760,5)+VLOOKUP($A787+ROUND((COLUMN()-2)/24,5),'Расчет сбытовых надбавок'!$B$2281:'Расчет сбытовых надбавок'!$G$3024,3)</f>
        <v>929.5</v>
      </c>
      <c r="N787" s="98">
        <f>VLOOKUP($A787+ROUND((COLUMN()-2)/24,5),АТС!$A$41:$F$760,5)+VLOOKUP($A787+ROUND((COLUMN()-2)/24,5),'Расчет сбытовых надбавок'!$B$2281:'Расчет сбытовых надбавок'!$G$3024,3)</f>
        <v>956.78</v>
      </c>
      <c r="O787" s="98">
        <f>VLOOKUP($A787+ROUND((COLUMN()-2)/24,5),АТС!$A$41:$F$760,5)+VLOOKUP($A787+ROUND((COLUMN()-2)/24,5),'Расчет сбытовых надбавок'!$B$2281:'Расчет сбытовых надбавок'!$G$3024,3)</f>
        <v>990.29</v>
      </c>
      <c r="P787" s="98">
        <f>VLOOKUP($A787+ROUND((COLUMN()-2)/24,5),АТС!$A$41:$F$760,5)+VLOOKUP($A787+ROUND((COLUMN()-2)/24,5),'Расчет сбытовых надбавок'!$B$2281:'Расчет сбытовых надбавок'!$G$3024,3)</f>
        <v>970.04</v>
      </c>
      <c r="Q787" s="98">
        <f>VLOOKUP($A787+ROUND((COLUMN()-2)/24,5),АТС!$A$41:$F$760,5)+VLOOKUP($A787+ROUND((COLUMN()-2)/24,5),'Расчет сбытовых надбавок'!$B$2281:'Расчет сбытовых надбавок'!$G$3024,3)</f>
        <v>751.41</v>
      </c>
      <c r="R787" s="98">
        <f>VLOOKUP($A787+ROUND((COLUMN()-2)/24,5),АТС!$A$41:$F$760,5)+VLOOKUP($A787+ROUND((COLUMN()-2)/24,5),'Расчет сбытовых надбавок'!$B$2281:'Расчет сбытовых надбавок'!$G$3024,3)</f>
        <v>309.74</v>
      </c>
      <c r="S787" s="98">
        <f>VLOOKUP($A787+ROUND((COLUMN()-2)/24,5),АТС!$A$41:$F$760,5)+VLOOKUP($A787+ROUND((COLUMN()-2)/24,5),'Расчет сбытовых надбавок'!$B$2281:'Расчет сбытовых надбавок'!$G$3024,3)</f>
        <v>812.96</v>
      </c>
      <c r="T787" s="98">
        <f>VLOOKUP($A787+ROUND((COLUMN()-2)/24,5),АТС!$A$41:$F$760,5)+VLOOKUP($A787+ROUND((COLUMN()-2)/24,5),'Расчет сбытовых надбавок'!$B$2281:'Расчет сбытовых надбавок'!$G$3024,3)</f>
        <v>799.19</v>
      </c>
      <c r="U787" s="98">
        <f>VLOOKUP($A787+ROUND((COLUMN()-2)/24,5),АТС!$A$41:$F$760,5)+VLOOKUP($A787+ROUND((COLUMN()-2)/24,5),'Расчет сбытовых надбавок'!$B$2281:'Расчет сбытовых надбавок'!$G$3024,3)</f>
        <v>749.74</v>
      </c>
      <c r="V787" s="98">
        <f>VLOOKUP($A787+ROUND((COLUMN()-2)/24,5),АТС!$A$41:$F$760,5)+VLOOKUP($A787+ROUND((COLUMN()-2)/24,5),'Расчет сбытовых надбавок'!$B$2281:'Расчет сбытовых надбавок'!$G$3024,3)</f>
        <v>492.71</v>
      </c>
      <c r="W787" s="98">
        <f>VLOOKUP($A787+ROUND((COLUMN()-2)/24,5),АТС!$A$41:$F$760,5)+VLOOKUP($A787+ROUND((COLUMN()-2)/24,5),'Расчет сбытовых надбавок'!$B$2281:'Расчет сбытовых надбавок'!$G$3024,3)</f>
        <v>418.45000000000005</v>
      </c>
      <c r="X787" s="98">
        <f>VLOOKUP($A787+ROUND((COLUMN()-2)/24,5),АТС!$A$41:$F$760,5)+VLOOKUP($A787+ROUND((COLUMN()-2)/24,5),'Расчет сбытовых надбавок'!$B$2281:'Расчет сбытовых надбавок'!$G$3024,3)</f>
        <v>1336.54</v>
      </c>
      <c r="Y787" s="98">
        <f>VLOOKUP($A787+ROUND((COLUMN()-2)/24,5),АТС!$A$41:$F$760,5)+VLOOKUP($A787+ROUND((COLUMN()-2)/24,5),'Расчет сбытовых надбавок'!$B$2281:'Расчет сбытовых надбавок'!$G$3024,3)</f>
        <v>399.84</v>
      </c>
    </row>
    <row r="788" spans="1:27" hidden="1" x14ac:dyDescent="0.2">
      <c r="A788" s="79">
        <f t="shared" si="22"/>
        <v>42705</v>
      </c>
      <c r="B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8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1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92"/>
    </row>
    <row r="790" spans="1:27" x14ac:dyDescent="0.25">
      <c r="A790" s="87" t="s">
        <v>150</v>
      </c>
      <c r="B790" s="78"/>
      <c r="C790" s="78"/>
      <c r="D790" s="78"/>
    </row>
    <row r="791" spans="1:27" ht="12.75" customHeight="1" x14ac:dyDescent="0.2">
      <c r="A791" s="169" t="s">
        <v>48</v>
      </c>
      <c r="B791" s="172" t="s">
        <v>154</v>
      </c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4"/>
    </row>
    <row r="792" spans="1:27" ht="12.75" customHeight="1" x14ac:dyDescent="0.2">
      <c r="A792" s="170"/>
      <c r="B792" s="175"/>
      <c r="C792" s="176"/>
      <c r="D792" s="176"/>
      <c r="E792" s="176"/>
      <c r="F792" s="176"/>
      <c r="G792" s="176"/>
      <c r="H792" s="176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7"/>
    </row>
    <row r="793" spans="1:27" s="111" customFormat="1" ht="12.75" customHeight="1" x14ac:dyDescent="0.2">
      <c r="A793" s="170"/>
      <c r="B793" s="210" t="s">
        <v>122</v>
      </c>
      <c r="C793" s="206" t="s">
        <v>123</v>
      </c>
      <c r="D793" s="206" t="s">
        <v>124</v>
      </c>
      <c r="E793" s="206" t="s">
        <v>125</v>
      </c>
      <c r="F793" s="206" t="s">
        <v>126</v>
      </c>
      <c r="G793" s="206" t="s">
        <v>127</v>
      </c>
      <c r="H793" s="206" t="s">
        <v>128</v>
      </c>
      <c r="I793" s="206" t="s">
        <v>129</v>
      </c>
      <c r="J793" s="206" t="s">
        <v>130</v>
      </c>
      <c r="K793" s="206" t="s">
        <v>131</v>
      </c>
      <c r="L793" s="206" t="s">
        <v>132</v>
      </c>
      <c r="M793" s="206" t="s">
        <v>133</v>
      </c>
      <c r="N793" s="208" t="s">
        <v>134</v>
      </c>
      <c r="O793" s="206" t="s">
        <v>135</v>
      </c>
      <c r="P793" s="206" t="s">
        <v>136</v>
      </c>
      <c r="Q793" s="206" t="s">
        <v>137</v>
      </c>
      <c r="R793" s="206" t="s">
        <v>138</v>
      </c>
      <c r="S793" s="206" t="s">
        <v>139</v>
      </c>
      <c r="T793" s="206" t="s">
        <v>140</v>
      </c>
      <c r="U793" s="206" t="s">
        <v>141</v>
      </c>
      <c r="V793" s="206" t="s">
        <v>142</v>
      </c>
      <c r="W793" s="206" t="s">
        <v>143</v>
      </c>
      <c r="X793" s="206" t="s">
        <v>144</v>
      </c>
      <c r="Y793" s="206" t="s">
        <v>145</v>
      </c>
    </row>
    <row r="794" spans="1:27" s="111" customFormat="1" ht="11.25" customHeight="1" x14ac:dyDescent="0.2">
      <c r="A794" s="171"/>
      <c r="B794" s="211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9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</row>
    <row r="795" spans="1:27" ht="15.75" customHeight="1" x14ac:dyDescent="0.2">
      <c r="A795" s="79">
        <f>A758</f>
        <v>42675</v>
      </c>
      <c r="B795" s="98">
        <f>VLOOKUP($A795+ROUND((COLUMN()-2)/24,5),АТС!$A$41:$F$736,5)+VLOOKUP($A795+ROUND((COLUMN()-2)/24,5),'Расчет сбытовых надбавок'!$B$2281:'Расчет сбытовых надбавок'!$G$3024,4)</f>
        <v>228.09</v>
      </c>
      <c r="C795" s="98">
        <f>VLOOKUP($A795+ROUND((COLUMN()-2)/24,5),АТС!$A$41:$F$736,5)+VLOOKUP($A795+ROUND((COLUMN()-2)/24,5),'Расчет сбытовых надбавок'!$B$2281:'Расчет сбытовых надбавок'!$G$3024,4)</f>
        <v>998.66</v>
      </c>
      <c r="D795" s="98">
        <f>VLOOKUP($A795+ROUND((COLUMN()-2)/24,5),АТС!$A$41:$F$736,5)+VLOOKUP($A795+ROUND((COLUMN()-2)/24,5),'Расчет сбытовых надбавок'!$B$2281:'Расчет сбытовых надбавок'!$G$3024,4)</f>
        <v>232.53</v>
      </c>
      <c r="E795" s="98">
        <f>VLOOKUP($A795+ROUND((COLUMN()-2)/24,5),АТС!$A$41:$F$736,5)+VLOOKUP($A795+ROUND((COLUMN()-2)/24,5),'Расчет сбытовых надбавок'!$B$2281:'Расчет сбытовых надбавок'!$G$3024,4)</f>
        <v>178.55</v>
      </c>
      <c r="F795" s="98">
        <f>VLOOKUP($A795+ROUND((COLUMN()-2)/24,5),АТС!$A$41:$F$736,5)+VLOOKUP($A795+ROUND((COLUMN()-2)/24,5),'Расчет сбытовых надбавок'!$B$2281:'Расчет сбытовых надбавок'!$G$3024,4)</f>
        <v>127.85000000000001</v>
      </c>
      <c r="G795" s="98">
        <f>VLOOKUP($A795+ROUND((COLUMN()-2)/24,5),АТС!$A$41:$F$736,5)+VLOOKUP($A795+ROUND((COLUMN()-2)/24,5),'Расчет сбытовых надбавок'!$B$2281:'Расчет сбытовых надбавок'!$G$3024,4)</f>
        <v>195.41</v>
      </c>
      <c r="H795" s="98">
        <f>VLOOKUP($A795+ROUND((COLUMN()-2)/24,5),АТС!$A$41:$F$736,5)+VLOOKUP($A795+ROUND((COLUMN()-2)/24,5),'Расчет сбытовых надбавок'!$B$2281:'Расчет сбытовых надбавок'!$G$3024,4)</f>
        <v>94.17</v>
      </c>
      <c r="I795" s="98">
        <f>VLOOKUP($A795+ROUND((COLUMN()-2)/24,5),АТС!$A$41:$F$736,5)+VLOOKUP($A795+ROUND((COLUMN()-2)/24,5),'Расчет сбытовых надбавок'!$B$2281:'Расчет сбытовых надбавок'!$G$3024,4)</f>
        <v>378.49</v>
      </c>
      <c r="J795" s="98">
        <f>VLOOKUP($A795+ROUND((COLUMN()-2)/24,5),АТС!$A$41:$F$736,5)+VLOOKUP($A795+ROUND((COLUMN()-2)/24,5),'Расчет сбытовых надбавок'!$B$2281:'Расчет сбытовых надбавок'!$G$3024,4)</f>
        <v>452.18999999999994</v>
      </c>
      <c r="K795" s="98">
        <f>VLOOKUP($A795+ROUND((COLUMN()-2)/24,5),АТС!$A$41:$F$736,5)+VLOOKUP($A795+ROUND((COLUMN()-2)/24,5),'Расчет сбытовых надбавок'!$B$2281:'Расчет сбытовых надбавок'!$G$3024,4)</f>
        <v>403.69000000000005</v>
      </c>
      <c r="L795" s="98">
        <f>VLOOKUP($A795+ROUND((COLUMN()-2)/24,5),АТС!$A$41:$F$736,5)+VLOOKUP($A795+ROUND((COLUMN()-2)/24,5),'Расчет сбытовых надбавок'!$B$2281:'Расчет сбытовых надбавок'!$G$3024,4)</f>
        <v>606.65000000000009</v>
      </c>
      <c r="M795" s="98">
        <f>VLOOKUP($A795+ROUND((COLUMN()-2)/24,5),АТС!$A$41:$F$736,5)+VLOOKUP($A795+ROUND((COLUMN()-2)/24,5),'Расчет сбытовых надбавок'!$B$2281:'Расчет сбытовых надбавок'!$G$3024,4)</f>
        <v>392.2</v>
      </c>
      <c r="N795" s="98">
        <f>VLOOKUP($A795+ROUND((COLUMN()-2)/24,5),АТС!$A$41:$F$736,5)+VLOOKUP($A795+ROUND((COLUMN()-2)/24,5),'Расчет сбытовых надбавок'!$B$2281:'Расчет сбытовых надбавок'!$G$3024,4)</f>
        <v>584.03</v>
      </c>
      <c r="O795" s="98">
        <f>VLOOKUP($A795+ROUND((COLUMN()-2)/24,5),АТС!$A$41:$F$736,5)+VLOOKUP($A795+ROUND((COLUMN()-2)/24,5),'Расчет сбытовых надбавок'!$B$2281:'Расчет сбытовых надбавок'!$G$3024,4)</f>
        <v>359.43</v>
      </c>
      <c r="P795" s="98">
        <f>VLOOKUP($A795+ROUND((COLUMN()-2)/24,5),АТС!$A$41:$F$736,5)+VLOOKUP($A795+ROUND((COLUMN()-2)/24,5),'Расчет сбытовых надбавок'!$B$2281:'Расчет сбытовых надбавок'!$G$3024,4)</f>
        <v>358.68</v>
      </c>
      <c r="Q795" s="98">
        <f>VLOOKUP($A795+ROUND((COLUMN()-2)/24,5),АТС!$A$41:$F$736,5)+VLOOKUP($A795+ROUND((COLUMN()-2)/24,5),'Расчет сбытовых надбавок'!$B$2281:'Расчет сбытовых надбавок'!$G$3024,4)</f>
        <v>357.84000000000003</v>
      </c>
      <c r="R795" s="98">
        <f>VLOOKUP($A795+ROUND((COLUMN()-2)/24,5),АТС!$A$41:$F$736,5)+VLOOKUP($A795+ROUND((COLUMN()-2)/24,5),'Расчет сбытовых надбавок'!$B$2281:'Расчет сбытовых надбавок'!$G$3024,4)</f>
        <v>275.32</v>
      </c>
      <c r="S795" s="98">
        <f>VLOOKUP($A795+ROUND((COLUMN()-2)/24,5),АТС!$A$41:$F$736,5)+VLOOKUP($A795+ROUND((COLUMN()-2)/24,5),'Расчет сбытовых надбавок'!$B$2281:'Расчет сбытовых надбавок'!$G$3024,4)</f>
        <v>115.21000000000001</v>
      </c>
      <c r="T795" s="98">
        <f>VLOOKUP($A795+ROUND((COLUMN()-2)/24,5),АТС!$A$41:$F$736,5)+VLOOKUP($A795+ROUND((COLUMN()-2)/24,5),'Расчет сбытовых надбавок'!$B$2281:'Расчет сбытовых надбавок'!$G$3024,4)</f>
        <v>334.71</v>
      </c>
      <c r="U795" s="98">
        <f>VLOOKUP($A795+ROUND((COLUMN()-2)/24,5),АТС!$A$41:$F$736,5)+VLOOKUP($A795+ROUND((COLUMN()-2)/24,5),'Расчет сбытовых надбавок'!$B$2281:'Расчет сбытовых надбавок'!$G$3024,4)</f>
        <v>270.93</v>
      </c>
      <c r="V795" s="98">
        <f>VLOOKUP($A795+ROUND((COLUMN()-2)/24,5),АТС!$A$41:$F$736,5)+VLOOKUP($A795+ROUND((COLUMN()-2)/24,5),'Расчет сбытовых надбавок'!$B$2281:'Расчет сбытовых надбавок'!$G$3024,4)</f>
        <v>247.91</v>
      </c>
      <c r="W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X795" s="98">
        <f>VLOOKUP($A795+ROUND((COLUMN()-2)/24,5),АТС!$A$41:$F$736,5)+VLOOKUP($A795+ROUND((COLUMN()-2)/24,5),'Расчет сбытовых надбавок'!$B$2281:'Расчет сбытовых надбавок'!$G$3024,4)</f>
        <v>317.37</v>
      </c>
      <c r="Y795" s="98">
        <f>VLOOKUP($A795+ROUND((COLUMN()-2)/24,5),АТС!$A$41:$F$736,5)+VLOOKUP($A795+ROUND((COLUMN()-2)/24,5),'Расчет сбытовых надбавок'!$B$2281:'Расчет сбытовых надбавок'!$G$3024,4)</f>
        <v>748.76</v>
      </c>
      <c r="AA795" s="80"/>
    </row>
    <row r="796" spans="1:27" x14ac:dyDescent="0.2">
      <c r="A796" s="79">
        <f>A795+1</f>
        <v>42676</v>
      </c>
      <c r="B796" s="98">
        <f>VLOOKUP($A796+ROUND((COLUMN()-2)/24,5),АТС!$A$41:$F$736,5)+VLOOKUP($A796+ROUND((COLUMN()-2)/24,5),'Расчет сбытовых надбавок'!$B$2281:'Расчет сбытовых надбавок'!$G$3024,4)</f>
        <v>180.53</v>
      </c>
      <c r="C796" s="98">
        <f>VLOOKUP($A796+ROUND((COLUMN()-2)/24,5),АТС!$A$41:$F$736,5)+VLOOKUP($A796+ROUND((COLUMN()-2)/24,5),'Расчет сбытовых надбавок'!$B$2281:'Расчет сбытовых надбавок'!$G$3024,4)</f>
        <v>113.00999999999999</v>
      </c>
      <c r="D796" s="98">
        <f>VLOOKUP($A796+ROUND((COLUMN()-2)/24,5),АТС!$A$41:$F$736,5)+VLOOKUP($A796+ROUND((COLUMN()-2)/24,5),'Расчет сбытовых надбавок'!$B$2281:'Расчет сбытовых надбавок'!$G$3024,4)</f>
        <v>64.649999999999991</v>
      </c>
      <c r="E796" s="98">
        <f>VLOOKUP($A796+ROUND((COLUMN()-2)/24,5),АТС!$A$41:$F$736,5)+VLOOKUP($A796+ROUND((COLUMN()-2)/24,5),'Расчет сбытовых надбавок'!$B$2281:'Расчет сбытовых надбавок'!$G$3024,4)</f>
        <v>103.56</v>
      </c>
      <c r="F796" s="98">
        <f>VLOOKUP($A796+ROUND((COLUMN()-2)/24,5),АТС!$A$41:$F$736,5)+VLOOKUP($A796+ROUND((COLUMN()-2)/24,5),'Расчет сбытовых надбавок'!$B$2281:'Расчет сбытовых надбавок'!$G$3024,4)</f>
        <v>36.61</v>
      </c>
      <c r="G796" s="98">
        <f>VLOOKUP($A796+ROUND((COLUMN()-2)/24,5),АТС!$A$41:$F$736,5)+VLOOKUP($A796+ROUND((COLUMN()-2)/24,5),'Расчет сбытовых надбавок'!$B$2281:'Расчет сбытовых надбавок'!$G$3024,4)</f>
        <v>135.52000000000001</v>
      </c>
      <c r="H796" s="98">
        <f>VLOOKUP($A796+ROUND((COLUMN()-2)/24,5),АТС!$A$41:$F$736,5)+VLOOKUP($A796+ROUND((COLUMN()-2)/24,5),'Расчет сбытовых надбавок'!$B$2281:'Расчет сбытовых надбавок'!$G$3024,4)</f>
        <v>189.96</v>
      </c>
      <c r="I796" s="98">
        <f>VLOOKUP($A796+ROUND((COLUMN()-2)/24,5),АТС!$A$41:$F$736,5)+VLOOKUP($A796+ROUND((COLUMN()-2)/24,5),'Расчет сбытовых надбавок'!$B$2281:'Расчет сбытовых надбавок'!$G$3024,4)</f>
        <v>354.13</v>
      </c>
      <c r="J796" s="98">
        <f>VLOOKUP($A796+ROUND((COLUMN()-2)/24,5),АТС!$A$41:$F$736,5)+VLOOKUP($A796+ROUND((COLUMN()-2)/24,5),'Расчет сбытовых надбавок'!$B$2281:'Расчет сбытовых надбавок'!$G$3024,4)</f>
        <v>255.88</v>
      </c>
      <c r="K796" s="98">
        <f>VLOOKUP($A796+ROUND((COLUMN()-2)/24,5),АТС!$A$41:$F$736,5)+VLOOKUP($A796+ROUND((COLUMN()-2)/24,5),'Расчет сбытовых надбавок'!$B$2281:'Расчет сбытовых надбавок'!$G$3024,4)</f>
        <v>279.83</v>
      </c>
      <c r="L796" s="98">
        <f>VLOOKUP($A796+ROUND((COLUMN()-2)/24,5),АТС!$A$41:$F$736,5)+VLOOKUP($A796+ROUND((COLUMN()-2)/24,5),'Расчет сбытовых надбавок'!$B$2281:'Расчет сбытовых надбавок'!$G$3024,4)</f>
        <v>308.53000000000003</v>
      </c>
      <c r="M796" s="98">
        <f>VLOOKUP($A796+ROUND((COLUMN()-2)/24,5),АТС!$A$41:$F$736,5)+VLOOKUP($A796+ROUND((COLUMN()-2)/24,5),'Расчет сбытовых надбавок'!$B$2281:'Расчет сбытовых надбавок'!$G$3024,4)</f>
        <v>355.86</v>
      </c>
      <c r="N796" s="98">
        <f>VLOOKUP($A796+ROUND((COLUMN()-2)/24,5),АТС!$A$41:$F$736,5)+VLOOKUP($A796+ROUND((COLUMN()-2)/24,5),'Расчет сбытовых надбавок'!$B$2281:'Расчет сбытовых надбавок'!$G$3024,4)</f>
        <v>285.81</v>
      </c>
      <c r="O796" s="98">
        <f>VLOOKUP($A796+ROUND((COLUMN()-2)/24,5),АТС!$A$41:$F$736,5)+VLOOKUP($A796+ROUND((COLUMN()-2)/24,5),'Расчет сбытовых надбавок'!$B$2281:'Расчет сбытовых надбавок'!$G$3024,4)</f>
        <v>282.55</v>
      </c>
      <c r="P796" s="98">
        <f>VLOOKUP($A796+ROUND((COLUMN()-2)/24,5),АТС!$A$41:$F$736,5)+VLOOKUP($A796+ROUND((COLUMN()-2)/24,5),'Расчет сбытовых надбавок'!$B$2281:'Расчет сбытовых надбавок'!$G$3024,4)</f>
        <v>385.04</v>
      </c>
      <c r="Q796" s="98">
        <f>VLOOKUP($A796+ROUND((COLUMN()-2)/24,5),АТС!$A$41:$F$736,5)+VLOOKUP($A796+ROUND((COLUMN()-2)/24,5),'Расчет сбытовых надбавок'!$B$2281:'Расчет сбытовых надбавок'!$G$3024,4)</f>
        <v>287.26</v>
      </c>
      <c r="R796" s="98">
        <f>VLOOKUP($A796+ROUND((COLUMN()-2)/24,5),АТС!$A$41:$F$736,5)+VLOOKUP($A796+ROUND((COLUMN()-2)/24,5),'Расчет сбытовых надбавок'!$B$2281:'Расчет сбытовых надбавок'!$G$3024,4)</f>
        <v>305.37</v>
      </c>
      <c r="S796" s="98">
        <f>VLOOKUP($A796+ROUND((COLUMN()-2)/24,5),АТС!$A$41:$F$736,5)+VLOOKUP($A796+ROUND((COLUMN()-2)/24,5),'Расчет сбытовых надбавок'!$B$2281:'Расчет сбытовых надбавок'!$G$3024,4)</f>
        <v>6.52</v>
      </c>
      <c r="T796" s="98">
        <f>VLOOKUP($A796+ROUND((COLUMN()-2)/24,5),АТС!$A$41:$F$736,5)+VLOOKUP($A796+ROUND((COLUMN()-2)/24,5),'Расчет сбытовых надбавок'!$B$2281:'Расчет сбытовых надбавок'!$G$3024,4)</f>
        <v>3.6999999999999997</v>
      </c>
      <c r="U796" s="98">
        <f>VLOOKUP($A796+ROUND((COLUMN()-2)/24,5),АТС!$A$41:$F$736,5)+VLOOKUP($A796+ROUND((COLUMN()-2)/24,5),'Расчет сбытовых надбавок'!$B$2281:'Расчет сбытовых надбавок'!$G$3024,4)</f>
        <v>19.059999999999999</v>
      </c>
      <c r="V796" s="98">
        <f>VLOOKUP($A796+ROUND((COLUMN()-2)/24,5),АТС!$A$41:$F$736,5)+VLOOKUP($A796+ROUND((COLUMN()-2)/24,5),'Расчет сбытовых надбавок'!$B$2281:'Расчет сбытовых надбавок'!$G$3024,4)</f>
        <v>577.06000000000006</v>
      </c>
      <c r="W796" s="98">
        <f>VLOOKUP($A796+ROUND((COLUMN()-2)/24,5),АТС!$A$41:$F$736,5)+VLOOKUP($A796+ROUND((COLUMN()-2)/24,5),'Расчет сбытовых надбавок'!$B$2281:'Расчет сбытовых надбавок'!$G$3024,4)</f>
        <v>893.23</v>
      </c>
      <c r="X796" s="98">
        <f>VLOOKUP($A796+ROUND((COLUMN()-2)/24,5),АТС!$A$41:$F$736,5)+VLOOKUP($A796+ROUND((COLUMN()-2)/24,5),'Расчет сбытовых надбавок'!$B$2281:'Расчет сбытовых надбавок'!$G$3024,4)</f>
        <v>387.63</v>
      </c>
      <c r="Y796" s="98">
        <f>VLOOKUP($A796+ROUND((COLUMN()-2)/24,5),АТС!$A$41:$F$736,5)+VLOOKUP($A796+ROUND((COLUMN()-2)/24,5),'Расчет сбытовых надбавок'!$B$2281:'Расчет сбытовых надбавок'!$G$3024,4)</f>
        <v>252.92000000000002</v>
      </c>
    </row>
    <row r="797" spans="1:27" x14ac:dyDescent="0.2">
      <c r="A797" s="79">
        <f t="shared" ref="A797:A825" si="23">A796+1</f>
        <v>42677</v>
      </c>
      <c r="B797" s="98">
        <f>VLOOKUP($A797+ROUND((COLUMN()-2)/24,5),АТС!$A$41:$F$736,5)+VLOOKUP($A797+ROUND((COLUMN()-2)/24,5),'Расчет сбытовых надбавок'!$B$2281:'Расчет сбытовых надбавок'!$G$3024,4)</f>
        <v>161.69</v>
      </c>
      <c r="C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D797" s="98">
        <f>VLOOKUP($A797+ROUND((COLUMN()-2)/24,5),АТС!$A$41:$F$736,5)+VLOOKUP($A797+ROUND((COLUMN()-2)/24,5),'Расчет сбытовых надбавок'!$B$2281:'Расчет сбытовых надбавок'!$G$3024,4)</f>
        <v>209.34</v>
      </c>
      <c r="E797" s="98">
        <f>VLOOKUP($A797+ROUND((COLUMN()-2)/24,5),АТС!$A$41:$F$736,5)+VLOOKUP($A797+ROUND((COLUMN()-2)/24,5),'Расчет сбытовых надбавок'!$B$2281:'Расчет сбытовых надбавок'!$G$3024,4)</f>
        <v>124.34</v>
      </c>
      <c r="F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8">
        <f>VLOOKUP($A797+ROUND((COLUMN()-2)/24,5),АТС!$A$41:$F$736,5)+VLOOKUP($A797+ROUND((COLUMN()-2)/24,5),'Расчет сбытовых надбавок'!$B$2281:'Расчет сбытовых надбавок'!$G$3024,4)</f>
        <v>146.21</v>
      </c>
      <c r="I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8">
        <f>VLOOKUP($A797+ROUND((COLUMN()-2)/24,5),АТС!$A$41:$F$736,5)+VLOOKUP($A797+ROUND((COLUMN()-2)/24,5),'Расчет сбытовых надбавок'!$B$2281:'Расчет сбытовых надбавок'!$G$3024,4)</f>
        <v>167.88</v>
      </c>
      <c r="K797" s="98">
        <f>VLOOKUP($A797+ROUND((COLUMN()-2)/24,5),АТС!$A$41:$F$736,5)+VLOOKUP($A797+ROUND((COLUMN()-2)/24,5),'Расчет сбытовых надбавок'!$B$2281:'Расчет сбытовых надбавок'!$G$3024,4)</f>
        <v>194.35999999999999</v>
      </c>
      <c r="L797" s="98">
        <f>VLOOKUP($A797+ROUND((COLUMN()-2)/24,5),АТС!$A$41:$F$736,5)+VLOOKUP($A797+ROUND((COLUMN()-2)/24,5),'Расчет сбытовых надбавок'!$B$2281:'Расчет сбытовых надбавок'!$G$3024,4)</f>
        <v>255.3</v>
      </c>
      <c r="M797" s="98">
        <f>VLOOKUP($A797+ROUND((COLUMN()-2)/24,5),АТС!$A$41:$F$736,5)+VLOOKUP($A797+ROUND((COLUMN()-2)/24,5),'Расчет сбытовых надбавок'!$B$2281:'Расчет сбытовых надбавок'!$G$3024,4)</f>
        <v>308.35999999999996</v>
      </c>
      <c r="N797" s="98">
        <f>VLOOKUP($A797+ROUND((COLUMN()-2)/24,5),АТС!$A$41:$F$736,5)+VLOOKUP($A797+ROUND((COLUMN()-2)/24,5),'Расчет сбытовых надбавок'!$B$2281:'Расчет сбытовых надбавок'!$G$3024,4)</f>
        <v>312.95</v>
      </c>
      <c r="O797" s="98">
        <f>VLOOKUP($A797+ROUND((COLUMN()-2)/24,5),АТС!$A$41:$F$736,5)+VLOOKUP($A797+ROUND((COLUMN()-2)/24,5),'Расчет сбытовых надбавок'!$B$2281:'Расчет сбытовых надбавок'!$G$3024,4)</f>
        <v>243.48</v>
      </c>
      <c r="P797" s="98">
        <f>VLOOKUP($A797+ROUND((COLUMN()-2)/24,5),АТС!$A$41:$F$736,5)+VLOOKUP($A797+ROUND((COLUMN()-2)/24,5),'Расчет сбытовых надбавок'!$B$2281:'Расчет сбытовых надбавок'!$G$3024,4)</f>
        <v>243.12</v>
      </c>
      <c r="Q797" s="98">
        <f>VLOOKUP($A797+ROUND((COLUMN()-2)/24,5),АТС!$A$41:$F$736,5)+VLOOKUP($A797+ROUND((COLUMN()-2)/24,5),'Расчет сбытовых надбавок'!$B$2281:'Расчет сбытовых надбавок'!$G$3024,4)</f>
        <v>278.52999999999997</v>
      </c>
      <c r="R797" s="98">
        <f>VLOOKUP($A797+ROUND((COLUMN()-2)/24,5),АТС!$A$41:$F$736,5)+VLOOKUP($A797+ROUND((COLUMN()-2)/24,5),'Расчет сбытовых надбавок'!$B$2281:'Расчет сбытовых надбавок'!$G$3024,4)</f>
        <v>317.69</v>
      </c>
      <c r="S797" s="98">
        <f>VLOOKUP($A797+ROUND((COLUMN()-2)/24,5),АТС!$A$41:$F$736,5)+VLOOKUP($A797+ROUND((COLUMN()-2)/24,5),'Расчет сбытовых надбавок'!$B$2281:'Расчет сбытовых надбавок'!$G$3024,4)</f>
        <v>249.5</v>
      </c>
      <c r="T797" s="98">
        <f>VLOOKUP($A797+ROUND((COLUMN()-2)/24,5),АТС!$A$41:$F$736,5)+VLOOKUP($A797+ROUND((COLUMN()-2)/24,5),'Расчет сбытовых надбавок'!$B$2281:'Расчет сбытовых надбавок'!$G$3024,4)</f>
        <v>274.89</v>
      </c>
      <c r="U797" s="98">
        <f>VLOOKUP($A797+ROUND((COLUMN()-2)/24,5),АТС!$A$41:$F$736,5)+VLOOKUP($A797+ROUND((COLUMN()-2)/24,5),'Расчет сбытовых надбавок'!$B$2281:'Расчет сбытовых надбавок'!$G$3024,4)</f>
        <v>326.70000000000005</v>
      </c>
      <c r="V797" s="98">
        <f>VLOOKUP($A797+ROUND((COLUMN()-2)/24,5),АТС!$A$41:$F$736,5)+VLOOKUP($A797+ROUND((COLUMN()-2)/24,5),'Расчет сбытовых надбавок'!$B$2281:'Расчет сбытовых надбавок'!$G$3024,4)</f>
        <v>546.59</v>
      </c>
      <c r="W797" s="98">
        <f>VLOOKUP($A797+ROUND((COLUMN()-2)/24,5),АТС!$A$41:$F$736,5)+VLOOKUP($A797+ROUND((COLUMN()-2)/24,5),'Расчет сбытовых надбавок'!$B$2281:'Расчет сбытовых надбавок'!$G$3024,4)</f>
        <v>797.56</v>
      </c>
      <c r="X797" s="98">
        <f>VLOOKUP($A797+ROUND((COLUMN()-2)/24,5),АТС!$A$41:$F$736,5)+VLOOKUP($A797+ROUND((COLUMN()-2)/24,5),'Расчет сбытовых надбавок'!$B$2281:'Расчет сбытовых надбавок'!$G$3024,4)</f>
        <v>232.7</v>
      </c>
      <c r="Y797" s="98">
        <f>VLOOKUP($A797+ROUND((COLUMN()-2)/24,5),АТС!$A$41:$F$736,5)+VLOOKUP($A797+ROUND((COLUMN()-2)/24,5),'Расчет сбытовых надбавок'!$B$2281:'Расчет сбытовых надбавок'!$G$3024,4)</f>
        <v>206.19</v>
      </c>
    </row>
    <row r="798" spans="1:27" x14ac:dyDescent="0.2">
      <c r="A798" s="79">
        <f t="shared" si="23"/>
        <v>42678</v>
      </c>
      <c r="B798" s="98">
        <f>VLOOKUP($A798+ROUND((COLUMN()-2)/24,5),АТС!$A$41:$F$736,5)+VLOOKUP($A798+ROUND((COLUMN()-2)/24,5),'Расчет сбытовых надбавок'!$B$2281:'Расчет сбытовых надбавок'!$G$3024,4)</f>
        <v>189.87</v>
      </c>
      <c r="C798" s="98">
        <f>VLOOKUP($A798+ROUND((COLUMN()-2)/24,5),АТС!$A$41:$F$736,5)+VLOOKUP($A798+ROUND((COLUMN()-2)/24,5),'Расчет сбытовых надбавок'!$B$2281:'Расчет сбытовых надбавок'!$G$3024,4)</f>
        <v>411.13</v>
      </c>
      <c r="D798" s="98">
        <f>VLOOKUP($A798+ROUND((COLUMN()-2)/24,5),АТС!$A$41:$F$736,5)+VLOOKUP($A798+ROUND((COLUMN()-2)/24,5),'Расчет сбытовых надбавок'!$B$2281:'Расчет сбытовых надбавок'!$G$3024,4)</f>
        <v>198.71</v>
      </c>
      <c r="E798" s="98">
        <f>VLOOKUP($A798+ROUND((COLUMN()-2)/24,5),АТС!$A$41:$F$736,5)+VLOOKUP($A798+ROUND((COLUMN()-2)/24,5),'Расчет сбытовых надбавок'!$B$2281:'Расчет сбытовых надбавок'!$G$3024,4)</f>
        <v>17.600000000000001</v>
      </c>
      <c r="F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8">
        <f>VLOOKUP($A798+ROUND((COLUMN()-2)/24,5),АТС!$A$41:$F$736,5)+VLOOKUP($A798+ROUND((COLUMN()-2)/24,5),'Расчет сбытовых надбавок'!$B$2281:'Расчет сбытовых надбавок'!$G$3024,4)</f>
        <v>29.91</v>
      </c>
      <c r="J798" s="98">
        <f>VLOOKUP($A798+ROUND((COLUMN()-2)/24,5),АТС!$A$41:$F$736,5)+VLOOKUP($A798+ROUND((COLUMN()-2)/24,5),'Расчет сбытовых надбавок'!$B$2281:'Расчет сбытовых надбавок'!$G$3024,4)</f>
        <v>31.6</v>
      </c>
      <c r="K798" s="98">
        <f>VLOOKUP($A798+ROUND((COLUMN()-2)/24,5),АТС!$A$41:$F$736,5)+VLOOKUP($A798+ROUND((COLUMN()-2)/24,5),'Расчет сбытовых надбавок'!$B$2281:'Расчет сбытовых надбавок'!$G$3024,4)</f>
        <v>164.67000000000002</v>
      </c>
      <c r="L798" s="98">
        <f>VLOOKUP($A798+ROUND((COLUMN()-2)/24,5),АТС!$A$41:$F$736,5)+VLOOKUP($A798+ROUND((COLUMN()-2)/24,5),'Расчет сбытовых надбавок'!$B$2281:'Расчет сбытовых надбавок'!$G$3024,4)</f>
        <v>69.47</v>
      </c>
      <c r="M798" s="98">
        <f>VLOOKUP($A798+ROUND((COLUMN()-2)/24,5),АТС!$A$41:$F$736,5)+VLOOKUP($A798+ROUND((COLUMN()-2)/24,5),'Расчет сбытовых надбавок'!$B$2281:'Расчет сбытовых надбавок'!$G$3024,4)</f>
        <v>316</v>
      </c>
      <c r="N798" s="98">
        <f>VLOOKUP($A798+ROUND((COLUMN()-2)/24,5),АТС!$A$41:$F$736,5)+VLOOKUP($A798+ROUND((COLUMN()-2)/24,5),'Расчет сбытовых надбавок'!$B$2281:'Расчет сбытовых надбавок'!$G$3024,4)</f>
        <v>172.85</v>
      </c>
      <c r="O798" s="98">
        <f>VLOOKUP($A798+ROUND((COLUMN()-2)/24,5),АТС!$A$41:$F$736,5)+VLOOKUP($A798+ROUND((COLUMN()-2)/24,5),'Расчет сбытовых надбавок'!$B$2281:'Расчет сбытовых надбавок'!$G$3024,4)</f>
        <v>35</v>
      </c>
      <c r="P798" s="98">
        <f>VLOOKUP($A798+ROUND((COLUMN()-2)/24,5),АТС!$A$41:$F$736,5)+VLOOKUP($A798+ROUND((COLUMN()-2)/24,5),'Расчет сбытовых надбавок'!$B$2281:'Расчет сбытовых надбавок'!$G$3024,4)</f>
        <v>79.09</v>
      </c>
      <c r="Q798" s="98">
        <f>VLOOKUP($A798+ROUND((COLUMN()-2)/24,5),АТС!$A$41:$F$736,5)+VLOOKUP($A798+ROUND((COLUMN()-2)/24,5),'Расчет сбытовых надбавок'!$B$2281:'Расчет сбытовых надбавок'!$G$3024,4)</f>
        <v>304.5</v>
      </c>
      <c r="R798" s="98">
        <f>VLOOKUP($A798+ROUND((COLUMN()-2)/24,5),АТС!$A$41:$F$736,5)+VLOOKUP($A798+ROUND((COLUMN()-2)/24,5),'Расчет сбытовых надбавок'!$B$2281:'Расчет сбытовых надбавок'!$G$3024,4)</f>
        <v>128.83000000000001</v>
      </c>
      <c r="S798" s="98">
        <f>VLOOKUP($A798+ROUND((COLUMN()-2)/24,5),АТС!$A$41:$F$736,5)+VLOOKUP($A798+ROUND((COLUMN()-2)/24,5),'Расчет сбытовых надбавок'!$B$2281:'Расчет сбытовых надбавок'!$G$3024,4)</f>
        <v>102.72</v>
      </c>
      <c r="T798" s="98">
        <f>VLOOKUP($A798+ROUND((COLUMN()-2)/24,5),АТС!$A$41:$F$736,5)+VLOOKUP($A798+ROUND((COLUMN()-2)/24,5),'Расчет сбытовых надбавок'!$B$2281:'Расчет сбытовых надбавок'!$G$3024,4)</f>
        <v>233.99</v>
      </c>
      <c r="U798" s="98">
        <f>VLOOKUP($A798+ROUND((COLUMN()-2)/24,5),АТС!$A$41:$F$736,5)+VLOOKUP($A798+ROUND((COLUMN()-2)/24,5),'Расчет сбытовых надбавок'!$B$2281:'Расчет сбытовых надбавок'!$G$3024,4)</f>
        <v>462.05</v>
      </c>
      <c r="V798" s="98">
        <f>VLOOKUP($A798+ROUND((COLUMN()-2)/24,5),АТС!$A$41:$F$736,5)+VLOOKUP($A798+ROUND((COLUMN()-2)/24,5),'Расчет сбытовых надбавок'!$B$2281:'Расчет сбытовых надбавок'!$G$3024,4)</f>
        <v>161.4</v>
      </c>
      <c r="W798" s="98">
        <f>VLOOKUP($A798+ROUND((COLUMN()-2)/24,5),АТС!$A$41:$F$736,5)+VLOOKUP($A798+ROUND((COLUMN()-2)/24,5),'Расчет сбытовых надбавок'!$B$2281:'Расчет сбытовых надбавок'!$G$3024,4)</f>
        <v>576.26</v>
      </c>
      <c r="X798" s="98">
        <f>VLOOKUP($A798+ROUND((COLUMN()-2)/24,5),АТС!$A$41:$F$736,5)+VLOOKUP($A798+ROUND((COLUMN()-2)/24,5),'Расчет сбытовых надбавок'!$B$2281:'Расчет сбытовых надбавок'!$G$3024,4)</f>
        <v>261.56</v>
      </c>
      <c r="Y798" s="98">
        <f>VLOOKUP($A798+ROUND((COLUMN()-2)/24,5),АТС!$A$41:$F$736,5)+VLOOKUP($A798+ROUND((COLUMN()-2)/24,5),'Расчет сбытовых надбавок'!$B$2281:'Расчет сбытовых надбавок'!$G$3024,4)</f>
        <v>578.33000000000004</v>
      </c>
    </row>
    <row r="799" spans="1:27" x14ac:dyDescent="0.2">
      <c r="A799" s="79">
        <f t="shared" si="23"/>
        <v>42679</v>
      </c>
      <c r="B799" s="98">
        <f>VLOOKUP($A799+ROUND((COLUMN()-2)/24,5),АТС!$A$41:$F$736,5)+VLOOKUP($A799+ROUND((COLUMN()-2)/24,5),'Расчет сбытовых надбавок'!$B$2281:'Расчет сбытовых надбавок'!$G$3024,4)</f>
        <v>812.7</v>
      </c>
      <c r="C799" s="98">
        <f>VLOOKUP($A799+ROUND((COLUMN()-2)/24,5),АТС!$A$41:$F$736,5)+VLOOKUP($A799+ROUND((COLUMN()-2)/24,5),'Расчет сбытовых надбавок'!$B$2281:'Расчет сбытовых надбавок'!$G$3024,4)</f>
        <v>792.3</v>
      </c>
      <c r="D799" s="98">
        <f>VLOOKUP($A799+ROUND((COLUMN()-2)/24,5),АТС!$A$41:$F$736,5)+VLOOKUP($A799+ROUND((COLUMN()-2)/24,5),'Расчет сбытовых надбавок'!$B$2281:'Расчет сбытовых надбавок'!$G$3024,4)</f>
        <v>120.13</v>
      </c>
      <c r="E799" s="98">
        <f>VLOOKUP($A799+ROUND((COLUMN()-2)/24,5),АТС!$A$41:$F$736,5)+VLOOKUP($A799+ROUND((COLUMN()-2)/24,5),'Расчет сбытовых надбавок'!$B$2281:'Расчет сбытовых надбавок'!$G$3024,4)</f>
        <v>228.68</v>
      </c>
      <c r="F799" s="98">
        <f>VLOOKUP($A799+ROUND((COLUMN()-2)/24,5),АТС!$A$41:$F$736,5)+VLOOKUP($A799+ROUND((COLUMN()-2)/24,5),'Расчет сбытовых надбавок'!$B$2281:'Расчет сбытовых надбавок'!$G$3024,4)</f>
        <v>212.82000000000002</v>
      </c>
      <c r="G799" s="98">
        <f>VLOOKUP($A799+ROUND((COLUMN()-2)/24,5),АТС!$A$41:$F$736,5)+VLOOKUP($A799+ROUND((COLUMN()-2)/24,5),'Расчет сбытовых надбавок'!$B$2281:'Расчет сбытовых надбавок'!$G$3024,4)</f>
        <v>785.52</v>
      </c>
      <c r="H799" s="98">
        <f>VLOOKUP($A799+ROUND((COLUMN()-2)/24,5),АТС!$A$41:$F$736,5)+VLOOKUP($A799+ROUND((COLUMN()-2)/24,5),'Расчет сбытовых надбавок'!$B$2281:'Расчет сбытовых надбавок'!$G$3024,4)</f>
        <v>182.82</v>
      </c>
      <c r="I799" s="98">
        <f>VLOOKUP($A799+ROUND((COLUMN()-2)/24,5),АТС!$A$41:$F$736,5)+VLOOKUP($A799+ROUND((COLUMN()-2)/24,5),'Расчет сбытовых надбавок'!$B$2281:'Расчет сбытовых надбавок'!$G$3024,4)</f>
        <v>202.26</v>
      </c>
      <c r="J799" s="98">
        <f>VLOOKUP($A799+ROUND((COLUMN()-2)/24,5),АТС!$A$41:$F$736,5)+VLOOKUP($A799+ROUND((COLUMN()-2)/24,5),'Расчет сбытовых надбавок'!$B$2281:'Расчет сбытовых надбавок'!$G$3024,4)</f>
        <v>482.14</v>
      </c>
      <c r="K799" s="98">
        <f>VLOOKUP($A799+ROUND((COLUMN()-2)/24,5),АТС!$A$41:$F$736,5)+VLOOKUP($A799+ROUND((COLUMN()-2)/24,5),'Расчет сбытовых надбавок'!$B$2281:'Расчет сбытовых надбавок'!$G$3024,4)</f>
        <v>209.93</v>
      </c>
      <c r="L799" s="98">
        <f>VLOOKUP($A799+ROUND((COLUMN()-2)/24,5),АТС!$A$41:$F$736,5)+VLOOKUP($A799+ROUND((COLUMN()-2)/24,5),'Расчет сбытовых надбавок'!$B$2281:'Расчет сбытовых надбавок'!$G$3024,4)</f>
        <v>235.88000000000002</v>
      </c>
      <c r="M799" s="98">
        <f>VLOOKUP($A799+ROUND((COLUMN()-2)/24,5),АТС!$A$41:$F$736,5)+VLOOKUP($A799+ROUND((COLUMN()-2)/24,5),'Расчет сбытовых надбавок'!$B$2281:'Расчет сбытовых надбавок'!$G$3024,4)</f>
        <v>230.97</v>
      </c>
      <c r="N799" s="98">
        <f>VLOOKUP($A799+ROUND((COLUMN()-2)/24,5),АТС!$A$41:$F$736,5)+VLOOKUP($A799+ROUND((COLUMN()-2)/24,5),'Расчет сбытовых надбавок'!$B$2281:'Расчет сбытовых надбавок'!$G$3024,4)</f>
        <v>236.65</v>
      </c>
      <c r="O799" s="98">
        <f>VLOOKUP($A799+ROUND((COLUMN()-2)/24,5),АТС!$A$41:$F$736,5)+VLOOKUP($A799+ROUND((COLUMN()-2)/24,5),'Расчет сбытовых надбавок'!$B$2281:'Расчет сбытовых надбавок'!$G$3024,4)</f>
        <v>437.09</v>
      </c>
      <c r="P799" s="98">
        <f>VLOOKUP($A799+ROUND((COLUMN()-2)/24,5),АТС!$A$41:$F$736,5)+VLOOKUP($A799+ROUND((COLUMN()-2)/24,5),'Расчет сбытовых надбавок'!$B$2281:'Расчет сбытовых надбавок'!$G$3024,4)</f>
        <v>383.83</v>
      </c>
      <c r="Q799" s="98">
        <f>VLOOKUP($A799+ROUND((COLUMN()-2)/24,5),АТС!$A$41:$F$736,5)+VLOOKUP($A799+ROUND((COLUMN()-2)/24,5),'Расчет сбытовых надбавок'!$B$2281:'Расчет сбытовых надбавок'!$G$3024,4)</f>
        <v>386.08</v>
      </c>
      <c r="R799" s="98">
        <f>VLOOKUP($A799+ROUND((COLUMN()-2)/24,5),АТС!$A$41:$F$736,5)+VLOOKUP($A799+ROUND((COLUMN()-2)/24,5),'Расчет сбытовых надбавок'!$B$2281:'Расчет сбытовых надбавок'!$G$3024,4)</f>
        <v>231.3</v>
      </c>
      <c r="S799" s="98">
        <f>VLOOKUP($A799+ROUND((COLUMN()-2)/24,5),АТС!$A$41:$F$736,5)+VLOOKUP($A799+ROUND((COLUMN()-2)/24,5),'Расчет сбытовых надбавок'!$B$2281:'Расчет сбытовых надбавок'!$G$3024,4)</f>
        <v>207.23999999999998</v>
      </c>
      <c r="T799" s="98">
        <f>VLOOKUP($A799+ROUND((COLUMN()-2)/24,5),АТС!$A$41:$F$736,5)+VLOOKUP($A799+ROUND((COLUMN()-2)/24,5),'Расчет сбытовых надбавок'!$B$2281:'Расчет сбытовых надбавок'!$G$3024,4)</f>
        <v>389.69</v>
      </c>
      <c r="U799" s="98">
        <f>VLOOKUP($A799+ROUND((COLUMN()-2)/24,5),АТС!$A$41:$F$736,5)+VLOOKUP($A799+ROUND((COLUMN()-2)/24,5),'Расчет сбытовых надбавок'!$B$2281:'Расчет сбытовых надбавок'!$G$3024,4)</f>
        <v>292.60000000000002</v>
      </c>
      <c r="V799" s="98">
        <f>VLOOKUP($A799+ROUND((COLUMN()-2)/24,5),АТС!$A$41:$F$736,5)+VLOOKUP($A799+ROUND((COLUMN()-2)/24,5),'Расчет сбытовых надбавок'!$B$2281:'Расчет сбытовых надбавок'!$G$3024,4)</f>
        <v>683.81</v>
      </c>
      <c r="W799" s="98">
        <f>VLOOKUP($A799+ROUND((COLUMN()-2)/24,5),АТС!$A$41:$F$736,5)+VLOOKUP($A799+ROUND((COLUMN()-2)/24,5),'Расчет сбытовых надбавок'!$B$2281:'Расчет сбытовых надбавок'!$G$3024,4)</f>
        <v>331.04999999999995</v>
      </c>
      <c r="X799" s="98">
        <f>VLOOKUP($A799+ROUND((COLUMN()-2)/24,5),АТС!$A$41:$F$736,5)+VLOOKUP($A799+ROUND((COLUMN()-2)/24,5),'Расчет сбытовых надбавок'!$B$2281:'Расчет сбытовых надбавок'!$G$3024,4)</f>
        <v>886.2</v>
      </c>
      <c r="Y799" s="98">
        <f>VLOOKUP($A799+ROUND((COLUMN()-2)/24,5),АТС!$A$41:$F$736,5)+VLOOKUP($A799+ROUND((COLUMN()-2)/24,5),'Расчет сбытовых надбавок'!$B$2281:'Расчет сбытовых надбавок'!$G$3024,4)</f>
        <v>1030.28</v>
      </c>
    </row>
    <row r="800" spans="1:27" x14ac:dyDescent="0.2">
      <c r="A800" s="79">
        <f t="shared" si="23"/>
        <v>42680</v>
      </c>
      <c r="B800" s="98">
        <f>VLOOKUP($A800+ROUND((COLUMN()-2)/24,5),АТС!$A$41:$F$736,5)+VLOOKUP($A800+ROUND((COLUMN()-2)/24,5),'Расчет сбытовых надбавок'!$B$2281:'Расчет сбытовых надбавок'!$G$3024,4)</f>
        <v>834.37</v>
      </c>
      <c r="C800" s="98">
        <f>VLOOKUP($A800+ROUND((COLUMN()-2)/24,5),АТС!$A$41:$F$736,5)+VLOOKUP($A800+ROUND((COLUMN()-2)/24,5),'Расчет сбытовых надбавок'!$B$2281:'Расчет сбытовых надбавок'!$G$3024,4)</f>
        <v>377.93</v>
      </c>
      <c r="D800" s="98">
        <f>VLOOKUP($A800+ROUND((COLUMN()-2)/24,5),АТС!$A$41:$F$736,5)+VLOOKUP($A800+ROUND((COLUMN()-2)/24,5),'Расчет сбытовых надбавок'!$B$2281:'Расчет сбытовых надбавок'!$G$3024,4)</f>
        <v>249.19</v>
      </c>
      <c r="E800" s="98">
        <f>VLOOKUP($A800+ROUND((COLUMN()-2)/24,5),АТС!$A$41:$F$736,5)+VLOOKUP($A800+ROUND((COLUMN()-2)/24,5),'Расчет сбытовых надбавок'!$B$2281:'Расчет сбытовых надбавок'!$G$3024,4)</f>
        <v>209.01000000000002</v>
      </c>
      <c r="F800" s="98">
        <f>VLOOKUP($A800+ROUND((COLUMN()-2)/24,5),АТС!$A$41:$F$736,5)+VLOOKUP($A800+ROUND((COLUMN()-2)/24,5),'Расчет сбытовых надбавок'!$B$2281:'Расчет сбытовых надбавок'!$G$3024,4)</f>
        <v>224.03</v>
      </c>
      <c r="G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8">
        <f>VLOOKUP($A800+ROUND((COLUMN()-2)/24,5),АТС!$A$41:$F$736,5)+VLOOKUP($A800+ROUND((COLUMN()-2)/24,5),'Расчет сбытовых надбавок'!$B$2281:'Расчет сбытовых надбавок'!$G$3024,4)</f>
        <v>182.62</v>
      </c>
      <c r="J800" s="98">
        <f>VLOOKUP($A800+ROUND((COLUMN()-2)/24,5),АТС!$A$41:$F$736,5)+VLOOKUP($A800+ROUND((COLUMN()-2)/24,5),'Расчет сбытовых надбавок'!$B$2281:'Расчет сбытовых надбавок'!$G$3024,4)</f>
        <v>175.73</v>
      </c>
      <c r="K800" s="98">
        <f>VLOOKUP($A800+ROUND((COLUMN()-2)/24,5),АТС!$A$41:$F$736,5)+VLOOKUP($A800+ROUND((COLUMN()-2)/24,5),'Расчет сбытовых надбавок'!$B$2281:'Расчет сбытовых надбавок'!$G$3024,4)</f>
        <v>331.84000000000003</v>
      </c>
      <c r="L800" s="98">
        <f>VLOOKUP($A800+ROUND((COLUMN()-2)/24,5),АТС!$A$41:$F$736,5)+VLOOKUP($A800+ROUND((COLUMN()-2)/24,5),'Расчет сбытовых надбавок'!$B$2281:'Расчет сбытовых надбавок'!$G$3024,4)</f>
        <v>151.15</v>
      </c>
      <c r="M800" s="98">
        <f>VLOOKUP($A800+ROUND((COLUMN()-2)/24,5),АТС!$A$41:$F$736,5)+VLOOKUP($A800+ROUND((COLUMN()-2)/24,5),'Расчет сбытовых надбавок'!$B$2281:'Расчет сбытовых надбавок'!$G$3024,4)</f>
        <v>123.19</v>
      </c>
      <c r="N800" s="98">
        <f>VLOOKUP($A800+ROUND((COLUMN()-2)/24,5),АТС!$A$41:$F$736,5)+VLOOKUP($A800+ROUND((COLUMN()-2)/24,5),'Расчет сбытовых надбавок'!$B$2281:'Расчет сбытовых надбавок'!$G$3024,4)</f>
        <v>336.23999999999995</v>
      </c>
      <c r="O800" s="98">
        <f>VLOOKUP($A800+ROUND((COLUMN()-2)/24,5),АТС!$A$41:$F$736,5)+VLOOKUP($A800+ROUND((COLUMN()-2)/24,5),'Расчет сбытовых надбавок'!$B$2281:'Расчет сбытовых надбавок'!$G$3024,4)</f>
        <v>28.1</v>
      </c>
      <c r="P800" s="98">
        <f>VLOOKUP($A800+ROUND((COLUMN()-2)/24,5),АТС!$A$41:$F$736,5)+VLOOKUP($A800+ROUND((COLUMN()-2)/24,5),'Расчет сбытовых надбавок'!$B$2281:'Расчет сбытовых надбавок'!$G$3024,4)</f>
        <v>289.16000000000003</v>
      </c>
      <c r="Q800" s="98">
        <f>VLOOKUP($A800+ROUND((COLUMN()-2)/24,5),АТС!$A$41:$F$736,5)+VLOOKUP($A800+ROUND((COLUMN()-2)/24,5),'Расчет сбытовых надбавок'!$B$2281:'Расчет сбытовых надбавок'!$G$3024,4)</f>
        <v>308.59000000000003</v>
      </c>
      <c r="R800" s="98">
        <f>VLOOKUP($A800+ROUND((COLUMN()-2)/24,5),АТС!$A$41:$F$736,5)+VLOOKUP($A800+ROUND((COLUMN()-2)/24,5),'Расчет сбытовых надбавок'!$B$2281:'Расчет сбытовых надбавок'!$G$3024,4)</f>
        <v>2.4699999999999998</v>
      </c>
      <c r="S800" s="98">
        <f>VLOOKUP($A800+ROUND((COLUMN()-2)/24,5),АТС!$A$41:$F$736,5)+VLOOKUP($A800+ROUND((COLUMN()-2)/24,5),'Расчет сбытовых надбавок'!$B$2281:'Расчет сбытовых надбавок'!$G$3024,4)</f>
        <v>151.66000000000003</v>
      </c>
      <c r="T800" s="98">
        <f>VLOOKUP($A800+ROUND((COLUMN()-2)/24,5),АТС!$A$41:$F$736,5)+VLOOKUP($A800+ROUND((COLUMN()-2)/24,5),'Расчет сбытовых надбавок'!$B$2281:'Расчет сбытовых надбавок'!$G$3024,4)</f>
        <v>170.11</v>
      </c>
      <c r="U800" s="98">
        <f>VLOOKUP($A800+ROUND((COLUMN()-2)/24,5),АТС!$A$41:$F$736,5)+VLOOKUP($A800+ROUND((COLUMN()-2)/24,5),'Расчет сбытовых надбавок'!$B$2281:'Расчет сбытовых надбавок'!$G$3024,4)</f>
        <v>240.16</v>
      </c>
      <c r="V800" s="98">
        <f>VLOOKUP($A800+ROUND((COLUMN()-2)/24,5),АТС!$A$41:$F$736,5)+VLOOKUP($A800+ROUND((COLUMN()-2)/24,5),'Расчет сбытовых надбавок'!$B$2281:'Расчет сбытовых надбавок'!$G$3024,4)</f>
        <v>396.41999999999996</v>
      </c>
      <c r="W800" s="98">
        <f>VLOOKUP($A800+ROUND((COLUMN()-2)/24,5),АТС!$A$41:$F$736,5)+VLOOKUP($A800+ROUND((COLUMN()-2)/24,5),'Расчет сбытовых надбавок'!$B$2281:'Расчет сбытовых надбавок'!$G$3024,4)</f>
        <v>210.92000000000002</v>
      </c>
      <c r="X800" s="98">
        <f>VLOOKUP($A800+ROUND((COLUMN()-2)/24,5),АТС!$A$41:$F$736,5)+VLOOKUP($A800+ROUND((COLUMN()-2)/24,5),'Расчет сбытовых надбавок'!$B$2281:'Расчет сбытовых надбавок'!$G$3024,4)</f>
        <v>947.08999999999992</v>
      </c>
      <c r="Y800" s="98">
        <f>VLOOKUP($A800+ROUND((COLUMN()-2)/24,5),АТС!$A$41:$F$736,5)+VLOOKUP($A800+ROUND((COLUMN()-2)/24,5),'Расчет сбытовых надбавок'!$B$2281:'Расчет сбытовых надбавок'!$G$3024,4)</f>
        <v>219.69</v>
      </c>
    </row>
    <row r="801" spans="1:25" x14ac:dyDescent="0.2">
      <c r="A801" s="79">
        <f t="shared" si="23"/>
        <v>42681</v>
      </c>
      <c r="B801" s="98">
        <f>VLOOKUP($A801+ROUND((COLUMN()-2)/24,5),АТС!$A$41:$F$736,5)+VLOOKUP($A801+ROUND((COLUMN()-2)/24,5),'Расчет сбытовых надбавок'!$B$2281:'Расчет сбытовых надбавок'!$G$3024,4)</f>
        <v>781.38000000000011</v>
      </c>
      <c r="C801" s="98">
        <f>VLOOKUP($A801+ROUND((COLUMN()-2)/24,5),АТС!$A$41:$F$736,5)+VLOOKUP($A801+ROUND((COLUMN()-2)/24,5),'Расчет сбытовых надбавок'!$B$2281:'Расчет сбытовых надбавок'!$G$3024,4)</f>
        <v>236.1</v>
      </c>
      <c r="D801" s="98">
        <f>VLOOKUP($A801+ROUND((COLUMN()-2)/24,5),АТС!$A$41:$F$736,5)+VLOOKUP($A801+ROUND((COLUMN()-2)/24,5),'Расчет сбытовых надбавок'!$B$2281:'Расчет сбытовых надбавок'!$G$3024,4)</f>
        <v>119.42</v>
      </c>
      <c r="E801" s="98">
        <f>VLOOKUP($A801+ROUND((COLUMN()-2)/24,5),АТС!$A$41:$F$736,5)+VLOOKUP($A801+ROUND((COLUMN()-2)/24,5),'Расчет сбытовых надбавок'!$B$2281:'Расчет сбытовых надбавок'!$G$3024,4)</f>
        <v>78.010000000000005</v>
      </c>
      <c r="F801" s="98">
        <f>VLOOKUP($A801+ROUND((COLUMN()-2)/24,5),АТС!$A$41:$F$736,5)+VLOOKUP($A801+ROUND((COLUMN()-2)/24,5),'Расчет сбытовых надбавок'!$B$2281:'Расчет сбытовых надбавок'!$G$3024,4)</f>
        <v>103.78</v>
      </c>
      <c r="G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8">
        <f>VLOOKUP($A801+ROUND((COLUMN()-2)/24,5),АТС!$A$41:$F$736,5)+VLOOKUP($A801+ROUND((COLUMN()-2)/24,5),'Расчет сбытовых надбавок'!$B$2281:'Расчет сбытовых надбавок'!$G$3024,4)</f>
        <v>600.49</v>
      </c>
      <c r="I801" s="98">
        <f>VLOOKUP($A801+ROUND((COLUMN()-2)/24,5),АТС!$A$41:$F$736,5)+VLOOKUP($A801+ROUND((COLUMN()-2)/24,5),'Расчет сбытовых надбавок'!$B$2281:'Расчет сбытовых надбавок'!$G$3024,4)</f>
        <v>352.3</v>
      </c>
      <c r="J801" s="98">
        <f>VLOOKUP($A801+ROUND((COLUMN()-2)/24,5),АТС!$A$41:$F$736,5)+VLOOKUP($A801+ROUND((COLUMN()-2)/24,5),'Расчет сбытовых надбавок'!$B$2281:'Расчет сбытовых надбавок'!$G$3024,4)</f>
        <v>250.25</v>
      </c>
      <c r="K801" s="98">
        <f>VLOOKUP($A801+ROUND((COLUMN()-2)/24,5),АТС!$A$41:$F$736,5)+VLOOKUP($A801+ROUND((COLUMN()-2)/24,5),'Расчет сбытовых надбавок'!$B$2281:'Расчет сбытовых надбавок'!$G$3024,4)</f>
        <v>468.90999999999997</v>
      </c>
      <c r="L801" s="98">
        <f>VLOOKUP($A801+ROUND((COLUMN()-2)/24,5),АТС!$A$41:$F$736,5)+VLOOKUP($A801+ROUND((COLUMN()-2)/24,5),'Расчет сбытовых надбавок'!$B$2281:'Расчет сбытовых надбавок'!$G$3024,4)</f>
        <v>477.65000000000003</v>
      </c>
      <c r="M801" s="98">
        <f>VLOOKUP($A801+ROUND((COLUMN()-2)/24,5),АТС!$A$41:$F$736,5)+VLOOKUP($A801+ROUND((COLUMN()-2)/24,5),'Расчет сбытовых надбавок'!$B$2281:'Расчет сбытовых надбавок'!$G$3024,4)</f>
        <v>475.24</v>
      </c>
      <c r="N801" s="98">
        <f>VLOOKUP($A801+ROUND((COLUMN()-2)/24,5),АТС!$A$41:$F$736,5)+VLOOKUP($A801+ROUND((COLUMN()-2)/24,5),'Расчет сбытовых надбавок'!$B$2281:'Расчет сбытовых надбавок'!$G$3024,4)</f>
        <v>436.52</v>
      </c>
      <c r="O801" s="98">
        <f>VLOOKUP($A801+ROUND((COLUMN()-2)/24,5),АТС!$A$41:$F$736,5)+VLOOKUP($A801+ROUND((COLUMN()-2)/24,5),'Расчет сбытовых надбавок'!$B$2281:'Расчет сбытовых надбавок'!$G$3024,4)</f>
        <v>434.73</v>
      </c>
      <c r="P801" s="98">
        <f>VLOOKUP($A801+ROUND((COLUMN()-2)/24,5),АТС!$A$41:$F$736,5)+VLOOKUP($A801+ROUND((COLUMN()-2)/24,5),'Расчет сбытовых надбавок'!$B$2281:'Расчет сбытовых надбавок'!$G$3024,4)</f>
        <v>471.22</v>
      </c>
      <c r="Q801" s="98">
        <f>VLOOKUP($A801+ROUND((COLUMN()-2)/24,5),АТС!$A$41:$F$736,5)+VLOOKUP($A801+ROUND((COLUMN()-2)/24,5),'Расчет сбытовых надбавок'!$B$2281:'Расчет сбытовых надбавок'!$G$3024,4)</f>
        <v>648.38</v>
      </c>
      <c r="R801" s="98">
        <f>VLOOKUP($A801+ROUND((COLUMN()-2)/24,5),АТС!$A$41:$F$736,5)+VLOOKUP($A801+ROUND((COLUMN()-2)/24,5),'Расчет сбытовых надбавок'!$B$2281:'Расчет сбытовых надбавок'!$G$3024,4)</f>
        <v>301.53000000000003</v>
      </c>
      <c r="S801" s="98">
        <f>VLOOKUP($A801+ROUND((COLUMN()-2)/24,5),АТС!$A$41:$F$736,5)+VLOOKUP($A801+ROUND((COLUMN()-2)/24,5),'Расчет сбытовых надбавок'!$B$2281:'Расчет сбытовых надбавок'!$G$3024,4)</f>
        <v>299.27</v>
      </c>
      <c r="T801" s="98">
        <f>VLOOKUP($A801+ROUND((COLUMN()-2)/24,5),АТС!$A$41:$F$736,5)+VLOOKUP($A801+ROUND((COLUMN()-2)/24,5),'Расчет сбытовых надбавок'!$B$2281:'Расчет сбытовых надбавок'!$G$3024,4)</f>
        <v>1992.1499999999999</v>
      </c>
      <c r="U801" s="98">
        <f>VLOOKUP($A801+ROUND((COLUMN()-2)/24,5),АТС!$A$41:$F$736,5)+VLOOKUP($A801+ROUND((COLUMN()-2)/24,5),'Расчет сбытовых надбавок'!$B$2281:'Расчет сбытовых надбавок'!$G$3024,4)</f>
        <v>973.47</v>
      </c>
      <c r="V801" s="98">
        <f>VLOOKUP($A801+ROUND((COLUMN()-2)/24,5),АТС!$A$41:$F$736,5)+VLOOKUP($A801+ROUND((COLUMN()-2)/24,5),'Расчет сбытовых надбавок'!$B$2281:'Расчет сбытовых надбавок'!$G$3024,4)</f>
        <v>1169.1999999999998</v>
      </c>
      <c r="W801" s="98">
        <f>VLOOKUP($A801+ROUND((COLUMN()-2)/24,5),АТС!$A$41:$F$736,5)+VLOOKUP($A801+ROUND((COLUMN()-2)/24,5),'Расчет сбытовых надбавок'!$B$2281:'Расчет сбытовых надбавок'!$G$3024,4)</f>
        <v>381.57000000000005</v>
      </c>
      <c r="X801" s="98">
        <f>VLOOKUP($A801+ROUND((COLUMN()-2)/24,5),АТС!$A$41:$F$736,5)+VLOOKUP($A801+ROUND((COLUMN()-2)/24,5),'Расчет сбытовых надбавок'!$B$2281:'Расчет сбытовых надбавок'!$G$3024,4)</f>
        <v>243.37</v>
      </c>
      <c r="Y801" s="98">
        <f>VLOOKUP($A801+ROUND((COLUMN()-2)/24,5),АТС!$A$41:$F$736,5)+VLOOKUP($A801+ROUND((COLUMN()-2)/24,5),'Расчет сбытовых надбавок'!$B$2281:'Расчет сбытовых надбавок'!$G$3024,4)</f>
        <v>206.4</v>
      </c>
    </row>
    <row r="802" spans="1:25" x14ac:dyDescent="0.2">
      <c r="A802" s="79">
        <f t="shared" si="23"/>
        <v>42682</v>
      </c>
      <c r="B802" s="98">
        <f>VLOOKUP($A802+ROUND((COLUMN()-2)/24,5),АТС!$A$41:$F$736,5)+VLOOKUP($A802+ROUND((COLUMN()-2)/24,5),'Расчет сбытовых надбавок'!$B$2281:'Расчет сбытовых надбавок'!$G$3024,4)</f>
        <v>833.65</v>
      </c>
      <c r="C802" s="98">
        <f>VLOOKUP($A802+ROUND((COLUMN()-2)/24,5),АТС!$A$41:$F$736,5)+VLOOKUP($A802+ROUND((COLUMN()-2)/24,5),'Расчет сбытовых надбавок'!$B$2281:'Расчет сбытовых надбавок'!$G$3024,4)</f>
        <v>307.22000000000003</v>
      </c>
      <c r="D802" s="98">
        <f>VLOOKUP($A802+ROUND((COLUMN()-2)/24,5),АТС!$A$41:$F$736,5)+VLOOKUP($A802+ROUND((COLUMN()-2)/24,5),'Расчет сбытовых надбавок'!$B$2281:'Расчет сбытовых надбавок'!$G$3024,4)</f>
        <v>32.28</v>
      </c>
      <c r="E802" s="98">
        <f>VLOOKUP($A802+ROUND((COLUMN()-2)/24,5),АТС!$A$41:$F$736,5)+VLOOKUP($A802+ROUND((COLUMN()-2)/24,5),'Расчет сбытовых надбавок'!$B$2281:'Расчет сбытовых надбавок'!$G$3024,4)</f>
        <v>20.43</v>
      </c>
      <c r="F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G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8">
        <f>VLOOKUP($A802+ROUND((COLUMN()-2)/24,5),АТС!$A$41:$F$736,5)+VLOOKUP($A802+ROUND((COLUMN()-2)/24,5),'Расчет сбытовых надбавок'!$B$2281:'Расчет сбытовых надбавок'!$G$3024,4)</f>
        <v>439.68</v>
      </c>
      <c r="I802" s="98">
        <f>VLOOKUP($A802+ROUND((COLUMN()-2)/24,5),АТС!$A$41:$F$736,5)+VLOOKUP($A802+ROUND((COLUMN()-2)/24,5),'Расчет сбытовых надбавок'!$B$2281:'Расчет сбытовых надбавок'!$G$3024,4)</f>
        <v>249.84</v>
      </c>
      <c r="J802" s="98">
        <f>VLOOKUP($A802+ROUND((COLUMN()-2)/24,5),АТС!$A$41:$F$736,5)+VLOOKUP($A802+ROUND((COLUMN()-2)/24,5),'Расчет сбытовых надбавок'!$B$2281:'Расчет сбытовых надбавок'!$G$3024,4)</f>
        <v>1416.93</v>
      </c>
      <c r="K802" s="98">
        <f>VLOOKUP($A802+ROUND((COLUMN()-2)/24,5),АТС!$A$41:$F$736,5)+VLOOKUP($A802+ROUND((COLUMN()-2)/24,5),'Расчет сбытовых надбавок'!$B$2281:'Расчет сбытовых надбавок'!$G$3024,4)</f>
        <v>256.74</v>
      </c>
      <c r="L802" s="98">
        <f>VLOOKUP($A802+ROUND((COLUMN()-2)/24,5),АТС!$A$41:$F$736,5)+VLOOKUP($A802+ROUND((COLUMN()-2)/24,5),'Расчет сбытовых надбавок'!$B$2281:'Расчет сбытовых надбавок'!$G$3024,4)</f>
        <v>412.31</v>
      </c>
      <c r="M802" s="98">
        <f>VLOOKUP($A802+ROUND((COLUMN()-2)/24,5),АТС!$A$41:$F$736,5)+VLOOKUP($A802+ROUND((COLUMN()-2)/24,5),'Расчет сбытовых надбавок'!$B$2281:'Расчет сбытовых надбавок'!$G$3024,4)</f>
        <v>485.41</v>
      </c>
      <c r="N802" s="98">
        <f>VLOOKUP($A802+ROUND((COLUMN()-2)/24,5),АТС!$A$41:$F$736,5)+VLOOKUP($A802+ROUND((COLUMN()-2)/24,5),'Расчет сбытовых надбавок'!$B$2281:'Расчет сбытовых надбавок'!$G$3024,4)</f>
        <v>463.10999999999996</v>
      </c>
      <c r="O802" s="98">
        <f>VLOOKUP($A802+ROUND((COLUMN()-2)/24,5),АТС!$A$41:$F$736,5)+VLOOKUP($A802+ROUND((COLUMN()-2)/24,5),'Расчет сбытовых надбавок'!$B$2281:'Расчет сбытовых надбавок'!$G$3024,4)</f>
        <v>461.62</v>
      </c>
      <c r="P802" s="98">
        <f>VLOOKUP($A802+ROUND((COLUMN()-2)/24,5),АТС!$A$41:$F$736,5)+VLOOKUP($A802+ROUND((COLUMN()-2)/24,5),'Расчет сбытовых надбавок'!$B$2281:'Расчет сбытовых надбавок'!$G$3024,4)</f>
        <v>507.06</v>
      </c>
      <c r="Q802" s="98">
        <f>VLOOKUP($A802+ROUND((COLUMN()-2)/24,5),АТС!$A$41:$F$736,5)+VLOOKUP($A802+ROUND((COLUMN()-2)/24,5),'Расчет сбытовых надбавок'!$B$2281:'Расчет сбытовых надбавок'!$G$3024,4)</f>
        <v>540.94000000000005</v>
      </c>
      <c r="R802" s="98">
        <f>VLOOKUP($A802+ROUND((COLUMN()-2)/24,5),АТС!$A$41:$F$736,5)+VLOOKUP($A802+ROUND((COLUMN()-2)/24,5),'Расчет сбытовых надбавок'!$B$2281:'Расчет сбытовых надбавок'!$G$3024,4)</f>
        <v>533.73</v>
      </c>
      <c r="S802" s="98">
        <f>VLOOKUP($A802+ROUND((COLUMN()-2)/24,5),АТС!$A$41:$F$736,5)+VLOOKUP($A802+ROUND((COLUMN()-2)/24,5),'Расчет сбытовых надбавок'!$B$2281:'Расчет сбытовых надбавок'!$G$3024,4)</f>
        <v>249.14000000000001</v>
      </c>
      <c r="T802" s="98">
        <f>VLOOKUP($A802+ROUND((COLUMN()-2)/24,5),АТС!$A$41:$F$736,5)+VLOOKUP($A802+ROUND((COLUMN()-2)/24,5),'Расчет сбытовых надбавок'!$B$2281:'Расчет сбытовых надбавок'!$G$3024,4)</f>
        <v>353.64</v>
      </c>
      <c r="U802" s="98">
        <f>VLOOKUP($A802+ROUND((COLUMN()-2)/24,5),АТС!$A$41:$F$736,5)+VLOOKUP($A802+ROUND((COLUMN()-2)/24,5),'Расчет сбытовых надбавок'!$B$2281:'Расчет сбытовых надбавок'!$G$3024,4)</f>
        <v>57.37</v>
      </c>
      <c r="V802" s="98">
        <f>VLOOKUP($A802+ROUND((COLUMN()-2)/24,5),АТС!$A$41:$F$736,5)+VLOOKUP($A802+ROUND((COLUMN()-2)/24,5),'Расчет сбытовых надбавок'!$B$2281:'Расчет сбытовых надбавок'!$G$3024,4)</f>
        <v>81.45</v>
      </c>
      <c r="W802" s="98">
        <f>VLOOKUP($A802+ROUND((COLUMN()-2)/24,5),АТС!$A$41:$F$736,5)+VLOOKUP($A802+ROUND((COLUMN()-2)/24,5),'Расчет сбытовых надбавок'!$B$2281:'Расчет сбытовых надбавок'!$G$3024,4)</f>
        <v>992.6</v>
      </c>
      <c r="X802" s="98">
        <f>VLOOKUP($A802+ROUND((COLUMN()-2)/24,5),АТС!$A$41:$F$736,5)+VLOOKUP($A802+ROUND((COLUMN()-2)/24,5),'Расчет сбытовых надбавок'!$B$2281:'Расчет сбытовых надбавок'!$G$3024,4)</f>
        <v>1198.1200000000001</v>
      </c>
      <c r="Y802" s="98">
        <f>VLOOKUP($A802+ROUND((COLUMN()-2)/24,5),АТС!$A$41:$F$736,5)+VLOOKUP($A802+ROUND((COLUMN()-2)/24,5),'Расчет сбытовых надбавок'!$B$2281:'Расчет сбытовых надбавок'!$G$3024,4)</f>
        <v>1321.06</v>
      </c>
    </row>
    <row r="803" spans="1:25" x14ac:dyDescent="0.2">
      <c r="A803" s="79">
        <f t="shared" si="23"/>
        <v>42683</v>
      </c>
      <c r="B803" s="98">
        <f>VLOOKUP($A803+ROUND((COLUMN()-2)/24,5),АТС!$A$41:$F$736,5)+VLOOKUP($A803+ROUND((COLUMN()-2)/24,5),'Расчет сбытовых надбавок'!$B$2281:'Расчет сбытовых надбавок'!$G$3024,4)</f>
        <v>244.01</v>
      </c>
      <c r="C803" s="98">
        <f>VLOOKUP($A803+ROUND((COLUMN()-2)/24,5),АТС!$A$41:$F$736,5)+VLOOKUP($A803+ROUND((COLUMN()-2)/24,5),'Расчет сбытовых надбавок'!$B$2281:'Расчет сбытовых надбавок'!$G$3024,4)</f>
        <v>103.27</v>
      </c>
      <c r="D803" s="98">
        <f>VLOOKUP($A803+ROUND((COLUMN()-2)/24,5),АТС!$A$41:$F$736,5)+VLOOKUP($A803+ROUND((COLUMN()-2)/24,5),'Расчет сбытовых надбавок'!$B$2281:'Расчет сбытовых надбавок'!$G$3024,4)</f>
        <v>31.880000000000003</v>
      </c>
      <c r="E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F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8">
        <f>VLOOKUP($A803+ROUND((COLUMN()-2)/24,5),АТС!$A$41:$F$736,5)+VLOOKUP($A803+ROUND((COLUMN()-2)/24,5),'Расчет сбытовых надбавок'!$B$2281:'Расчет сбытовых надбавок'!$G$3024,4)</f>
        <v>252.73000000000002</v>
      </c>
      <c r="H803" s="98">
        <f>VLOOKUP($A803+ROUND((COLUMN()-2)/24,5),АТС!$A$41:$F$736,5)+VLOOKUP($A803+ROUND((COLUMN()-2)/24,5),'Расчет сбытовых надбавок'!$B$2281:'Расчет сбытовых надбавок'!$G$3024,4)</f>
        <v>256.91000000000003</v>
      </c>
      <c r="I803" s="98">
        <f>VLOOKUP($A803+ROUND((COLUMN()-2)/24,5),АТС!$A$41:$F$736,5)+VLOOKUP($A803+ROUND((COLUMN()-2)/24,5),'Расчет сбытовых надбавок'!$B$2281:'Расчет сбытовых надбавок'!$G$3024,4)</f>
        <v>251.85999999999999</v>
      </c>
      <c r="J803" s="98">
        <f>VLOOKUP($A803+ROUND((COLUMN()-2)/24,5),АТС!$A$41:$F$736,5)+VLOOKUP($A803+ROUND((COLUMN()-2)/24,5),'Расчет сбытовых надбавок'!$B$2281:'Расчет сбытовых надбавок'!$G$3024,4)</f>
        <v>214.82000000000002</v>
      </c>
      <c r="K803" s="98">
        <f>VLOOKUP($A803+ROUND((COLUMN()-2)/24,5),АТС!$A$41:$F$736,5)+VLOOKUP($A803+ROUND((COLUMN()-2)/24,5),'Расчет сбытовых надбавок'!$B$2281:'Расчет сбытовых надбавок'!$G$3024,4)</f>
        <v>169.84</v>
      </c>
      <c r="L803" s="98">
        <f>VLOOKUP($A803+ROUND((COLUMN()-2)/24,5),АТС!$A$41:$F$736,5)+VLOOKUP($A803+ROUND((COLUMN()-2)/24,5),'Расчет сбытовых надбавок'!$B$2281:'Расчет сбытовых надбавок'!$G$3024,4)</f>
        <v>189.58</v>
      </c>
      <c r="M803" s="98">
        <f>VLOOKUP($A803+ROUND((COLUMN()-2)/24,5),АТС!$A$41:$F$736,5)+VLOOKUP($A803+ROUND((COLUMN()-2)/24,5),'Расчет сбытовых надбавок'!$B$2281:'Расчет сбытовых надбавок'!$G$3024,4)</f>
        <v>280.14</v>
      </c>
      <c r="N803" s="98">
        <f>VLOOKUP($A803+ROUND((COLUMN()-2)/24,5),АТС!$A$41:$F$736,5)+VLOOKUP($A803+ROUND((COLUMN()-2)/24,5),'Расчет сбытовых надбавок'!$B$2281:'Расчет сбытовых надбавок'!$G$3024,4)</f>
        <v>234.67</v>
      </c>
      <c r="O803" s="98">
        <f>VLOOKUP($A803+ROUND((COLUMN()-2)/24,5),АТС!$A$41:$F$736,5)+VLOOKUP($A803+ROUND((COLUMN()-2)/24,5),'Расчет сбытовых надбавок'!$B$2281:'Расчет сбытовых надбавок'!$G$3024,4)</f>
        <v>264.04000000000002</v>
      </c>
      <c r="P803" s="98">
        <f>VLOOKUP($A803+ROUND((COLUMN()-2)/24,5),АТС!$A$41:$F$736,5)+VLOOKUP($A803+ROUND((COLUMN()-2)/24,5),'Расчет сбытовых надбавок'!$B$2281:'Расчет сбытовых надбавок'!$G$3024,4)</f>
        <v>397.25</v>
      </c>
      <c r="Q803" s="98">
        <f>VLOOKUP($A803+ROUND((COLUMN()-2)/24,5),АТС!$A$41:$F$736,5)+VLOOKUP($A803+ROUND((COLUMN()-2)/24,5),'Расчет сбытовых надбавок'!$B$2281:'Расчет сбытовых надбавок'!$G$3024,4)</f>
        <v>437.42</v>
      </c>
      <c r="R803" s="98">
        <f>VLOOKUP($A803+ROUND((COLUMN()-2)/24,5),АТС!$A$41:$F$736,5)+VLOOKUP($A803+ROUND((COLUMN()-2)/24,5),'Расчет сбытовых надбавок'!$B$2281:'Расчет сбытовых надбавок'!$G$3024,4)</f>
        <v>372.2</v>
      </c>
      <c r="S803" s="98">
        <f>VLOOKUP($A803+ROUND((COLUMN()-2)/24,5),АТС!$A$41:$F$736,5)+VLOOKUP($A803+ROUND((COLUMN()-2)/24,5),'Расчет сбытовых надбавок'!$B$2281:'Расчет сбытовых надбавок'!$G$3024,4)</f>
        <v>10.4</v>
      </c>
      <c r="T803" s="98">
        <f>VLOOKUP($A803+ROUND((COLUMN()-2)/24,5),АТС!$A$41:$F$736,5)+VLOOKUP($A803+ROUND((COLUMN()-2)/24,5),'Расчет сбытовых надбавок'!$B$2281:'Расчет сбытовых надбавок'!$G$3024,4)</f>
        <v>262.38</v>
      </c>
      <c r="U803" s="98">
        <f>VLOOKUP($A803+ROUND((COLUMN()-2)/24,5),АТС!$A$41:$F$736,5)+VLOOKUP($A803+ROUND((COLUMN()-2)/24,5),'Расчет сбытовых надбавок'!$B$2281:'Расчет сбытовых надбавок'!$G$3024,4)</f>
        <v>65.540000000000006</v>
      </c>
      <c r="V803" s="98">
        <f>VLOOKUP($A803+ROUND((COLUMN()-2)/24,5),АТС!$A$41:$F$736,5)+VLOOKUP($A803+ROUND((COLUMN()-2)/24,5),'Расчет сбытовых надбавок'!$B$2281:'Расчет сбытовых надбавок'!$G$3024,4)</f>
        <v>632.17999999999995</v>
      </c>
      <c r="W803" s="98">
        <f>VLOOKUP($A803+ROUND((COLUMN()-2)/24,5),АТС!$A$41:$F$736,5)+VLOOKUP($A803+ROUND((COLUMN()-2)/24,5),'Расчет сбытовых надбавок'!$B$2281:'Расчет сбытовых надбавок'!$G$3024,4)</f>
        <v>968.12</v>
      </c>
      <c r="X803" s="98">
        <f>VLOOKUP($A803+ROUND((COLUMN()-2)/24,5),АТС!$A$41:$F$736,5)+VLOOKUP($A803+ROUND((COLUMN()-2)/24,5),'Расчет сбытовых надбавок'!$B$2281:'Расчет сбытовых надбавок'!$G$3024,4)</f>
        <v>1060.79</v>
      </c>
      <c r="Y803" s="98">
        <f>VLOOKUP($A803+ROUND((COLUMN()-2)/24,5),АТС!$A$41:$F$736,5)+VLOOKUP($A803+ROUND((COLUMN()-2)/24,5),'Расчет сбытовых надбавок'!$B$2281:'Расчет сбытовых надбавок'!$G$3024,4)</f>
        <v>862.92000000000007</v>
      </c>
    </row>
    <row r="804" spans="1:25" x14ac:dyDescent="0.2">
      <c r="A804" s="79">
        <f t="shared" si="23"/>
        <v>42684</v>
      </c>
      <c r="B804" s="98">
        <f>VLOOKUP($A804+ROUND((COLUMN()-2)/24,5),АТС!$A$41:$F$736,5)+VLOOKUP($A804+ROUND((COLUMN()-2)/24,5),'Расчет сбытовых надбавок'!$B$2281:'Расчет сбытовых надбавок'!$G$3024,4)</f>
        <v>678.28</v>
      </c>
      <c r="C804" s="98">
        <f>VLOOKUP($A804+ROUND((COLUMN()-2)/24,5),АТС!$A$41:$F$736,5)+VLOOKUP($A804+ROUND((COLUMN()-2)/24,5),'Расчет сбытовых надбавок'!$B$2281:'Расчет сбытовых надбавок'!$G$3024,4)</f>
        <v>155.75</v>
      </c>
      <c r="D804" s="98">
        <f>VLOOKUP($A804+ROUND((COLUMN()-2)/24,5),АТС!$A$41:$F$736,5)+VLOOKUP($A804+ROUND((COLUMN()-2)/24,5),'Расчет сбытовых надбавок'!$B$2281:'Расчет сбытовых надбавок'!$G$3024,4)</f>
        <v>32.26</v>
      </c>
      <c r="E804" s="98">
        <f>VLOOKUP($A804+ROUND((COLUMN()-2)/24,5),АТС!$A$41:$F$736,5)+VLOOKUP($A804+ROUND((COLUMN()-2)/24,5),'Расчет сбытовых надбавок'!$B$2281:'Расчет сбытовых надбавок'!$G$3024,4)</f>
        <v>36.28</v>
      </c>
      <c r="F804" s="98">
        <f>VLOOKUP($A804+ROUND((COLUMN()-2)/24,5),АТС!$A$41:$F$736,5)+VLOOKUP($A804+ROUND((COLUMN()-2)/24,5),'Расчет сбытовых надбавок'!$B$2281:'Расчет сбытовых надбавок'!$G$3024,4)</f>
        <v>9.9999999999999992E-2</v>
      </c>
      <c r="G804" s="98">
        <f>VLOOKUP($A804+ROUND((COLUMN()-2)/24,5),АТС!$A$41:$F$736,5)+VLOOKUP($A804+ROUND((COLUMN()-2)/24,5),'Расчет сбытовых надбавок'!$B$2281:'Расчет сбытовых надбавок'!$G$3024,4)</f>
        <v>179.27</v>
      </c>
      <c r="H804" s="98">
        <f>VLOOKUP($A804+ROUND((COLUMN()-2)/24,5),АТС!$A$41:$F$736,5)+VLOOKUP($A804+ROUND((COLUMN()-2)/24,5),'Расчет сбытовых надбавок'!$B$2281:'Расчет сбытовых надбавок'!$G$3024,4)</f>
        <v>222.03</v>
      </c>
      <c r="I804" s="98">
        <f>VLOOKUP($A804+ROUND((COLUMN()-2)/24,5),АТС!$A$41:$F$736,5)+VLOOKUP($A804+ROUND((COLUMN()-2)/24,5),'Расчет сбытовых надбавок'!$B$2281:'Расчет сбытовых надбавок'!$G$3024,4)</f>
        <v>215.59</v>
      </c>
      <c r="J804" s="98">
        <f>VLOOKUP($A804+ROUND((COLUMN()-2)/24,5),АТС!$A$41:$F$736,5)+VLOOKUP($A804+ROUND((COLUMN()-2)/24,5),'Расчет сбытовых надбавок'!$B$2281:'Расчет сбытовых надбавок'!$G$3024,4)</f>
        <v>112.58</v>
      </c>
      <c r="K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8">
        <f>VLOOKUP($A804+ROUND((COLUMN()-2)/24,5),АТС!$A$41:$F$736,5)+VLOOKUP($A804+ROUND((COLUMN()-2)/24,5),'Расчет сбытовых надбавок'!$B$2281:'Расчет сбытовых надбавок'!$G$3024,4)</f>
        <v>193.39</v>
      </c>
      <c r="M804" s="98">
        <f>VLOOKUP($A804+ROUND((COLUMN()-2)/24,5),АТС!$A$41:$F$736,5)+VLOOKUP($A804+ROUND((COLUMN()-2)/24,5),'Расчет сбытовых надбавок'!$B$2281:'Расчет сбытовых надбавок'!$G$3024,4)</f>
        <v>209.97</v>
      </c>
      <c r="N804" s="98">
        <f>VLOOKUP($A804+ROUND((COLUMN()-2)/24,5),АТС!$A$41:$F$736,5)+VLOOKUP($A804+ROUND((COLUMN()-2)/24,5),'Расчет сбытовых надбавок'!$B$2281:'Расчет сбытовых надбавок'!$G$3024,4)</f>
        <v>205.44</v>
      </c>
      <c r="O804" s="98">
        <f>VLOOKUP($A804+ROUND((COLUMN()-2)/24,5),АТС!$A$41:$F$736,5)+VLOOKUP($A804+ROUND((COLUMN()-2)/24,5),'Расчет сбытовых надбавок'!$B$2281:'Расчет сбытовых надбавок'!$G$3024,4)</f>
        <v>206.48000000000002</v>
      </c>
      <c r="P804" s="98">
        <f>VLOOKUP($A804+ROUND((COLUMN()-2)/24,5),АТС!$A$41:$F$736,5)+VLOOKUP($A804+ROUND((COLUMN()-2)/24,5),'Расчет сбытовых надбавок'!$B$2281:'Расчет сбытовых надбавок'!$G$3024,4)</f>
        <v>175.85</v>
      </c>
      <c r="Q804" s="98">
        <f>VLOOKUP($A804+ROUND((COLUMN()-2)/24,5),АТС!$A$41:$F$736,5)+VLOOKUP($A804+ROUND((COLUMN()-2)/24,5),'Расчет сбытовых надбавок'!$B$2281:'Расчет сбытовых надбавок'!$G$3024,4)</f>
        <v>100.98</v>
      </c>
      <c r="R804" s="98">
        <f>VLOOKUP($A804+ROUND((COLUMN()-2)/24,5),АТС!$A$41:$F$736,5)+VLOOKUP($A804+ROUND((COLUMN()-2)/24,5),'Расчет сбытовых надбавок'!$B$2281:'Расчет сбытовых надбавок'!$G$3024,4)</f>
        <v>189.36</v>
      </c>
      <c r="S804" s="98">
        <f>VLOOKUP($A804+ROUND((COLUMN()-2)/24,5),АТС!$A$41:$F$736,5)+VLOOKUP($A804+ROUND((COLUMN()-2)/24,5),'Расчет сбытовых надбавок'!$B$2281:'Расчет сбытовых надбавок'!$G$3024,4)</f>
        <v>94.15</v>
      </c>
      <c r="T804" s="98">
        <f>VLOOKUP($A804+ROUND((COLUMN()-2)/24,5),АТС!$A$41:$F$736,5)+VLOOKUP($A804+ROUND((COLUMN()-2)/24,5),'Расчет сбытовых надбавок'!$B$2281:'Расчет сбытовых надбавок'!$G$3024,4)</f>
        <v>342.94</v>
      </c>
      <c r="U804" s="98">
        <f>VLOOKUP($A804+ROUND((COLUMN()-2)/24,5),АТС!$A$41:$F$736,5)+VLOOKUP($A804+ROUND((COLUMN()-2)/24,5),'Расчет сбытовых надбавок'!$B$2281:'Расчет сбытовых надбавок'!$G$3024,4)</f>
        <v>323.37</v>
      </c>
      <c r="V804" s="98">
        <f>VLOOKUP($A804+ROUND((COLUMN()-2)/24,5),АТС!$A$41:$F$736,5)+VLOOKUP($A804+ROUND((COLUMN()-2)/24,5),'Расчет сбытовых надбавок'!$B$2281:'Расчет сбытовых надбавок'!$G$3024,4)</f>
        <v>796.74</v>
      </c>
      <c r="W804" s="98">
        <f>VLOOKUP($A804+ROUND((COLUMN()-2)/24,5),АТС!$A$41:$F$736,5)+VLOOKUP($A804+ROUND((COLUMN()-2)/24,5),'Расчет сбытовых надбавок'!$B$2281:'Расчет сбытовых надбавок'!$G$3024,4)</f>
        <v>925.95999999999992</v>
      </c>
      <c r="X804" s="98">
        <f>VLOOKUP($A804+ROUND((COLUMN()-2)/24,5),АТС!$A$41:$F$736,5)+VLOOKUP($A804+ROUND((COLUMN()-2)/24,5),'Расчет сбытовых надбавок'!$B$2281:'Расчет сбытовых надбавок'!$G$3024,4)</f>
        <v>981.72</v>
      </c>
      <c r="Y804" s="98">
        <f>VLOOKUP($A804+ROUND((COLUMN()-2)/24,5),АТС!$A$41:$F$736,5)+VLOOKUP($A804+ROUND((COLUMN()-2)/24,5),'Расчет сбытовых надбавок'!$B$2281:'Расчет сбытовых надбавок'!$G$3024,4)</f>
        <v>1058.24</v>
      </c>
    </row>
    <row r="805" spans="1:25" x14ac:dyDescent="0.2">
      <c r="A805" s="79">
        <f t="shared" si="23"/>
        <v>42685</v>
      </c>
      <c r="B805" s="98">
        <f>VLOOKUP($A805+ROUND((COLUMN()-2)/24,5),АТС!$A$41:$F$736,5)+VLOOKUP($A805+ROUND((COLUMN()-2)/24,5),'Расчет сбытовых надбавок'!$B$2281:'Расчет сбытовых надбавок'!$G$3024,4)</f>
        <v>476.28000000000003</v>
      </c>
      <c r="C805" s="98">
        <f>VLOOKUP($A805+ROUND((COLUMN()-2)/24,5),АТС!$A$41:$F$736,5)+VLOOKUP($A805+ROUND((COLUMN()-2)/24,5),'Расчет сбытовых надбавок'!$B$2281:'Расчет сбытовых надбавок'!$G$3024,4)</f>
        <v>239.83</v>
      </c>
      <c r="D805" s="98">
        <f>VLOOKUP($A805+ROUND((COLUMN()-2)/24,5),АТС!$A$41:$F$736,5)+VLOOKUP($A805+ROUND((COLUMN()-2)/24,5),'Расчет сбытовых надбавок'!$B$2281:'Расчет сбытовых надбавок'!$G$3024,4)</f>
        <v>142.32000000000002</v>
      </c>
      <c r="E805" s="98">
        <f>VLOOKUP($A805+ROUND((COLUMN()-2)/24,5),АТС!$A$41:$F$736,5)+VLOOKUP($A805+ROUND((COLUMN()-2)/24,5),'Расчет сбытовых надбавок'!$B$2281:'Расчет сбытовых надбавок'!$G$3024,4)</f>
        <v>148.14000000000001</v>
      </c>
      <c r="F805" s="98">
        <f>VLOOKUP($A805+ROUND((COLUMN()-2)/24,5),АТС!$A$41:$F$736,5)+VLOOKUP($A805+ROUND((COLUMN()-2)/24,5),'Расчет сбытовых надбавок'!$B$2281:'Расчет сбытовых надбавок'!$G$3024,4)</f>
        <v>116.41</v>
      </c>
      <c r="G805" s="98">
        <f>VLOOKUP($A805+ROUND((COLUMN()-2)/24,5),АТС!$A$41:$F$736,5)+VLOOKUP($A805+ROUND((COLUMN()-2)/24,5),'Расчет сбытовых надбавок'!$B$2281:'Расчет сбытовых надбавок'!$G$3024,4)</f>
        <v>184.60999999999999</v>
      </c>
      <c r="H805" s="98">
        <f>VLOOKUP($A805+ROUND((COLUMN()-2)/24,5),АТС!$A$41:$F$736,5)+VLOOKUP($A805+ROUND((COLUMN()-2)/24,5),'Расчет сбытовых надбавок'!$B$2281:'Расчет сбытовых надбавок'!$G$3024,4)</f>
        <v>220.31</v>
      </c>
      <c r="I805" s="98">
        <f>VLOOKUP($A805+ROUND((COLUMN()-2)/24,5),АТС!$A$41:$F$736,5)+VLOOKUP($A805+ROUND((COLUMN()-2)/24,5),'Расчет сбытовых надбавок'!$B$2281:'Расчет сбытовых надбавок'!$G$3024,4)</f>
        <v>229.09</v>
      </c>
      <c r="J805" s="98">
        <f>VLOOKUP($A805+ROUND((COLUMN()-2)/24,5),АТС!$A$41:$F$736,5)+VLOOKUP($A805+ROUND((COLUMN()-2)/24,5),'Расчет сбытовых надбавок'!$B$2281:'Расчет сбытовых надбавок'!$G$3024,4)</f>
        <v>397.65999999999997</v>
      </c>
      <c r="K805" s="98">
        <f>VLOOKUP($A805+ROUND((COLUMN()-2)/24,5),АТС!$A$41:$F$736,5)+VLOOKUP($A805+ROUND((COLUMN()-2)/24,5),'Расчет сбытовых надбавок'!$B$2281:'Расчет сбытовых надбавок'!$G$3024,4)</f>
        <v>325.35000000000002</v>
      </c>
      <c r="L805" s="98">
        <f>VLOOKUP($A805+ROUND((COLUMN()-2)/24,5),АТС!$A$41:$F$736,5)+VLOOKUP($A805+ROUND((COLUMN()-2)/24,5),'Расчет сбытовых надбавок'!$B$2281:'Расчет сбытовых надбавок'!$G$3024,4)</f>
        <v>359.03999999999996</v>
      </c>
      <c r="M805" s="98">
        <f>VLOOKUP($A805+ROUND((COLUMN()-2)/24,5),АТС!$A$41:$F$736,5)+VLOOKUP($A805+ROUND((COLUMN()-2)/24,5),'Расчет сбытовых надбавок'!$B$2281:'Расчет сбытовых надбавок'!$G$3024,4)</f>
        <v>395.28</v>
      </c>
      <c r="N805" s="98">
        <f>VLOOKUP($A805+ROUND((COLUMN()-2)/24,5),АТС!$A$41:$F$736,5)+VLOOKUP($A805+ROUND((COLUMN()-2)/24,5),'Расчет сбытовых надбавок'!$B$2281:'Расчет сбытовых надбавок'!$G$3024,4)</f>
        <v>222.35</v>
      </c>
      <c r="O805" s="98">
        <f>VLOOKUP($A805+ROUND((COLUMN()-2)/24,5),АТС!$A$41:$F$736,5)+VLOOKUP($A805+ROUND((COLUMN()-2)/24,5),'Расчет сбытовых надбавок'!$B$2281:'Расчет сбытовых надбавок'!$G$3024,4)</f>
        <v>125.36999999999999</v>
      </c>
      <c r="P805" s="98">
        <f>VLOOKUP($A805+ROUND((COLUMN()-2)/24,5),АТС!$A$41:$F$736,5)+VLOOKUP($A805+ROUND((COLUMN()-2)/24,5),'Расчет сбытовых надбавок'!$B$2281:'Расчет сбытовых надбавок'!$G$3024,4)</f>
        <v>128.77000000000001</v>
      </c>
      <c r="Q805" s="98">
        <f>VLOOKUP($A805+ROUND((COLUMN()-2)/24,5),АТС!$A$41:$F$736,5)+VLOOKUP($A805+ROUND((COLUMN()-2)/24,5),'Расчет сбытовых надбавок'!$B$2281:'Расчет сбытовых надбавок'!$G$3024,4)</f>
        <v>80.260000000000005</v>
      </c>
      <c r="R805" s="98">
        <f>VLOOKUP($A805+ROUND((COLUMN()-2)/24,5),АТС!$A$41:$F$736,5)+VLOOKUP($A805+ROUND((COLUMN()-2)/24,5),'Расчет сбытовых надбавок'!$B$2281:'Расчет сбытовых надбавок'!$G$3024,4)</f>
        <v>102.24000000000001</v>
      </c>
      <c r="S805" s="98">
        <f>VLOOKUP($A805+ROUND((COLUMN()-2)/24,5),АТС!$A$41:$F$736,5)+VLOOKUP($A805+ROUND((COLUMN()-2)/24,5),'Расчет сбытовых надбавок'!$B$2281:'Расчет сбытовых надбавок'!$G$3024,4)</f>
        <v>81.540000000000006</v>
      </c>
      <c r="T805" s="98">
        <f>VLOOKUP($A805+ROUND((COLUMN()-2)/24,5),АТС!$A$41:$F$736,5)+VLOOKUP($A805+ROUND((COLUMN()-2)/24,5),'Расчет сбытовых надбавок'!$B$2281:'Расчет сбытовых надбавок'!$G$3024,4)</f>
        <v>228.60999999999999</v>
      </c>
      <c r="U805" s="98">
        <f>VLOOKUP($A805+ROUND((COLUMN()-2)/24,5),АТС!$A$41:$F$736,5)+VLOOKUP($A805+ROUND((COLUMN()-2)/24,5),'Расчет сбытовых надбавок'!$B$2281:'Расчет сбытовых надбавок'!$G$3024,4)</f>
        <v>155.25</v>
      </c>
      <c r="V805" s="98">
        <f>VLOOKUP($A805+ROUND((COLUMN()-2)/24,5),АТС!$A$41:$F$736,5)+VLOOKUP($A805+ROUND((COLUMN()-2)/24,5),'Расчет сбытовых надбавок'!$B$2281:'Расчет сбытовых надбавок'!$G$3024,4)</f>
        <v>245.35</v>
      </c>
      <c r="W805" s="98">
        <f>VLOOKUP($A805+ROUND((COLUMN()-2)/24,5),АТС!$A$41:$F$736,5)+VLOOKUP($A805+ROUND((COLUMN()-2)/24,5),'Расчет сбытовых надбавок'!$B$2281:'Расчет сбытовых надбавок'!$G$3024,4)</f>
        <v>547.55999999999995</v>
      </c>
      <c r="X805" s="98">
        <f>VLOOKUP($A805+ROUND((COLUMN()-2)/24,5),АТС!$A$41:$F$736,5)+VLOOKUP($A805+ROUND((COLUMN()-2)/24,5),'Расчет сбытовых надбавок'!$B$2281:'Расчет сбытовых надбавок'!$G$3024,4)</f>
        <v>232.86999999999998</v>
      </c>
      <c r="Y805" s="98">
        <f>VLOOKUP($A805+ROUND((COLUMN()-2)/24,5),АТС!$A$41:$F$736,5)+VLOOKUP($A805+ROUND((COLUMN()-2)/24,5),'Расчет сбытовых надбавок'!$B$2281:'Расчет сбытовых надбавок'!$G$3024,4)</f>
        <v>201.66</v>
      </c>
    </row>
    <row r="806" spans="1:25" x14ac:dyDescent="0.2">
      <c r="A806" s="79">
        <f t="shared" si="23"/>
        <v>42686</v>
      </c>
      <c r="B806" s="98">
        <f>VLOOKUP($A806+ROUND((COLUMN()-2)/24,5),АТС!$A$41:$F$736,5)+VLOOKUP($A806+ROUND((COLUMN()-2)/24,5),'Расчет сбытовых надбавок'!$B$2281:'Расчет сбытовых надбавок'!$G$3024,4)</f>
        <v>542.11</v>
      </c>
      <c r="C806" s="98">
        <f>VLOOKUP($A806+ROUND((COLUMN()-2)/24,5),АТС!$A$41:$F$736,5)+VLOOKUP($A806+ROUND((COLUMN()-2)/24,5),'Расчет сбытовых надбавок'!$B$2281:'Расчет сбытовых надбавок'!$G$3024,4)</f>
        <v>179.07</v>
      </c>
      <c r="D806" s="98">
        <f>VLOOKUP($A806+ROUND((COLUMN()-2)/24,5),АТС!$A$41:$F$736,5)+VLOOKUP($A806+ROUND((COLUMN()-2)/24,5),'Расчет сбытовых надбавок'!$B$2281:'Расчет сбытовых надбавок'!$G$3024,4)</f>
        <v>404.68</v>
      </c>
      <c r="E806" s="98">
        <f>VLOOKUP($A806+ROUND((COLUMN()-2)/24,5),АТС!$A$41:$F$736,5)+VLOOKUP($A806+ROUND((COLUMN()-2)/24,5),'Расчет сбытовых надбавок'!$B$2281:'Расчет сбытовых надбавок'!$G$3024,4)</f>
        <v>168.81</v>
      </c>
      <c r="F806" s="98">
        <f>VLOOKUP($A806+ROUND((COLUMN()-2)/24,5),АТС!$A$41:$F$736,5)+VLOOKUP($A806+ROUND((COLUMN()-2)/24,5),'Расчет сбытовых надбавок'!$B$2281:'Расчет сбытовых надбавок'!$G$3024,4)</f>
        <v>188.3</v>
      </c>
      <c r="G806" s="98">
        <f>VLOOKUP($A806+ROUND((COLUMN()-2)/24,5),АТС!$A$41:$F$736,5)+VLOOKUP($A806+ROUND((COLUMN()-2)/24,5),'Расчет сбытовых надбавок'!$B$2281:'Расчет сбытовых надбавок'!$G$3024,4)</f>
        <v>179.98</v>
      </c>
      <c r="H806" s="98">
        <f>VLOOKUP($A806+ROUND((COLUMN()-2)/24,5),АТС!$A$41:$F$736,5)+VLOOKUP($A806+ROUND((COLUMN()-2)/24,5),'Расчет сбытовых надбавок'!$B$2281:'Расчет сбытовых надбавок'!$G$3024,4)</f>
        <v>183.54</v>
      </c>
      <c r="I806" s="98">
        <f>VLOOKUP($A806+ROUND((COLUMN()-2)/24,5),АТС!$A$41:$F$736,5)+VLOOKUP($A806+ROUND((COLUMN()-2)/24,5),'Расчет сбытовых надбавок'!$B$2281:'Расчет сбытовых надбавок'!$G$3024,4)</f>
        <v>188.61</v>
      </c>
      <c r="J806" s="98">
        <f>VLOOKUP($A806+ROUND((COLUMN()-2)/24,5),АТС!$A$41:$F$736,5)+VLOOKUP($A806+ROUND((COLUMN()-2)/24,5),'Расчет сбытовых надбавок'!$B$2281:'Расчет сбытовых надбавок'!$G$3024,4)</f>
        <v>231.25</v>
      </c>
      <c r="K806" s="98">
        <f>VLOOKUP($A806+ROUND((COLUMN()-2)/24,5),АТС!$A$41:$F$736,5)+VLOOKUP($A806+ROUND((COLUMN()-2)/24,5),'Расчет сбытовых надбавок'!$B$2281:'Расчет сбытовых надбавок'!$G$3024,4)</f>
        <v>322</v>
      </c>
      <c r="L806" s="98">
        <f>VLOOKUP($A806+ROUND((COLUMN()-2)/24,5),АТС!$A$41:$F$736,5)+VLOOKUP($A806+ROUND((COLUMN()-2)/24,5),'Расчет сбытовых надбавок'!$B$2281:'Расчет сбытовых надбавок'!$G$3024,4)</f>
        <v>363.21999999999997</v>
      </c>
      <c r="M806" s="98">
        <f>VLOOKUP($A806+ROUND((COLUMN()-2)/24,5),АТС!$A$41:$F$736,5)+VLOOKUP($A806+ROUND((COLUMN()-2)/24,5),'Расчет сбытовых надбавок'!$B$2281:'Расчет сбытовых надбавок'!$G$3024,4)</f>
        <v>247.24</v>
      </c>
      <c r="N806" s="98">
        <f>VLOOKUP($A806+ROUND((COLUMN()-2)/24,5),АТС!$A$41:$F$736,5)+VLOOKUP($A806+ROUND((COLUMN()-2)/24,5),'Расчет сбытовых надбавок'!$B$2281:'Расчет сбытовых надбавок'!$G$3024,4)</f>
        <v>329.31</v>
      </c>
      <c r="O806" s="98">
        <f>VLOOKUP($A806+ROUND((COLUMN()-2)/24,5),АТС!$A$41:$F$736,5)+VLOOKUP($A806+ROUND((COLUMN()-2)/24,5),'Расчет сбытовых надбавок'!$B$2281:'Расчет сбытовых надбавок'!$G$3024,4)</f>
        <v>320.49</v>
      </c>
      <c r="P806" s="98">
        <f>VLOOKUP($A806+ROUND((COLUMN()-2)/24,5),АТС!$A$41:$F$736,5)+VLOOKUP($A806+ROUND((COLUMN()-2)/24,5),'Расчет сбытовых надбавок'!$B$2281:'Расчет сбытовых надбавок'!$G$3024,4)</f>
        <v>314.69</v>
      </c>
      <c r="Q806" s="98">
        <f>VLOOKUP($A806+ROUND((COLUMN()-2)/24,5),АТС!$A$41:$F$736,5)+VLOOKUP($A806+ROUND((COLUMN()-2)/24,5),'Расчет сбытовых надбавок'!$B$2281:'Расчет сбытовых надбавок'!$G$3024,4)</f>
        <v>255.59</v>
      </c>
      <c r="R806" s="98">
        <f>VLOOKUP($A806+ROUND((COLUMN()-2)/24,5),АТС!$A$41:$F$736,5)+VLOOKUP($A806+ROUND((COLUMN()-2)/24,5),'Расчет сбытовых надбавок'!$B$2281:'Расчет сбытовых надбавок'!$G$3024,4)</f>
        <v>232.67000000000002</v>
      </c>
      <c r="S806" s="98">
        <f>VLOOKUP($A806+ROUND((COLUMN()-2)/24,5),АТС!$A$41:$F$736,5)+VLOOKUP($A806+ROUND((COLUMN()-2)/24,5),'Расчет сбытовых надбавок'!$B$2281:'Расчет сбытовых надбавок'!$G$3024,4)</f>
        <v>225.85000000000002</v>
      </c>
      <c r="T806" s="98">
        <f>VLOOKUP($A806+ROUND((COLUMN()-2)/24,5),АТС!$A$41:$F$736,5)+VLOOKUP($A806+ROUND((COLUMN()-2)/24,5),'Расчет сбытовых надбавок'!$B$2281:'Расчет сбытовых надбавок'!$G$3024,4)</f>
        <v>281.10000000000002</v>
      </c>
      <c r="U806" s="98">
        <f>VLOOKUP($A806+ROUND((COLUMN()-2)/24,5),АТС!$A$41:$F$736,5)+VLOOKUP($A806+ROUND((COLUMN()-2)/24,5),'Расчет сбытовых надбавок'!$B$2281:'Расчет сбытовых надбавок'!$G$3024,4)</f>
        <v>366.87</v>
      </c>
      <c r="V806" s="98">
        <f>VLOOKUP($A806+ROUND((COLUMN()-2)/24,5),АТС!$A$41:$F$736,5)+VLOOKUP($A806+ROUND((COLUMN()-2)/24,5),'Расчет сбытовых надбавок'!$B$2281:'Расчет сбытовых надбавок'!$G$3024,4)</f>
        <v>402.92999999999995</v>
      </c>
      <c r="W806" s="98">
        <f>VLOOKUP($A806+ROUND((COLUMN()-2)/24,5),АТС!$A$41:$F$736,5)+VLOOKUP($A806+ROUND((COLUMN()-2)/24,5),'Расчет сбытовых надбавок'!$B$2281:'Расчет сбытовых надбавок'!$G$3024,4)</f>
        <v>971.04</v>
      </c>
      <c r="X806" s="98">
        <f>VLOOKUP($A806+ROUND((COLUMN()-2)/24,5),АТС!$A$41:$F$736,5)+VLOOKUP($A806+ROUND((COLUMN()-2)/24,5),'Расчет сбытовых надбавок'!$B$2281:'Расчет сбытовых надбавок'!$G$3024,4)</f>
        <v>1038.6100000000001</v>
      </c>
      <c r="Y806" s="98">
        <f>VLOOKUP($A806+ROUND((COLUMN()-2)/24,5),АТС!$A$41:$F$736,5)+VLOOKUP($A806+ROUND((COLUMN()-2)/24,5),'Расчет сбытовых надбавок'!$B$2281:'Расчет сбытовых надбавок'!$G$3024,4)</f>
        <v>976.99</v>
      </c>
    </row>
    <row r="807" spans="1:25" x14ac:dyDescent="0.2">
      <c r="A807" s="79">
        <f t="shared" si="23"/>
        <v>42687</v>
      </c>
      <c r="B807" s="98">
        <f>VLOOKUP($A807+ROUND((COLUMN()-2)/24,5),АТС!$A$41:$F$736,5)+VLOOKUP($A807+ROUND((COLUMN()-2)/24,5),'Расчет сбытовых надбавок'!$B$2281:'Расчет сбытовых надбавок'!$G$3024,4)</f>
        <v>197.38</v>
      </c>
      <c r="C807" s="98">
        <f>VLOOKUP($A807+ROUND((COLUMN()-2)/24,5),АТС!$A$41:$F$736,5)+VLOOKUP($A807+ROUND((COLUMN()-2)/24,5),'Расчет сбытовых надбавок'!$B$2281:'Расчет сбытовых надбавок'!$G$3024,4)</f>
        <v>911.62</v>
      </c>
      <c r="D807" s="98">
        <f>VLOOKUP($A807+ROUND((COLUMN()-2)/24,5),АТС!$A$41:$F$736,5)+VLOOKUP($A807+ROUND((COLUMN()-2)/24,5),'Расчет сбытовых надбавок'!$B$2281:'Расчет сбытовых надбавок'!$G$3024,4)</f>
        <v>817.51</v>
      </c>
      <c r="E807" s="98">
        <f>VLOOKUP($A807+ROUND((COLUMN()-2)/24,5),АТС!$A$41:$F$736,5)+VLOOKUP($A807+ROUND((COLUMN()-2)/24,5),'Расчет сбытовых надбавок'!$B$2281:'Расчет сбытовых надбавок'!$G$3024,4)</f>
        <v>764.9</v>
      </c>
      <c r="F807" s="98">
        <f>VLOOKUP($A807+ROUND((COLUMN()-2)/24,5),АТС!$A$41:$F$736,5)+VLOOKUP($A807+ROUND((COLUMN()-2)/24,5),'Расчет сбытовых надбавок'!$B$2281:'Расчет сбытовых надбавок'!$G$3024,4)</f>
        <v>217.37</v>
      </c>
      <c r="G807" s="98">
        <f>VLOOKUP($A807+ROUND((COLUMN()-2)/24,5),АТС!$A$41:$F$736,5)+VLOOKUP($A807+ROUND((COLUMN()-2)/24,5),'Расчет сбытовых надбавок'!$B$2281:'Расчет сбытовых надбавок'!$G$3024,4)</f>
        <v>700.66</v>
      </c>
      <c r="H807" s="98">
        <f>VLOOKUP($A807+ROUND((COLUMN()-2)/24,5),АТС!$A$41:$F$736,5)+VLOOKUP($A807+ROUND((COLUMN()-2)/24,5),'Расчет сбытовых надбавок'!$B$2281:'Расчет сбытовых надбавок'!$G$3024,4)</f>
        <v>477.53000000000003</v>
      </c>
      <c r="I807" s="98">
        <f>VLOOKUP($A807+ROUND((COLUMN()-2)/24,5),АТС!$A$41:$F$736,5)+VLOOKUP($A807+ROUND((COLUMN()-2)/24,5),'Расчет сбытовых надбавок'!$B$2281:'Расчет сбытовых надбавок'!$G$3024,4)</f>
        <v>319.02000000000004</v>
      </c>
      <c r="J807" s="98">
        <f>VLOOKUP($A807+ROUND((COLUMN()-2)/24,5),АТС!$A$41:$F$736,5)+VLOOKUP($A807+ROUND((COLUMN()-2)/24,5),'Расчет сбытовых надбавок'!$B$2281:'Расчет сбытовых надбавок'!$G$3024,4)</f>
        <v>537.05999999999995</v>
      </c>
      <c r="K807" s="98">
        <f>VLOOKUP($A807+ROUND((COLUMN()-2)/24,5),АТС!$A$41:$F$736,5)+VLOOKUP($A807+ROUND((COLUMN()-2)/24,5),'Расчет сбытовых надбавок'!$B$2281:'Расчет сбытовых надбавок'!$G$3024,4)</f>
        <v>774.25</v>
      </c>
      <c r="L807" s="98">
        <f>VLOOKUP($A807+ROUND((COLUMN()-2)/24,5),АТС!$A$41:$F$736,5)+VLOOKUP($A807+ROUND((COLUMN()-2)/24,5),'Расчет сбытовых надбавок'!$B$2281:'Расчет сбытовых надбавок'!$G$3024,4)</f>
        <v>399.66999999999996</v>
      </c>
      <c r="M807" s="98">
        <f>VLOOKUP($A807+ROUND((COLUMN()-2)/24,5),АТС!$A$41:$F$736,5)+VLOOKUP($A807+ROUND((COLUMN()-2)/24,5),'Расчет сбытовых надбавок'!$B$2281:'Расчет сбытовых надбавок'!$G$3024,4)</f>
        <v>477.06</v>
      </c>
      <c r="N807" s="98">
        <f>VLOOKUP($A807+ROUND((COLUMN()-2)/24,5),АТС!$A$41:$F$736,5)+VLOOKUP($A807+ROUND((COLUMN()-2)/24,5),'Расчет сбытовых надбавок'!$B$2281:'Расчет сбытовых надбавок'!$G$3024,4)</f>
        <v>158.28</v>
      </c>
      <c r="O807" s="98">
        <f>VLOOKUP($A807+ROUND((COLUMN()-2)/24,5),АТС!$A$41:$F$736,5)+VLOOKUP($A807+ROUND((COLUMN()-2)/24,5),'Расчет сбытовых надбавок'!$B$2281:'Расчет сбытовых надбавок'!$G$3024,4)</f>
        <v>663.04</v>
      </c>
      <c r="P807" s="98">
        <f>VLOOKUP($A807+ROUND((COLUMN()-2)/24,5),АТС!$A$41:$F$736,5)+VLOOKUP($A807+ROUND((COLUMN()-2)/24,5),'Расчет сбытовых надбавок'!$B$2281:'Расчет сбытовых надбавок'!$G$3024,4)</f>
        <v>243.29000000000002</v>
      </c>
      <c r="Q807" s="98">
        <f>VLOOKUP($A807+ROUND((COLUMN()-2)/24,5),АТС!$A$41:$F$736,5)+VLOOKUP($A807+ROUND((COLUMN()-2)/24,5),'Расчет сбытовых надбавок'!$B$2281:'Расчет сбытовых надбавок'!$G$3024,4)</f>
        <v>295.99</v>
      </c>
      <c r="R807" s="98">
        <f>VLOOKUP($A807+ROUND((COLUMN()-2)/24,5),АТС!$A$41:$F$736,5)+VLOOKUP($A807+ROUND((COLUMN()-2)/24,5),'Расчет сбытовых надбавок'!$B$2281:'Расчет сбытовых надбавок'!$G$3024,4)</f>
        <v>173.46</v>
      </c>
      <c r="S807" s="98">
        <f>VLOOKUP($A807+ROUND((COLUMN()-2)/24,5),АТС!$A$41:$F$736,5)+VLOOKUP($A807+ROUND((COLUMN()-2)/24,5),'Расчет сбытовых надбавок'!$B$2281:'Расчет сбытовых надбавок'!$G$3024,4)</f>
        <v>83.66</v>
      </c>
      <c r="T807" s="98">
        <f>VLOOKUP($A807+ROUND((COLUMN()-2)/24,5),АТС!$A$41:$F$736,5)+VLOOKUP($A807+ROUND((COLUMN()-2)/24,5),'Расчет сбытовых надбавок'!$B$2281:'Расчет сбытовых надбавок'!$G$3024,4)</f>
        <v>351.51</v>
      </c>
      <c r="U807" s="98">
        <f>VLOOKUP($A807+ROUND((COLUMN()-2)/24,5),АТС!$A$41:$F$736,5)+VLOOKUP($A807+ROUND((COLUMN()-2)/24,5),'Расчет сбытовых надбавок'!$B$2281:'Расчет сбытовых надбавок'!$G$3024,4)</f>
        <v>639.15000000000009</v>
      </c>
      <c r="V807" s="98">
        <f>VLOOKUP($A807+ROUND((COLUMN()-2)/24,5),АТС!$A$41:$F$736,5)+VLOOKUP($A807+ROUND((COLUMN()-2)/24,5),'Расчет сбытовых надбавок'!$B$2281:'Расчет сбытовых надбавок'!$G$3024,4)</f>
        <v>345.83</v>
      </c>
      <c r="W807" s="98">
        <f>VLOOKUP($A807+ROUND((COLUMN()-2)/24,5),АТС!$A$41:$F$736,5)+VLOOKUP($A807+ROUND((COLUMN()-2)/24,5),'Расчет сбытовых надбавок'!$B$2281:'Расчет сбытовых надбавок'!$G$3024,4)</f>
        <v>233.76</v>
      </c>
      <c r="X807" s="98">
        <f>VLOOKUP($A807+ROUND((COLUMN()-2)/24,5),АТС!$A$41:$F$736,5)+VLOOKUP($A807+ROUND((COLUMN()-2)/24,5),'Расчет сбытовых надбавок'!$B$2281:'Расчет сбытовых надбавок'!$G$3024,4)</f>
        <v>242.17</v>
      </c>
      <c r="Y807" s="98">
        <f>VLOOKUP($A807+ROUND((COLUMN()-2)/24,5),АТС!$A$41:$F$736,5)+VLOOKUP($A807+ROUND((COLUMN()-2)/24,5),'Расчет сбытовых надбавок'!$B$2281:'Расчет сбытовых надбавок'!$G$3024,4)</f>
        <v>228.53</v>
      </c>
    </row>
    <row r="808" spans="1:25" x14ac:dyDescent="0.2">
      <c r="A808" s="79">
        <f t="shared" si="23"/>
        <v>42688</v>
      </c>
      <c r="B808" s="98">
        <f>VLOOKUP($A808+ROUND((COLUMN()-2)/24,5),АТС!$A$41:$F$736,5)+VLOOKUP($A808+ROUND((COLUMN()-2)/24,5),'Расчет сбытовых надбавок'!$B$2281:'Расчет сбытовых надбавок'!$G$3024,4)</f>
        <v>201.55</v>
      </c>
      <c r="C808" s="98">
        <f>VLOOKUP($A808+ROUND((COLUMN()-2)/24,5),АТС!$A$41:$F$736,5)+VLOOKUP($A808+ROUND((COLUMN()-2)/24,5),'Расчет сбытовых надбавок'!$B$2281:'Расчет сбытовых надбавок'!$G$3024,4)</f>
        <v>174.85</v>
      </c>
      <c r="D808" s="98">
        <f>VLOOKUP($A808+ROUND((COLUMN()-2)/24,5),АТС!$A$41:$F$736,5)+VLOOKUP($A808+ROUND((COLUMN()-2)/24,5),'Расчет сбытовых надбавок'!$B$2281:'Расчет сбытовых надбавок'!$G$3024,4)</f>
        <v>920.08</v>
      </c>
      <c r="E808" s="98">
        <f>VLOOKUP($A808+ROUND((COLUMN()-2)/24,5),АТС!$A$41:$F$736,5)+VLOOKUP($A808+ROUND((COLUMN()-2)/24,5),'Расчет сбытовых надбавок'!$B$2281:'Расчет сбытовых надбавок'!$G$3024,4)</f>
        <v>862.26</v>
      </c>
      <c r="F808" s="98">
        <f>VLOOKUP($A808+ROUND((COLUMN()-2)/24,5),АТС!$A$41:$F$736,5)+VLOOKUP($A808+ROUND((COLUMN()-2)/24,5),'Расчет сбытовых надбавок'!$B$2281:'Расчет сбытовых надбавок'!$G$3024,4)</f>
        <v>934.75</v>
      </c>
      <c r="G808" s="98">
        <f>VLOOKUP($A808+ROUND((COLUMN()-2)/24,5),АТС!$A$41:$F$736,5)+VLOOKUP($A808+ROUND((COLUMN()-2)/24,5),'Расчет сбытовых надбавок'!$B$2281:'Расчет сбытовых надбавок'!$G$3024,4)</f>
        <v>460.61</v>
      </c>
      <c r="H808" s="98">
        <f>VLOOKUP($A808+ROUND((COLUMN()-2)/24,5),АТС!$A$41:$F$736,5)+VLOOKUP($A808+ROUND((COLUMN()-2)/24,5),'Расчет сбытовых надбавок'!$B$2281:'Расчет сбытовых надбавок'!$G$3024,4)</f>
        <v>135.46</v>
      </c>
      <c r="I808" s="98">
        <f>VLOOKUP($A808+ROUND((COLUMN()-2)/24,5),АТС!$A$41:$F$736,5)+VLOOKUP($A808+ROUND((COLUMN()-2)/24,5),'Расчет сбытовых надбавок'!$B$2281:'Расчет сбытовых надбавок'!$G$3024,4)</f>
        <v>277</v>
      </c>
      <c r="J808" s="98">
        <f>VLOOKUP($A808+ROUND((COLUMN()-2)/24,5),АТС!$A$41:$F$736,5)+VLOOKUP($A808+ROUND((COLUMN()-2)/24,5),'Расчет сбытовых надбавок'!$B$2281:'Расчет сбытовых надбавок'!$G$3024,4)</f>
        <v>15.24</v>
      </c>
      <c r="K808" s="98">
        <f>VLOOKUP($A808+ROUND((COLUMN()-2)/24,5),АТС!$A$41:$F$736,5)+VLOOKUP($A808+ROUND((COLUMN()-2)/24,5),'Расчет сбытовых надбавок'!$B$2281:'Расчет сбытовых надбавок'!$G$3024,4)</f>
        <v>63.59</v>
      </c>
      <c r="L808" s="98">
        <f>VLOOKUP($A808+ROUND((COLUMN()-2)/24,5),АТС!$A$41:$F$736,5)+VLOOKUP($A808+ROUND((COLUMN()-2)/24,5),'Расчет сбытовых надбавок'!$B$2281:'Расчет сбытовых надбавок'!$G$3024,4)</f>
        <v>126.15</v>
      </c>
      <c r="M808" s="98">
        <f>VLOOKUP($A808+ROUND((COLUMN()-2)/24,5),АТС!$A$41:$F$736,5)+VLOOKUP($A808+ROUND((COLUMN()-2)/24,5),'Расчет сбытовых надбавок'!$B$2281:'Расчет сбытовых надбавок'!$G$3024,4)</f>
        <v>170.36999999999998</v>
      </c>
      <c r="N808" s="98">
        <f>VLOOKUP($A808+ROUND((COLUMN()-2)/24,5),АТС!$A$41:$F$736,5)+VLOOKUP($A808+ROUND((COLUMN()-2)/24,5),'Расчет сбытовых надбавок'!$B$2281:'Расчет сбытовых надбавок'!$G$3024,4)</f>
        <v>164.84</v>
      </c>
      <c r="O808" s="98">
        <f>VLOOKUP($A808+ROUND((COLUMN()-2)/24,5),АТС!$A$41:$F$736,5)+VLOOKUP($A808+ROUND((COLUMN()-2)/24,5),'Расчет сбытовых надбавок'!$B$2281:'Расчет сбытовых надбавок'!$G$3024,4)</f>
        <v>186.51</v>
      </c>
      <c r="P808" s="98">
        <f>VLOOKUP($A808+ROUND((COLUMN()-2)/24,5),АТС!$A$41:$F$736,5)+VLOOKUP($A808+ROUND((COLUMN()-2)/24,5),'Расчет сбытовых надбавок'!$B$2281:'Расчет сбытовых надбавок'!$G$3024,4)</f>
        <v>254.05</v>
      </c>
      <c r="Q808" s="98">
        <f>VLOOKUP($A808+ROUND((COLUMN()-2)/24,5),АТС!$A$41:$F$736,5)+VLOOKUP($A808+ROUND((COLUMN()-2)/24,5),'Расчет сбытовых надбавок'!$B$2281:'Расчет сбытовых надбавок'!$G$3024,4)</f>
        <v>194.62</v>
      </c>
      <c r="R808" s="98">
        <f>VLOOKUP($A808+ROUND((COLUMN()-2)/24,5),АТС!$A$41:$F$736,5)+VLOOKUP($A808+ROUND((COLUMN()-2)/24,5),'Расчет сбытовых надбавок'!$B$2281:'Расчет сбытовых надбавок'!$G$3024,4)</f>
        <v>6.0000000000000005E-2</v>
      </c>
      <c r="S808" s="98">
        <f>VLOOKUP($A808+ROUND((COLUMN()-2)/24,5),АТС!$A$41:$F$736,5)+VLOOKUP($A808+ROUND((COLUMN()-2)/24,5),'Расчет сбытовых надбавок'!$B$2281:'Расчет сбытовых надбавок'!$G$3024,4)</f>
        <v>142.87</v>
      </c>
      <c r="T808" s="98">
        <f>VLOOKUP($A808+ROUND((COLUMN()-2)/24,5),АТС!$A$41:$F$736,5)+VLOOKUP($A808+ROUND((COLUMN()-2)/24,5),'Расчет сбытовых надбавок'!$B$2281:'Расчет сбытовых надбавок'!$G$3024,4)</f>
        <v>225.09</v>
      </c>
      <c r="U808" s="98">
        <f>VLOOKUP($A808+ROUND((COLUMN()-2)/24,5),АТС!$A$41:$F$736,5)+VLOOKUP($A808+ROUND((COLUMN()-2)/24,5),'Расчет сбытовых надбавок'!$B$2281:'Расчет сбытовых надбавок'!$G$3024,4)</f>
        <v>224.04999999999998</v>
      </c>
      <c r="V808" s="98">
        <f>VLOOKUP($A808+ROUND((COLUMN()-2)/24,5),АТС!$A$41:$F$736,5)+VLOOKUP($A808+ROUND((COLUMN()-2)/24,5),'Расчет сбытовых надбавок'!$B$2281:'Расчет сбытовых надбавок'!$G$3024,4)</f>
        <v>189.62</v>
      </c>
      <c r="W808" s="98">
        <f>VLOOKUP($A808+ROUND((COLUMN()-2)/24,5),АТС!$A$41:$F$736,5)+VLOOKUP($A808+ROUND((COLUMN()-2)/24,5),'Расчет сбытовых надбавок'!$B$2281:'Расчет сбытовых надбавок'!$G$3024,4)</f>
        <v>802.74</v>
      </c>
      <c r="X808" s="98">
        <f>VLOOKUP($A808+ROUND((COLUMN()-2)/24,5),АТС!$A$41:$F$736,5)+VLOOKUP($A808+ROUND((COLUMN()-2)/24,5),'Расчет сбытовых надбавок'!$B$2281:'Расчет сбытовых надбавок'!$G$3024,4)</f>
        <v>1149.49</v>
      </c>
      <c r="Y808" s="98">
        <f>VLOOKUP($A808+ROUND((COLUMN()-2)/24,5),АТС!$A$41:$F$736,5)+VLOOKUP($A808+ROUND((COLUMN()-2)/24,5),'Расчет сбытовых надбавок'!$B$2281:'Расчет сбытовых надбавок'!$G$3024,4)</f>
        <v>1143.97</v>
      </c>
    </row>
    <row r="809" spans="1:25" x14ac:dyDescent="0.2">
      <c r="A809" s="79">
        <f t="shared" si="23"/>
        <v>42689</v>
      </c>
      <c r="B809" s="98">
        <f>VLOOKUP($A809+ROUND((COLUMN()-2)/24,5),АТС!$A$41:$F$736,5)+VLOOKUP($A809+ROUND((COLUMN()-2)/24,5),'Расчет сбытовых надбавок'!$B$2281:'Расчет сбытовых надбавок'!$G$3024,4)</f>
        <v>1039.24</v>
      </c>
      <c r="C809" s="98">
        <f>VLOOKUP($A809+ROUND((COLUMN()-2)/24,5),АТС!$A$41:$F$736,5)+VLOOKUP($A809+ROUND((COLUMN()-2)/24,5),'Расчет сбытовых надбавок'!$B$2281:'Расчет сбытовых надбавок'!$G$3024,4)</f>
        <v>1072.33</v>
      </c>
      <c r="D809" s="98">
        <f>VLOOKUP($A809+ROUND((COLUMN()-2)/24,5),АТС!$A$41:$F$736,5)+VLOOKUP($A809+ROUND((COLUMN()-2)/24,5),'Расчет сбытовых надбавок'!$B$2281:'Расчет сбытовых надбавок'!$G$3024,4)</f>
        <v>343.27</v>
      </c>
      <c r="E809" s="98">
        <f>VLOOKUP($A809+ROUND((COLUMN()-2)/24,5),АТС!$A$41:$F$736,5)+VLOOKUP($A809+ROUND((COLUMN()-2)/24,5),'Расчет сбытовых надбавок'!$B$2281:'Расчет сбытовых надбавок'!$G$3024,4)</f>
        <v>215.01999999999998</v>
      </c>
      <c r="F809" s="98">
        <f>VLOOKUP($A809+ROUND((COLUMN()-2)/24,5),АТС!$A$41:$F$736,5)+VLOOKUP($A809+ROUND((COLUMN()-2)/24,5),'Расчет сбытовых надбавок'!$B$2281:'Расчет сбытовых надбавок'!$G$3024,4)</f>
        <v>28.76</v>
      </c>
      <c r="G809" s="98">
        <f>VLOOKUP($A809+ROUND((COLUMN()-2)/24,5),АТС!$A$41:$F$736,5)+VLOOKUP($A809+ROUND((COLUMN()-2)/24,5),'Расчет сбытовых надбавок'!$B$2281:'Расчет сбытовых надбавок'!$G$3024,4)</f>
        <v>221.01</v>
      </c>
      <c r="H809" s="98">
        <f>VLOOKUP($A809+ROUND((COLUMN()-2)/24,5),АТС!$A$41:$F$736,5)+VLOOKUP($A809+ROUND((COLUMN()-2)/24,5),'Расчет сбытовых надбавок'!$B$2281:'Расчет сбытовых надбавок'!$G$3024,4)</f>
        <v>428.85999999999996</v>
      </c>
      <c r="I809" s="98">
        <f>VLOOKUP($A809+ROUND((COLUMN()-2)/24,5),АТС!$A$41:$F$736,5)+VLOOKUP($A809+ROUND((COLUMN()-2)/24,5),'Расчет сбытовых надбавок'!$B$2281:'Расчет сбытовых надбавок'!$G$3024,4)</f>
        <v>487.06</v>
      </c>
      <c r="J809" s="98">
        <f>VLOOKUP($A809+ROUND((COLUMN()-2)/24,5),АТС!$A$41:$F$736,5)+VLOOKUP($A809+ROUND((COLUMN()-2)/24,5),'Расчет сбытовых надбавок'!$B$2281:'Расчет сбытовых надбавок'!$G$3024,4)</f>
        <v>459.91999999999996</v>
      </c>
      <c r="K809" s="98">
        <f>VLOOKUP($A809+ROUND((COLUMN()-2)/24,5),АТС!$A$41:$F$736,5)+VLOOKUP($A809+ROUND((COLUMN()-2)/24,5),'Расчет сбытовых надбавок'!$B$2281:'Расчет сбытовых надбавок'!$G$3024,4)</f>
        <v>589.95000000000005</v>
      </c>
      <c r="L809" s="98">
        <f>VLOOKUP($A809+ROUND((COLUMN()-2)/24,5),АТС!$A$41:$F$736,5)+VLOOKUP($A809+ROUND((COLUMN()-2)/24,5),'Расчет сбытовых надбавок'!$B$2281:'Расчет сбытовых надбавок'!$G$3024,4)</f>
        <v>817.36</v>
      </c>
      <c r="M809" s="98">
        <f>VLOOKUP($A809+ROUND((COLUMN()-2)/24,5),АТС!$A$41:$F$736,5)+VLOOKUP($A809+ROUND((COLUMN()-2)/24,5),'Расчет сбытовых надбавок'!$B$2281:'Расчет сбытовых надбавок'!$G$3024,4)</f>
        <v>697.92</v>
      </c>
      <c r="N809" s="98">
        <f>VLOOKUP($A809+ROUND((COLUMN()-2)/24,5),АТС!$A$41:$F$736,5)+VLOOKUP($A809+ROUND((COLUMN()-2)/24,5),'Расчет сбытовых надбавок'!$B$2281:'Расчет сбытовых надбавок'!$G$3024,4)</f>
        <v>655.75</v>
      </c>
      <c r="O809" s="98">
        <f>VLOOKUP($A809+ROUND((COLUMN()-2)/24,5),АТС!$A$41:$F$736,5)+VLOOKUP($A809+ROUND((COLUMN()-2)/24,5),'Расчет сбытовых надбавок'!$B$2281:'Расчет сбытовых надбавок'!$G$3024,4)</f>
        <v>645.38000000000011</v>
      </c>
      <c r="P809" s="98">
        <f>VLOOKUP($A809+ROUND((COLUMN()-2)/24,5),АТС!$A$41:$F$736,5)+VLOOKUP($A809+ROUND((COLUMN()-2)/24,5),'Расчет сбытовых надбавок'!$B$2281:'Расчет сбытовых надбавок'!$G$3024,4)</f>
        <v>522.79999999999995</v>
      </c>
      <c r="Q809" s="98">
        <f>VLOOKUP($A809+ROUND((COLUMN()-2)/24,5),АТС!$A$41:$F$736,5)+VLOOKUP($A809+ROUND((COLUMN()-2)/24,5),'Расчет сбытовых надбавок'!$B$2281:'Расчет сбытовых надбавок'!$G$3024,4)</f>
        <v>508.54</v>
      </c>
      <c r="R809" s="98">
        <f>VLOOKUP($A809+ROUND((COLUMN()-2)/24,5),АТС!$A$41:$F$736,5)+VLOOKUP($A809+ROUND((COLUMN()-2)/24,5),'Расчет сбытовых надбавок'!$B$2281:'Расчет сбытовых надбавок'!$G$3024,4)</f>
        <v>67.64</v>
      </c>
      <c r="S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8">
        <f>VLOOKUP($A809+ROUND((COLUMN()-2)/24,5),АТС!$A$41:$F$736,5)+VLOOKUP($A809+ROUND((COLUMN()-2)/24,5),'Расчет сбытовых надбавок'!$B$2281:'Расчет сбытовых надбавок'!$G$3024,4)</f>
        <v>964.31000000000006</v>
      </c>
      <c r="U809" s="98">
        <f>VLOOKUP($A809+ROUND((COLUMN()-2)/24,5),АТС!$A$41:$F$736,5)+VLOOKUP($A809+ROUND((COLUMN()-2)/24,5),'Расчет сбытовых надбавок'!$B$2281:'Расчет сбытовых надбавок'!$G$3024,4)</f>
        <v>1186.27</v>
      </c>
      <c r="V809" s="98">
        <f>VLOOKUP($A809+ROUND((COLUMN()-2)/24,5),АТС!$A$41:$F$736,5)+VLOOKUP($A809+ROUND((COLUMN()-2)/24,5),'Расчет сбытовых надбавок'!$B$2281:'Расчет сбытовых надбавок'!$G$3024,4)</f>
        <v>828.74</v>
      </c>
      <c r="W809" s="98">
        <f>VLOOKUP($A809+ROUND((COLUMN()-2)/24,5),АТС!$A$41:$F$736,5)+VLOOKUP($A809+ROUND((COLUMN()-2)/24,5),'Расчет сбытовых надбавок'!$B$2281:'Расчет сбытовых надбавок'!$G$3024,4)</f>
        <v>460.77000000000004</v>
      </c>
      <c r="X809" s="98">
        <f>VLOOKUP($A809+ROUND((COLUMN()-2)/24,5),АТС!$A$41:$F$736,5)+VLOOKUP($A809+ROUND((COLUMN()-2)/24,5),'Расчет сбытовых надбавок'!$B$2281:'Расчет сбытовых надбавок'!$G$3024,4)</f>
        <v>673.3</v>
      </c>
      <c r="Y809" s="98">
        <f>VLOOKUP($A809+ROUND((COLUMN()-2)/24,5),АТС!$A$41:$F$736,5)+VLOOKUP($A809+ROUND((COLUMN()-2)/24,5),'Расчет сбытовых надбавок'!$B$2281:'Расчет сбытовых надбавок'!$G$3024,4)</f>
        <v>300.60999999999996</v>
      </c>
    </row>
    <row r="810" spans="1:25" x14ac:dyDescent="0.2">
      <c r="A810" s="79">
        <f t="shared" si="23"/>
        <v>42690</v>
      </c>
      <c r="B810" s="98">
        <f>VLOOKUP($A810+ROUND((COLUMN()-2)/24,5),АТС!$A$41:$F$736,5)+VLOOKUP($A810+ROUND((COLUMN()-2)/24,5),'Расчет сбытовых надбавок'!$B$2281:'Расчет сбытовых надбавок'!$G$3024,4)</f>
        <v>348.67999999999995</v>
      </c>
      <c r="C810" s="98">
        <f>VLOOKUP($A810+ROUND((COLUMN()-2)/24,5),АТС!$A$41:$F$736,5)+VLOOKUP($A810+ROUND((COLUMN()-2)/24,5),'Расчет сбытовых надбавок'!$B$2281:'Расчет сбытовых надбавок'!$G$3024,4)</f>
        <v>350.52</v>
      </c>
      <c r="D810" s="98">
        <f>VLOOKUP($A810+ROUND((COLUMN()-2)/24,5),АТС!$A$41:$F$736,5)+VLOOKUP($A810+ROUND((COLUMN()-2)/24,5),'Расчет сбытовых надбавок'!$B$2281:'Расчет сбытовых надбавок'!$G$3024,4)</f>
        <v>967.39</v>
      </c>
      <c r="E810" s="98">
        <f>VLOOKUP($A810+ROUND((COLUMN()-2)/24,5),АТС!$A$41:$F$736,5)+VLOOKUP($A810+ROUND((COLUMN()-2)/24,5),'Расчет сбытовых надбавок'!$B$2281:'Расчет сбытовых надбавок'!$G$3024,4)</f>
        <v>610.89</v>
      </c>
      <c r="F810" s="98">
        <f>VLOOKUP($A810+ROUND((COLUMN()-2)/24,5),АТС!$A$41:$F$736,5)+VLOOKUP($A810+ROUND((COLUMN()-2)/24,5),'Расчет сбытовых надбавок'!$B$2281:'Расчет сбытовых надбавок'!$G$3024,4)</f>
        <v>306.16000000000003</v>
      </c>
      <c r="G810" s="98">
        <f>VLOOKUP($A810+ROUND((COLUMN()-2)/24,5),АТС!$A$41:$F$736,5)+VLOOKUP($A810+ROUND((COLUMN()-2)/24,5),'Расчет сбытовых надбавок'!$B$2281:'Расчет сбытовых надбавок'!$G$3024,4)</f>
        <v>259.43</v>
      </c>
      <c r="H810" s="98">
        <f>VLOOKUP($A810+ROUND((COLUMN()-2)/24,5),АТС!$A$41:$F$736,5)+VLOOKUP($A810+ROUND((COLUMN()-2)/24,5),'Расчет сбытовых надбавок'!$B$2281:'Расчет сбытовых надбавок'!$G$3024,4)</f>
        <v>433.51000000000005</v>
      </c>
      <c r="I810" s="98">
        <f>VLOOKUP($A810+ROUND((COLUMN()-2)/24,5),АТС!$A$41:$F$736,5)+VLOOKUP($A810+ROUND((COLUMN()-2)/24,5),'Расчет сбытовых надбавок'!$B$2281:'Расчет сбытовых надбавок'!$G$3024,4)</f>
        <v>522</v>
      </c>
      <c r="J810" s="98">
        <f>VLOOKUP($A810+ROUND((COLUMN()-2)/24,5),АТС!$A$41:$F$736,5)+VLOOKUP($A810+ROUND((COLUMN()-2)/24,5),'Расчет сбытовых надбавок'!$B$2281:'Расчет сбытовых надбавок'!$G$3024,4)</f>
        <v>365.04</v>
      </c>
      <c r="K810" s="98">
        <f>VLOOKUP($A810+ROUND((COLUMN()-2)/24,5),АТС!$A$41:$F$736,5)+VLOOKUP($A810+ROUND((COLUMN()-2)/24,5),'Расчет сбытовых надбавок'!$B$2281:'Расчет сбытовых надбавок'!$G$3024,4)</f>
        <v>657.69</v>
      </c>
      <c r="L810" s="98">
        <f>VLOOKUP($A810+ROUND((COLUMN()-2)/24,5),АТС!$A$41:$F$736,5)+VLOOKUP($A810+ROUND((COLUMN()-2)/24,5),'Расчет сбытовых надбавок'!$B$2281:'Расчет сбытовых надбавок'!$G$3024,4)</f>
        <v>692.45</v>
      </c>
      <c r="M810" s="98">
        <f>VLOOKUP($A810+ROUND((COLUMN()-2)/24,5),АТС!$A$41:$F$736,5)+VLOOKUP($A810+ROUND((COLUMN()-2)/24,5),'Расчет сбытовых надбавок'!$B$2281:'Расчет сбытовых надбавок'!$G$3024,4)</f>
        <v>779.13</v>
      </c>
      <c r="N810" s="98">
        <f>VLOOKUP($A810+ROUND((COLUMN()-2)/24,5),АТС!$A$41:$F$736,5)+VLOOKUP($A810+ROUND((COLUMN()-2)/24,5),'Расчет сбытовых надбавок'!$B$2281:'Расчет сбытовых надбавок'!$G$3024,4)</f>
        <v>653.9</v>
      </c>
      <c r="O810" s="98">
        <f>VLOOKUP($A810+ROUND((COLUMN()-2)/24,5),АТС!$A$41:$F$736,5)+VLOOKUP($A810+ROUND((COLUMN()-2)/24,5),'Расчет сбытовых надбавок'!$B$2281:'Расчет сбытовых надбавок'!$G$3024,4)</f>
        <v>641.03</v>
      </c>
      <c r="P810" s="98">
        <f>VLOOKUP($A810+ROUND((COLUMN()-2)/24,5),АТС!$A$41:$F$736,5)+VLOOKUP($A810+ROUND((COLUMN()-2)/24,5),'Расчет сбытовых надбавок'!$B$2281:'Расчет сбытовых надбавок'!$G$3024,4)</f>
        <v>738.81000000000006</v>
      </c>
      <c r="Q810" s="98">
        <f>VLOOKUP($A810+ROUND((COLUMN()-2)/24,5),АТС!$A$41:$F$736,5)+VLOOKUP($A810+ROUND((COLUMN()-2)/24,5),'Расчет сбытовых надбавок'!$B$2281:'Расчет сбытовых надбавок'!$G$3024,4)</f>
        <v>615.66000000000008</v>
      </c>
      <c r="R810" s="98">
        <f>VLOOKUP($A810+ROUND((COLUMN()-2)/24,5),АТС!$A$41:$F$736,5)+VLOOKUP($A810+ROUND((COLUMN()-2)/24,5),'Расчет сбытовых надбавок'!$B$2281:'Расчет сбытовых надбавок'!$G$3024,4)</f>
        <v>24.82</v>
      </c>
      <c r="S810" s="98">
        <f>VLOOKUP($A810+ROUND((COLUMN()-2)/24,5),АТС!$A$41:$F$736,5)+VLOOKUP($A810+ROUND((COLUMN()-2)/24,5),'Расчет сбытовых надбавок'!$B$2281:'Расчет сбытовых надбавок'!$G$3024,4)</f>
        <v>111.69</v>
      </c>
      <c r="T810" s="98">
        <f>VLOOKUP($A810+ROUND((COLUMN()-2)/24,5),АТС!$A$41:$F$736,5)+VLOOKUP($A810+ROUND((COLUMN()-2)/24,5),'Расчет сбытовых надбавок'!$B$2281:'Расчет сбытовых надбавок'!$G$3024,4)</f>
        <v>1036.93</v>
      </c>
      <c r="U810" s="98">
        <f>VLOOKUP($A810+ROUND((COLUMN()-2)/24,5),АТС!$A$41:$F$736,5)+VLOOKUP($A810+ROUND((COLUMN()-2)/24,5),'Расчет сбытовых надбавок'!$B$2281:'Расчет сбытовых надбавок'!$G$3024,4)</f>
        <v>1198.8</v>
      </c>
      <c r="V810" s="98">
        <f>VLOOKUP($A810+ROUND((COLUMN()-2)/24,5),АТС!$A$41:$F$736,5)+VLOOKUP($A810+ROUND((COLUMN()-2)/24,5),'Расчет сбытовых надбавок'!$B$2281:'Расчет сбытовых надбавок'!$G$3024,4)</f>
        <v>864.42000000000007</v>
      </c>
      <c r="W810" s="98">
        <f>VLOOKUP($A810+ROUND((COLUMN()-2)/24,5),АТС!$A$41:$F$736,5)+VLOOKUP($A810+ROUND((COLUMN()-2)/24,5),'Расчет сбытовых надбавок'!$B$2281:'Расчет сбытовых надбавок'!$G$3024,4)</f>
        <v>926.6</v>
      </c>
      <c r="X810" s="98">
        <f>VLOOKUP($A810+ROUND((COLUMN()-2)/24,5),АТС!$A$41:$F$736,5)+VLOOKUP($A810+ROUND((COLUMN()-2)/24,5),'Расчет сбытовых надбавок'!$B$2281:'Расчет сбытовых надбавок'!$G$3024,4)</f>
        <v>681.69</v>
      </c>
      <c r="Y810" s="98">
        <f>VLOOKUP($A810+ROUND((COLUMN()-2)/24,5),АТС!$A$41:$F$736,5)+VLOOKUP($A810+ROUND((COLUMN()-2)/24,5),'Расчет сбытовых надбавок'!$B$2281:'Расчет сбытовых надбавок'!$G$3024,4)</f>
        <v>298.51</v>
      </c>
    </row>
    <row r="811" spans="1:25" x14ac:dyDescent="0.2">
      <c r="A811" s="79">
        <f t="shared" si="23"/>
        <v>42691</v>
      </c>
      <c r="B811" s="98">
        <f>VLOOKUP($A811+ROUND((COLUMN()-2)/24,5),АТС!$A$41:$F$736,5)+VLOOKUP($A811+ROUND((COLUMN()-2)/24,5),'Расчет сбытовых надбавок'!$B$2281:'Расчет сбытовых надбавок'!$G$3024,4)</f>
        <v>256.39</v>
      </c>
      <c r="C811" s="98">
        <f>VLOOKUP($A811+ROUND((COLUMN()-2)/24,5),АТС!$A$41:$F$736,5)+VLOOKUP($A811+ROUND((COLUMN()-2)/24,5),'Расчет сбытовых надбавок'!$B$2281:'Расчет сбытовых надбавок'!$G$3024,4)</f>
        <v>455.04</v>
      </c>
      <c r="D811" s="98">
        <f>VLOOKUP($A811+ROUND((COLUMN()-2)/24,5),АТС!$A$41:$F$736,5)+VLOOKUP($A811+ROUND((COLUMN()-2)/24,5),'Расчет сбытовых надбавок'!$B$2281:'Расчет сбытовых надбавок'!$G$3024,4)</f>
        <v>533</v>
      </c>
      <c r="E811" s="98">
        <f>VLOOKUP($A811+ROUND((COLUMN()-2)/24,5),АТС!$A$41:$F$736,5)+VLOOKUP($A811+ROUND((COLUMN()-2)/24,5),'Расчет сбытовых надбавок'!$B$2281:'Расчет сбытовых надбавок'!$G$3024,4)</f>
        <v>526.68999999999994</v>
      </c>
      <c r="F811" s="98">
        <f>VLOOKUP($A811+ROUND((COLUMN()-2)/24,5),АТС!$A$41:$F$736,5)+VLOOKUP($A811+ROUND((COLUMN()-2)/24,5),'Расчет сбытовых надбавок'!$B$2281:'Расчет сбытовых надбавок'!$G$3024,4)</f>
        <v>11.42</v>
      </c>
      <c r="G811" s="98">
        <f>VLOOKUP($A811+ROUND((COLUMN()-2)/24,5),АТС!$A$41:$F$736,5)+VLOOKUP($A811+ROUND((COLUMN()-2)/24,5),'Расчет сбытовых надбавок'!$B$2281:'Расчет сбытовых надбавок'!$G$3024,4)</f>
        <v>298.02</v>
      </c>
      <c r="H811" s="98">
        <f>VLOOKUP($A811+ROUND((COLUMN()-2)/24,5),АТС!$A$41:$F$736,5)+VLOOKUP($A811+ROUND((COLUMN()-2)/24,5),'Расчет сбытовых надбавок'!$B$2281:'Расчет сбытовых надбавок'!$G$3024,4)</f>
        <v>223.20000000000002</v>
      </c>
      <c r="I811" s="98">
        <f>VLOOKUP($A811+ROUND((COLUMN()-2)/24,5),АТС!$A$41:$F$736,5)+VLOOKUP($A811+ROUND((COLUMN()-2)/24,5),'Расчет сбытовых надбавок'!$B$2281:'Расчет сбытовых надбавок'!$G$3024,4)</f>
        <v>160.09</v>
      </c>
      <c r="J811" s="98">
        <f>VLOOKUP($A811+ROUND((COLUMN()-2)/24,5),АТС!$A$41:$F$736,5)+VLOOKUP($A811+ROUND((COLUMN()-2)/24,5),'Расчет сбытовых надбавок'!$B$2281:'Расчет сбытовых надбавок'!$G$3024,4)</f>
        <v>1.99</v>
      </c>
      <c r="K811" s="98">
        <f>VLOOKUP($A811+ROUND((COLUMN()-2)/24,5),АТС!$A$41:$F$736,5)+VLOOKUP($A811+ROUND((COLUMN()-2)/24,5),'Расчет сбытовых надбавок'!$B$2281:'Расчет сбытовых надбавок'!$G$3024,4)</f>
        <v>16.560000000000002</v>
      </c>
      <c r="L811" s="98">
        <f>VLOOKUP($A811+ROUND((COLUMN()-2)/24,5),АТС!$A$41:$F$736,5)+VLOOKUP($A811+ROUND((COLUMN()-2)/24,5),'Расчет сбытовых надбавок'!$B$2281:'Расчет сбытовых надбавок'!$G$3024,4)</f>
        <v>20.639999999999997</v>
      </c>
      <c r="M811" s="98">
        <f>VLOOKUP($A811+ROUND((COLUMN()-2)/24,5),АТС!$A$41:$F$736,5)+VLOOKUP($A811+ROUND((COLUMN()-2)/24,5),'Расчет сбытовых надбавок'!$B$2281:'Расчет сбытовых надбавок'!$G$3024,4)</f>
        <v>14.21</v>
      </c>
      <c r="N811" s="98">
        <f>VLOOKUP($A811+ROUND((COLUMN()-2)/24,5),АТС!$A$41:$F$736,5)+VLOOKUP($A811+ROUND((COLUMN()-2)/24,5),'Расчет сбытовых надбавок'!$B$2281:'Расчет сбытовых надбавок'!$G$3024,4)</f>
        <v>8.91</v>
      </c>
      <c r="O811" s="98">
        <f>VLOOKUP($A811+ROUND((COLUMN()-2)/24,5),АТС!$A$41:$F$736,5)+VLOOKUP($A811+ROUND((COLUMN()-2)/24,5),'Расчет сбытовых надбавок'!$B$2281:'Расчет сбытовых надбавок'!$G$3024,4)</f>
        <v>198.57999999999998</v>
      </c>
      <c r="P811" s="98">
        <f>VLOOKUP($A811+ROUND((COLUMN()-2)/24,5),АТС!$A$41:$F$736,5)+VLOOKUP($A811+ROUND((COLUMN()-2)/24,5),'Расчет сбытовых надбавок'!$B$2281:'Расчет сбытовых надбавок'!$G$3024,4)</f>
        <v>191.35</v>
      </c>
      <c r="Q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8">
        <f>VLOOKUP($A811+ROUND((COLUMN()-2)/24,5),АТС!$A$41:$F$736,5)+VLOOKUP($A811+ROUND((COLUMN()-2)/24,5),'Расчет сбытовых надбавок'!$B$2281:'Расчет сбытовых надбавок'!$G$3024,4)</f>
        <v>1.2000000000000002</v>
      </c>
      <c r="S811" s="98">
        <f>VLOOKUP($A811+ROUND((COLUMN()-2)/24,5),АТС!$A$41:$F$736,5)+VLOOKUP($A811+ROUND((COLUMN()-2)/24,5),'Расчет сбытовых надбавок'!$B$2281:'Расчет сбытовых надбавок'!$G$3024,4)</f>
        <v>141.6</v>
      </c>
      <c r="T811" s="98">
        <f>VLOOKUP($A811+ROUND((COLUMN()-2)/24,5),АТС!$A$41:$F$736,5)+VLOOKUP($A811+ROUND((COLUMN()-2)/24,5),'Расчет сбытовых надбавок'!$B$2281:'Расчет сбытовых надбавок'!$G$3024,4)</f>
        <v>209.38</v>
      </c>
      <c r="U811" s="98">
        <f>VLOOKUP($A811+ROUND((COLUMN()-2)/24,5),АТС!$A$41:$F$736,5)+VLOOKUP($A811+ROUND((COLUMN()-2)/24,5),'Расчет сбытовых надбавок'!$B$2281:'Расчет сбытовых надбавок'!$G$3024,4)</f>
        <v>220.08</v>
      </c>
      <c r="V811" s="98">
        <f>VLOOKUP($A811+ROUND((COLUMN()-2)/24,5),АТС!$A$41:$F$736,5)+VLOOKUP($A811+ROUND((COLUMN()-2)/24,5),'Расчет сбытовых надбавок'!$B$2281:'Расчет сбытовых надбавок'!$G$3024,4)</f>
        <v>216.26</v>
      </c>
      <c r="W811" s="98">
        <f>VLOOKUP($A811+ROUND((COLUMN()-2)/24,5),АТС!$A$41:$F$736,5)+VLOOKUP($A811+ROUND((COLUMN()-2)/24,5),'Расчет сбытовых надбавок'!$B$2281:'Расчет сбытовых надбавок'!$G$3024,4)</f>
        <v>589.51</v>
      </c>
      <c r="X811" s="98">
        <f>VLOOKUP($A811+ROUND((COLUMN()-2)/24,5),АТС!$A$41:$F$736,5)+VLOOKUP($A811+ROUND((COLUMN()-2)/24,5),'Расчет сбытовых надбавок'!$B$2281:'Расчет сбытовых надбавок'!$G$3024,4)</f>
        <v>277.38</v>
      </c>
      <c r="Y811" s="98">
        <f>VLOOKUP($A811+ROUND((COLUMN()-2)/24,5),АТС!$A$41:$F$736,5)+VLOOKUP($A811+ROUND((COLUMN()-2)/24,5),'Расчет сбытовых надбавок'!$B$2281:'Расчет сбытовых надбавок'!$G$3024,4)</f>
        <v>263.38</v>
      </c>
    </row>
    <row r="812" spans="1:25" x14ac:dyDescent="0.2">
      <c r="A812" s="79">
        <f t="shared" si="23"/>
        <v>42692</v>
      </c>
      <c r="B812" s="98">
        <f>VLOOKUP($A812+ROUND((COLUMN()-2)/24,5),АТС!$A$41:$F$736,5)+VLOOKUP($A812+ROUND((COLUMN()-2)/24,5),'Расчет сбытовых надбавок'!$B$2281:'Расчет сбытовых надбавок'!$G$3024,4)</f>
        <v>233.61</v>
      </c>
      <c r="C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D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E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8">
        <f>VLOOKUP($A812+ROUND((COLUMN()-2)/24,5),АТС!$A$41:$F$736,5)+VLOOKUP($A812+ROUND((COLUMN()-2)/24,5),'Расчет сбытовых надбавок'!$B$2281:'Расчет сбытовых надбавок'!$G$3024,4)</f>
        <v>200.86</v>
      </c>
      <c r="I812" s="98">
        <f>VLOOKUP($A812+ROUND((COLUMN()-2)/24,5),АТС!$A$41:$F$736,5)+VLOOKUP($A812+ROUND((COLUMN()-2)/24,5),'Расчет сбытовых надбавок'!$B$2281:'Расчет сбытовых надбавок'!$G$3024,4)</f>
        <v>123.94</v>
      </c>
      <c r="J812" s="98">
        <f>VLOOKUP($A812+ROUND((COLUMN()-2)/24,5),АТС!$A$41:$F$736,5)+VLOOKUP($A812+ROUND((COLUMN()-2)/24,5),'Расчет сбытовых надбавок'!$B$2281:'Расчет сбытовых надбавок'!$G$3024,4)</f>
        <v>0.85</v>
      </c>
      <c r="K812" s="98">
        <f>VLOOKUP($A812+ROUND((COLUMN()-2)/24,5),АТС!$A$41:$F$736,5)+VLOOKUP($A812+ROUND((COLUMN()-2)/24,5),'Расчет сбытовых надбавок'!$B$2281:'Расчет сбытовых надбавок'!$G$3024,4)</f>
        <v>3.09</v>
      </c>
      <c r="L812" s="98">
        <f>VLOOKUP($A812+ROUND((COLUMN()-2)/24,5),АТС!$A$41:$F$736,5)+VLOOKUP($A812+ROUND((COLUMN()-2)/24,5),'Расчет сбытовых надбавок'!$B$2281:'Расчет сбытовых надбавок'!$G$3024,4)</f>
        <v>3.5</v>
      </c>
      <c r="M812" s="98">
        <f>VLOOKUP($A812+ROUND((COLUMN()-2)/24,5),АТС!$A$41:$F$736,5)+VLOOKUP($A812+ROUND((COLUMN()-2)/24,5),'Расчет сбытовых надбавок'!$B$2281:'Расчет сбытовых надбавок'!$G$3024,4)</f>
        <v>58.02</v>
      </c>
      <c r="N812" s="98">
        <f>VLOOKUP($A812+ROUND((COLUMN()-2)/24,5),АТС!$A$41:$F$736,5)+VLOOKUP($A812+ROUND((COLUMN()-2)/24,5),'Расчет сбытовых надбавок'!$B$2281:'Расчет сбытовых надбавок'!$G$3024,4)</f>
        <v>230.05</v>
      </c>
      <c r="O812" s="98">
        <f>VLOOKUP($A812+ROUND((COLUMN()-2)/24,5),АТС!$A$41:$F$736,5)+VLOOKUP($A812+ROUND((COLUMN()-2)/24,5),'Расчет сбытовых надбавок'!$B$2281:'Расчет сбытовых надбавок'!$G$3024,4)</f>
        <v>234.75</v>
      </c>
      <c r="P812" s="98">
        <f>VLOOKUP($A812+ROUND((COLUMN()-2)/24,5),АТС!$A$41:$F$736,5)+VLOOKUP($A812+ROUND((COLUMN()-2)/24,5),'Расчет сбытовых надбавок'!$B$2281:'Расчет сбытовых надбавок'!$G$3024,4)</f>
        <v>232.51999999999998</v>
      </c>
      <c r="Q812" s="98">
        <f>VLOOKUP($A812+ROUND((COLUMN()-2)/24,5),АТС!$A$41:$F$736,5)+VLOOKUP($A812+ROUND((COLUMN()-2)/24,5),'Расчет сбытовых надбавок'!$B$2281:'Расчет сбытовых надбавок'!$G$3024,4)</f>
        <v>127.05</v>
      </c>
      <c r="R812" s="98">
        <f>VLOOKUP($A812+ROUND((COLUMN()-2)/24,5),АТС!$A$41:$F$736,5)+VLOOKUP($A812+ROUND((COLUMN()-2)/24,5),'Расчет сбытовых надбавок'!$B$2281:'Расчет сбытовых надбавок'!$G$3024,4)</f>
        <v>43.01</v>
      </c>
      <c r="S812" s="98">
        <f>VLOOKUP($A812+ROUND((COLUMN()-2)/24,5),АТС!$A$41:$F$736,5)+VLOOKUP($A812+ROUND((COLUMN()-2)/24,5),'Расчет сбытовых надбавок'!$B$2281:'Расчет сбытовых надбавок'!$G$3024,4)</f>
        <v>46.669999999999995</v>
      </c>
      <c r="T812" s="98">
        <f>VLOOKUP($A812+ROUND((COLUMN()-2)/24,5),АТС!$A$41:$F$736,5)+VLOOKUP($A812+ROUND((COLUMN()-2)/24,5),'Расчет сбытовых надбавок'!$B$2281:'Расчет сбытовых надбавок'!$G$3024,4)</f>
        <v>313.15000000000003</v>
      </c>
      <c r="U812" s="98">
        <f>VLOOKUP($A812+ROUND((COLUMN()-2)/24,5),АТС!$A$41:$F$736,5)+VLOOKUP($A812+ROUND((COLUMN()-2)/24,5),'Расчет сбытовых надбавок'!$B$2281:'Расчет сбытовых надбавок'!$G$3024,4)</f>
        <v>248.28</v>
      </c>
      <c r="V812" s="98">
        <f>VLOOKUP($A812+ROUND((COLUMN()-2)/24,5),АТС!$A$41:$F$736,5)+VLOOKUP($A812+ROUND((COLUMN()-2)/24,5),'Расчет сбытовых надбавок'!$B$2281:'Расчет сбытовых надбавок'!$G$3024,4)</f>
        <v>309.94</v>
      </c>
      <c r="W812" s="98">
        <f>VLOOKUP($A812+ROUND((COLUMN()-2)/24,5),АТС!$A$41:$F$736,5)+VLOOKUP($A812+ROUND((COLUMN()-2)/24,5),'Расчет сбытовых надбавок'!$B$2281:'Расчет сбытовых надбавок'!$G$3024,4)</f>
        <v>771.84</v>
      </c>
      <c r="X812" s="98">
        <f>VLOOKUP($A812+ROUND((COLUMN()-2)/24,5),АТС!$A$41:$F$736,5)+VLOOKUP($A812+ROUND((COLUMN()-2)/24,5),'Расчет сбытовых надбавок'!$B$2281:'Расчет сбытовых надбавок'!$G$3024,4)</f>
        <v>213.79000000000002</v>
      </c>
      <c r="Y812" s="98">
        <f>VLOOKUP($A812+ROUND((COLUMN()-2)/24,5),АТС!$A$41:$F$736,5)+VLOOKUP($A812+ROUND((COLUMN()-2)/24,5),'Расчет сбытовых надбавок'!$B$2281:'Расчет сбытовых надбавок'!$G$3024,4)</f>
        <v>1056.55</v>
      </c>
    </row>
    <row r="813" spans="1:25" x14ac:dyDescent="0.2">
      <c r="A813" s="79">
        <f t="shared" si="23"/>
        <v>42693</v>
      </c>
      <c r="B813" s="98">
        <f>VLOOKUP($A813+ROUND((COLUMN()-2)/24,5),АТС!$A$41:$F$736,5)+VLOOKUP($A813+ROUND((COLUMN()-2)/24,5),'Расчет сбытовых надбавок'!$B$2281:'Расчет сбытовых надбавок'!$G$3024,4)</f>
        <v>451.28</v>
      </c>
      <c r="C813" s="98">
        <f>VLOOKUP($A813+ROUND((COLUMN()-2)/24,5),АТС!$A$41:$F$736,5)+VLOOKUP($A813+ROUND((COLUMN()-2)/24,5),'Расчет сбытовых надбавок'!$B$2281:'Расчет сбытовых надбавок'!$G$3024,4)</f>
        <v>821.47</v>
      </c>
      <c r="D813" s="98">
        <f>VLOOKUP($A813+ROUND((COLUMN()-2)/24,5),АТС!$A$41:$F$736,5)+VLOOKUP($A813+ROUND((COLUMN()-2)/24,5),'Расчет сбытовых надбавок'!$B$2281:'Расчет сбытовых надбавок'!$G$3024,4)</f>
        <v>447.75</v>
      </c>
      <c r="E813" s="98">
        <f>VLOOKUP($A813+ROUND((COLUMN()-2)/24,5),АТС!$A$41:$F$736,5)+VLOOKUP($A813+ROUND((COLUMN()-2)/24,5),'Расчет сбытовых надбавок'!$B$2281:'Расчет сбытовых надбавок'!$G$3024,4)</f>
        <v>301.76</v>
      </c>
      <c r="F813" s="98">
        <f>VLOOKUP($A813+ROUND((COLUMN()-2)/24,5),АТС!$A$41:$F$736,5)+VLOOKUP($A813+ROUND((COLUMN()-2)/24,5),'Расчет сбытовых надбавок'!$B$2281:'Расчет сбытовых надбавок'!$G$3024,4)</f>
        <v>267.95999999999998</v>
      </c>
      <c r="G813" s="98">
        <f>VLOOKUP($A813+ROUND((COLUMN()-2)/24,5),АТС!$A$41:$F$736,5)+VLOOKUP($A813+ROUND((COLUMN()-2)/24,5),'Расчет сбытовых надбавок'!$B$2281:'Расчет сбытовых надбавок'!$G$3024,4)</f>
        <v>3.54</v>
      </c>
      <c r="H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8">
        <f>VLOOKUP($A813+ROUND((COLUMN()-2)/24,5),АТС!$A$41:$F$736,5)+VLOOKUP($A813+ROUND((COLUMN()-2)/24,5),'Расчет сбытовых надбавок'!$B$2281:'Расчет сбытовых надбавок'!$G$3024,4)</f>
        <v>528.08000000000004</v>
      </c>
      <c r="J813" s="98">
        <f>VLOOKUP($A813+ROUND((COLUMN()-2)/24,5),АТС!$A$41:$F$736,5)+VLOOKUP($A813+ROUND((COLUMN()-2)/24,5),'Расчет сбытовых надбавок'!$B$2281:'Расчет сбытовых надбавок'!$G$3024,4)</f>
        <v>220.69</v>
      </c>
      <c r="K813" s="98">
        <f>VLOOKUP($A813+ROUND((COLUMN()-2)/24,5),АТС!$A$41:$F$736,5)+VLOOKUP($A813+ROUND((COLUMN()-2)/24,5),'Расчет сбытовых надбавок'!$B$2281:'Расчет сбытовых надбавок'!$G$3024,4)</f>
        <v>200.88</v>
      </c>
      <c r="L813" s="98">
        <f>VLOOKUP($A813+ROUND((COLUMN()-2)/24,5),АТС!$A$41:$F$736,5)+VLOOKUP($A813+ROUND((COLUMN()-2)/24,5),'Расчет сбытовых надбавок'!$B$2281:'Расчет сбытовых надбавок'!$G$3024,4)</f>
        <v>214.60999999999999</v>
      </c>
      <c r="M813" s="98">
        <f>VLOOKUP($A813+ROUND((COLUMN()-2)/24,5),АТС!$A$41:$F$736,5)+VLOOKUP($A813+ROUND((COLUMN()-2)/24,5),'Расчет сбытовых надбавок'!$B$2281:'Расчет сбытовых надбавок'!$G$3024,4)</f>
        <v>210.89999999999998</v>
      </c>
      <c r="N813" s="98">
        <f>VLOOKUP($A813+ROUND((COLUMN()-2)/24,5),АТС!$A$41:$F$736,5)+VLOOKUP($A813+ROUND((COLUMN()-2)/24,5),'Расчет сбытовых надбавок'!$B$2281:'Расчет сбытовых надбавок'!$G$3024,4)</f>
        <v>211.94</v>
      </c>
      <c r="O813" s="98">
        <f>VLOOKUP($A813+ROUND((COLUMN()-2)/24,5),АТС!$A$41:$F$736,5)+VLOOKUP($A813+ROUND((COLUMN()-2)/24,5),'Расчет сбытовых надбавок'!$B$2281:'Расчет сбытовых надбавок'!$G$3024,4)</f>
        <v>225.32</v>
      </c>
      <c r="P813" s="98">
        <f>VLOOKUP($A813+ROUND((COLUMN()-2)/24,5),АТС!$A$41:$F$736,5)+VLOOKUP($A813+ROUND((COLUMN()-2)/24,5),'Расчет сбытовых надбавок'!$B$2281:'Расчет сбытовых надбавок'!$G$3024,4)</f>
        <v>229.91</v>
      </c>
      <c r="Q813" s="98">
        <f>VLOOKUP($A813+ROUND((COLUMN()-2)/24,5),АТС!$A$41:$F$736,5)+VLOOKUP($A813+ROUND((COLUMN()-2)/24,5),'Расчет сбытовых надбавок'!$B$2281:'Расчет сбытовых надбавок'!$G$3024,4)</f>
        <v>241.61</v>
      </c>
      <c r="R813" s="98">
        <f>VLOOKUP($A813+ROUND((COLUMN()-2)/24,5),АТС!$A$41:$F$736,5)+VLOOKUP($A813+ROUND((COLUMN()-2)/24,5),'Расчет сбытовых надбавок'!$B$2281:'Расчет сбытовых надбавок'!$G$3024,4)</f>
        <v>134.06</v>
      </c>
      <c r="S813" s="98">
        <f>VLOOKUP($A813+ROUND((COLUMN()-2)/24,5),АТС!$A$41:$F$736,5)+VLOOKUP($A813+ROUND((COLUMN()-2)/24,5),'Расчет сбытовых надбавок'!$B$2281:'Расчет сбытовых надбавок'!$G$3024,4)</f>
        <v>247.69</v>
      </c>
      <c r="T813" s="98">
        <f>VLOOKUP($A813+ROUND((COLUMN()-2)/24,5),АТС!$A$41:$F$736,5)+VLOOKUP($A813+ROUND((COLUMN()-2)/24,5),'Расчет сбытовых надбавок'!$B$2281:'Расчет сбытовых надбавок'!$G$3024,4)</f>
        <v>383.74</v>
      </c>
      <c r="U813" s="98">
        <f>VLOOKUP($A813+ROUND((COLUMN()-2)/24,5),АТС!$A$41:$F$736,5)+VLOOKUP($A813+ROUND((COLUMN()-2)/24,5),'Расчет сбытовых надбавок'!$B$2281:'Расчет сбытовых надбавок'!$G$3024,4)</f>
        <v>404.65</v>
      </c>
      <c r="V813" s="98">
        <f>VLOOKUP($A813+ROUND((COLUMN()-2)/24,5),АТС!$A$41:$F$736,5)+VLOOKUP($A813+ROUND((COLUMN()-2)/24,5),'Расчет сбытовых надбавок'!$B$2281:'Расчет сбытовых надбавок'!$G$3024,4)</f>
        <v>302.74</v>
      </c>
      <c r="W813" s="98">
        <f>VLOOKUP($A813+ROUND((COLUMN()-2)/24,5),АТС!$A$41:$F$736,5)+VLOOKUP($A813+ROUND((COLUMN()-2)/24,5),'Расчет сбытовых надбавок'!$B$2281:'Расчет сбытовых надбавок'!$G$3024,4)</f>
        <v>1007.81</v>
      </c>
      <c r="X813" s="98">
        <f>VLOOKUP($A813+ROUND((COLUMN()-2)/24,5),АТС!$A$41:$F$736,5)+VLOOKUP($A813+ROUND((COLUMN()-2)/24,5),'Расчет сбытовых надбавок'!$B$2281:'Расчет сбытовых надбавок'!$G$3024,4)</f>
        <v>1502.19</v>
      </c>
      <c r="Y813" s="98">
        <f>VLOOKUP($A813+ROUND((COLUMN()-2)/24,5),АТС!$A$41:$F$736,5)+VLOOKUP($A813+ROUND((COLUMN()-2)/24,5),'Расчет сбытовых надбавок'!$B$2281:'Расчет сбытовых надбавок'!$G$3024,4)</f>
        <v>221.39000000000001</v>
      </c>
    </row>
    <row r="814" spans="1:25" x14ac:dyDescent="0.2">
      <c r="A814" s="79">
        <f t="shared" si="23"/>
        <v>42694</v>
      </c>
      <c r="B814" s="98">
        <f>VLOOKUP($A814+ROUND((COLUMN()-2)/24,5),АТС!$A$41:$F$736,5)+VLOOKUP($A814+ROUND((COLUMN()-2)/24,5),'Расчет сбытовых надбавок'!$B$2281:'Расчет сбытовых надбавок'!$G$3024,4)</f>
        <v>918.37</v>
      </c>
      <c r="C814" s="98">
        <f>VLOOKUP($A814+ROUND((COLUMN()-2)/24,5),АТС!$A$41:$F$736,5)+VLOOKUP($A814+ROUND((COLUMN()-2)/24,5),'Расчет сбытовых надбавок'!$B$2281:'Расчет сбытовых надбавок'!$G$3024,4)</f>
        <v>886.75</v>
      </c>
      <c r="D814" s="98">
        <f>VLOOKUP($A814+ROUND((COLUMN()-2)/24,5),АТС!$A$41:$F$736,5)+VLOOKUP($A814+ROUND((COLUMN()-2)/24,5),'Расчет сбытовых надбавок'!$B$2281:'Расчет сбытовых надбавок'!$G$3024,4)</f>
        <v>438.13</v>
      </c>
      <c r="E814" s="98">
        <f>VLOOKUP($A814+ROUND((COLUMN()-2)/24,5),АТС!$A$41:$F$736,5)+VLOOKUP($A814+ROUND((COLUMN()-2)/24,5),'Расчет сбытовых надбавок'!$B$2281:'Расчет сбытовых надбавок'!$G$3024,4)</f>
        <v>7.04</v>
      </c>
      <c r="F814" s="98">
        <f>VLOOKUP($A814+ROUND((COLUMN()-2)/24,5),АТС!$A$41:$F$736,5)+VLOOKUP($A814+ROUND((COLUMN()-2)/24,5),'Расчет сбытовых надбавок'!$B$2281:'Расчет сбытовых надбавок'!$G$3024,4)</f>
        <v>586.66</v>
      </c>
      <c r="G814" s="98">
        <f>VLOOKUP($A814+ROUND((COLUMN()-2)/24,5),АТС!$A$41:$F$736,5)+VLOOKUP($A814+ROUND((COLUMN()-2)/24,5),'Расчет сбытовых надбавок'!$B$2281:'Расчет сбытовых надбавок'!$G$3024,4)</f>
        <v>275.32</v>
      </c>
      <c r="H814" s="98">
        <f>VLOOKUP($A814+ROUND((COLUMN()-2)/24,5),АТС!$A$41:$F$736,5)+VLOOKUP($A814+ROUND((COLUMN()-2)/24,5),'Расчет сбытовых надбавок'!$B$2281:'Расчет сбытовых надбавок'!$G$3024,4)</f>
        <v>306.92</v>
      </c>
      <c r="I814" s="98">
        <f>VLOOKUP($A814+ROUND((COLUMN()-2)/24,5),АТС!$A$41:$F$736,5)+VLOOKUP($A814+ROUND((COLUMN()-2)/24,5),'Расчет сбытовых надбавок'!$B$2281:'Расчет сбытовых надбавок'!$G$3024,4)</f>
        <v>315.64</v>
      </c>
      <c r="J814" s="98">
        <f>VLOOKUP($A814+ROUND((COLUMN()-2)/24,5),АТС!$A$41:$F$736,5)+VLOOKUP($A814+ROUND((COLUMN()-2)/24,5),'Расчет сбытовых надбавок'!$B$2281:'Расчет сбытовых надбавок'!$G$3024,4)</f>
        <v>181.22</v>
      </c>
      <c r="K814" s="98">
        <f>VLOOKUP($A814+ROUND((COLUMN()-2)/24,5),АТС!$A$41:$F$736,5)+VLOOKUP($A814+ROUND((COLUMN()-2)/24,5),'Расчет сбытовых надбавок'!$B$2281:'Расчет сбытовых надбавок'!$G$3024,4)</f>
        <v>273.88</v>
      </c>
      <c r="L814" s="98">
        <f>VLOOKUP($A814+ROUND((COLUMN()-2)/24,5),АТС!$A$41:$F$736,5)+VLOOKUP($A814+ROUND((COLUMN()-2)/24,5),'Расчет сбытовых надбавок'!$B$2281:'Расчет сбытовых надбавок'!$G$3024,4)</f>
        <v>231.92000000000002</v>
      </c>
      <c r="M814" s="98">
        <f>VLOOKUP($A814+ROUND((COLUMN()-2)/24,5),АТС!$A$41:$F$736,5)+VLOOKUP($A814+ROUND((COLUMN()-2)/24,5),'Расчет сбытовых надбавок'!$B$2281:'Расчет сбытовых надбавок'!$G$3024,4)</f>
        <v>287.95</v>
      </c>
      <c r="N814" s="98">
        <f>VLOOKUP($A814+ROUND((COLUMN()-2)/24,5),АТС!$A$41:$F$736,5)+VLOOKUP($A814+ROUND((COLUMN()-2)/24,5),'Расчет сбытовых надбавок'!$B$2281:'Расчет сбытовых надбавок'!$G$3024,4)</f>
        <v>201.88</v>
      </c>
      <c r="O814" s="98">
        <f>VLOOKUP($A814+ROUND((COLUMN()-2)/24,5),АТС!$A$41:$F$736,5)+VLOOKUP($A814+ROUND((COLUMN()-2)/24,5),'Расчет сбытовых надбавок'!$B$2281:'Расчет сбытовых надбавок'!$G$3024,4)</f>
        <v>198.45</v>
      </c>
      <c r="P814" s="98">
        <f>VLOOKUP($A814+ROUND((COLUMN()-2)/24,5),АТС!$A$41:$F$736,5)+VLOOKUP($A814+ROUND((COLUMN()-2)/24,5),'Расчет сбытовых надбавок'!$B$2281:'Расчет сбытовых надбавок'!$G$3024,4)</f>
        <v>207.89</v>
      </c>
      <c r="Q814" s="98">
        <f>VLOOKUP($A814+ROUND((COLUMN()-2)/24,5),АТС!$A$41:$F$736,5)+VLOOKUP($A814+ROUND((COLUMN()-2)/24,5),'Расчет сбытовых надбавок'!$B$2281:'Расчет сбытовых надбавок'!$G$3024,4)</f>
        <v>202.66</v>
      </c>
      <c r="R814" s="98">
        <f>VLOOKUP($A814+ROUND((COLUMN()-2)/24,5),АТС!$A$41:$F$736,5)+VLOOKUP($A814+ROUND((COLUMN()-2)/24,5),'Расчет сбытовых надбавок'!$B$2281:'Расчет сбытовых надбавок'!$G$3024,4)</f>
        <v>69.600000000000009</v>
      </c>
      <c r="S814" s="98">
        <f>VLOOKUP($A814+ROUND((COLUMN()-2)/24,5),АТС!$A$41:$F$736,5)+VLOOKUP($A814+ROUND((COLUMN()-2)/24,5),'Расчет сбытовых надбавок'!$B$2281:'Расчет сбытовых надбавок'!$G$3024,4)</f>
        <v>99.350000000000009</v>
      </c>
      <c r="T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8">
        <f>VLOOKUP($A814+ROUND((COLUMN()-2)/24,5),АТС!$A$41:$F$736,5)+VLOOKUP($A814+ROUND((COLUMN()-2)/24,5),'Расчет сбытовых надбавок'!$B$2281:'Расчет сбытовых надбавок'!$G$3024,4)</f>
        <v>203.39</v>
      </c>
      <c r="W814" s="98">
        <f>VLOOKUP($A814+ROUND((COLUMN()-2)/24,5),АТС!$A$41:$F$736,5)+VLOOKUP($A814+ROUND((COLUMN()-2)/24,5),'Расчет сбытовых надбавок'!$B$2281:'Расчет сбытовых надбавок'!$G$3024,4)</f>
        <v>747.94</v>
      </c>
      <c r="X814" s="98">
        <f>VLOOKUP($A814+ROUND((COLUMN()-2)/24,5),АТС!$A$41:$F$736,5)+VLOOKUP($A814+ROUND((COLUMN()-2)/24,5),'Расчет сбытовых надбавок'!$B$2281:'Расчет сбытовых надбавок'!$G$3024,4)</f>
        <v>967.93000000000006</v>
      </c>
      <c r="Y814" s="98">
        <f>VLOOKUP($A814+ROUND((COLUMN()-2)/24,5),АТС!$A$41:$F$736,5)+VLOOKUP($A814+ROUND((COLUMN()-2)/24,5),'Расчет сбытовых надбавок'!$B$2281:'Расчет сбытовых надбавок'!$G$3024,4)</f>
        <v>941.5</v>
      </c>
    </row>
    <row r="815" spans="1:25" x14ac:dyDescent="0.2">
      <c r="A815" s="79">
        <f t="shared" si="23"/>
        <v>42695</v>
      </c>
      <c r="B815" s="98">
        <f>VLOOKUP($A815+ROUND((COLUMN()-2)/24,5),АТС!$A$41:$F$736,5)+VLOOKUP($A815+ROUND((COLUMN()-2)/24,5),'Расчет сбытовых надбавок'!$B$2281:'Расчет сбытовых надбавок'!$G$3024,4)</f>
        <v>408.86</v>
      </c>
      <c r="C815" s="98">
        <f>VLOOKUP($A815+ROUND((COLUMN()-2)/24,5),АТС!$A$41:$F$736,5)+VLOOKUP($A815+ROUND((COLUMN()-2)/24,5),'Расчет сбытовых надбавок'!$B$2281:'Расчет сбытовых надбавок'!$G$3024,4)</f>
        <v>345.76</v>
      </c>
      <c r="D815" s="98">
        <f>VLOOKUP($A815+ROUND((COLUMN()-2)/24,5),АТС!$A$41:$F$736,5)+VLOOKUP($A815+ROUND((COLUMN()-2)/24,5),'Расчет сбытовых надбавок'!$B$2281:'Расчет сбытовых надбавок'!$G$3024,4)</f>
        <v>252.92000000000002</v>
      </c>
      <c r="E815" s="98">
        <f>VLOOKUP($A815+ROUND((COLUMN()-2)/24,5),АТС!$A$41:$F$736,5)+VLOOKUP($A815+ROUND((COLUMN()-2)/24,5),'Расчет сбытовых надбавок'!$B$2281:'Расчет сбытовых надбавок'!$G$3024,4)</f>
        <v>310.14999999999998</v>
      </c>
      <c r="F815" s="98">
        <f>VLOOKUP($A815+ROUND((COLUMN()-2)/24,5),АТС!$A$41:$F$736,5)+VLOOKUP($A815+ROUND((COLUMN()-2)/24,5),'Расчет сбытовых надбавок'!$B$2281:'Расчет сбытовых надбавок'!$G$3024,4)</f>
        <v>84.67</v>
      </c>
      <c r="G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8">
        <f>VLOOKUP($A815+ROUND((COLUMN()-2)/24,5),АТС!$A$41:$F$736,5)+VLOOKUP($A815+ROUND((COLUMN()-2)/24,5),'Расчет сбытовых надбавок'!$B$2281:'Расчет сбытовых надбавок'!$G$3024,4)</f>
        <v>166.66</v>
      </c>
      <c r="I815" s="98">
        <f>VLOOKUP($A815+ROUND((COLUMN()-2)/24,5),АТС!$A$41:$F$736,5)+VLOOKUP($A815+ROUND((COLUMN()-2)/24,5),'Расчет сбытовых надбавок'!$B$2281:'Расчет сбытовых надбавок'!$G$3024,4)</f>
        <v>43.93</v>
      </c>
      <c r="J815" s="98">
        <f>VLOOKUP($A815+ROUND((COLUMN()-2)/24,5),АТС!$A$41:$F$736,5)+VLOOKUP($A815+ROUND((COLUMN()-2)/24,5),'Расчет сбытовых надбавок'!$B$2281:'Расчет сбытовых надбавок'!$G$3024,4)</f>
        <v>42.57</v>
      </c>
      <c r="K815" s="98">
        <f>VLOOKUP($A815+ROUND((COLUMN()-2)/24,5),АТС!$A$41:$F$736,5)+VLOOKUP($A815+ROUND((COLUMN()-2)/24,5),'Расчет сбытовых надбавок'!$B$2281:'Расчет сбытовых надбавок'!$G$3024,4)</f>
        <v>92.84</v>
      </c>
      <c r="L815" s="98">
        <f>VLOOKUP($A815+ROUND((COLUMN()-2)/24,5),АТС!$A$41:$F$736,5)+VLOOKUP($A815+ROUND((COLUMN()-2)/24,5),'Расчет сбытовых надбавок'!$B$2281:'Расчет сбытовых надбавок'!$G$3024,4)</f>
        <v>354.89</v>
      </c>
      <c r="M815" s="98">
        <f>VLOOKUP($A815+ROUND((COLUMN()-2)/24,5),АТС!$A$41:$F$736,5)+VLOOKUP($A815+ROUND((COLUMN()-2)/24,5),'Расчет сбытовых надбавок'!$B$2281:'Расчет сбытовых надбавок'!$G$3024,4)</f>
        <v>346.16</v>
      </c>
      <c r="N815" s="98">
        <f>VLOOKUP($A815+ROUND((COLUMN()-2)/24,5),АТС!$A$41:$F$736,5)+VLOOKUP($A815+ROUND((COLUMN()-2)/24,5),'Расчет сбытовых надбавок'!$B$2281:'Расчет сбытовых надбавок'!$G$3024,4)</f>
        <v>332.4</v>
      </c>
      <c r="O815" s="98">
        <f>VLOOKUP($A815+ROUND((COLUMN()-2)/24,5),АТС!$A$41:$F$736,5)+VLOOKUP($A815+ROUND((COLUMN()-2)/24,5),'Расчет сбытовых надбавок'!$B$2281:'Расчет сбытовых надбавок'!$G$3024,4)</f>
        <v>331.36</v>
      </c>
      <c r="P815" s="98">
        <f>VLOOKUP($A815+ROUND((COLUMN()-2)/24,5),АТС!$A$41:$F$736,5)+VLOOKUP($A815+ROUND((COLUMN()-2)/24,5),'Расчет сбытовых надбавок'!$B$2281:'Расчет сбытовых надбавок'!$G$3024,4)</f>
        <v>10.91</v>
      </c>
      <c r="Q815" s="98">
        <f>VLOOKUP($A815+ROUND((COLUMN()-2)/24,5),АТС!$A$41:$F$736,5)+VLOOKUP($A815+ROUND((COLUMN()-2)/24,5),'Расчет сбытовых надбавок'!$B$2281:'Расчет сбытовых надбавок'!$G$3024,4)</f>
        <v>9.9899999999999984</v>
      </c>
      <c r="R815" s="98">
        <f>VLOOKUP($A815+ROUND((COLUMN()-2)/24,5),АТС!$A$41:$F$736,5)+VLOOKUP($A815+ROUND((COLUMN()-2)/24,5),'Расчет сбытовых надбавок'!$B$2281:'Расчет сбытовых надбавок'!$G$3024,4)</f>
        <v>4.26</v>
      </c>
      <c r="S815" s="98">
        <f>VLOOKUP($A815+ROUND((COLUMN()-2)/24,5),АТС!$A$41:$F$736,5)+VLOOKUP($A815+ROUND((COLUMN()-2)/24,5),'Расчет сбытовых надбавок'!$B$2281:'Расчет сбытовых надбавок'!$G$3024,4)</f>
        <v>20.79</v>
      </c>
      <c r="T815" s="98">
        <f>VLOOKUP($A815+ROUND((COLUMN()-2)/24,5),АТС!$A$41:$F$736,5)+VLOOKUP($A815+ROUND((COLUMN()-2)/24,5),'Расчет сбытовых надбавок'!$B$2281:'Расчет сбытовых надбавок'!$G$3024,4)</f>
        <v>50.03</v>
      </c>
      <c r="U815" s="98">
        <f>VLOOKUP($A815+ROUND((COLUMN()-2)/24,5),АТС!$A$41:$F$736,5)+VLOOKUP($A815+ROUND((COLUMN()-2)/24,5),'Расчет сбытовых надбавок'!$B$2281:'Расчет сбытовых надбавок'!$G$3024,4)</f>
        <v>34.99</v>
      </c>
      <c r="V815" s="98">
        <f>VLOOKUP($A815+ROUND((COLUMN()-2)/24,5),АТС!$A$41:$F$736,5)+VLOOKUP($A815+ROUND((COLUMN()-2)/24,5),'Расчет сбытовых надбавок'!$B$2281:'Расчет сбытовых надбавок'!$G$3024,4)</f>
        <v>11.18</v>
      </c>
      <c r="W815" s="98">
        <f>VLOOKUP($A815+ROUND((COLUMN()-2)/24,5),АТС!$A$41:$F$736,5)+VLOOKUP($A815+ROUND((COLUMN()-2)/24,5),'Расчет сбытовых надбавок'!$B$2281:'Расчет сбытовых надбавок'!$G$3024,4)</f>
        <v>473.08000000000004</v>
      </c>
      <c r="X815" s="98">
        <f>VLOOKUP($A815+ROUND((COLUMN()-2)/24,5),АТС!$A$41:$F$736,5)+VLOOKUP($A815+ROUND((COLUMN()-2)/24,5),'Расчет сбытовых надбавок'!$B$2281:'Расчет сбытовых надбавок'!$G$3024,4)</f>
        <v>166.21</v>
      </c>
      <c r="Y815" s="98">
        <f>VLOOKUP($A815+ROUND((COLUMN()-2)/24,5),АТС!$A$41:$F$736,5)+VLOOKUP($A815+ROUND((COLUMN()-2)/24,5),'Расчет сбытовых надбавок'!$B$2281:'Расчет сбытовых надбавок'!$G$3024,4)</f>
        <v>142.66</v>
      </c>
    </row>
    <row r="816" spans="1:25" x14ac:dyDescent="0.2">
      <c r="A816" s="79">
        <f t="shared" si="23"/>
        <v>42696</v>
      </c>
      <c r="B816" s="98">
        <f>VLOOKUP($A816+ROUND((COLUMN()-2)/24,5),АТС!$A$41:$F$736,5)+VLOOKUP($A816+ROUND((COLUMN()-2)/24,5),'Расчет сбытовых надбавок'!$B$2281:'Расчет сбытовых надбавок'!$G$3024,4)</f>
        <v>94.67</v>
      </c>
      <c r="C816" s="98">
        <f>VLOOKUP($A816+ROUND((COLUMN()-2)/24,5),АТС!$A$41:$F$736,5)+VLOOKUP($A816+ROUND((COLUMN()-2)/24,5),'Расчет сбытовых надбавок'!$B$2281:'Расчет сбытовых надбавок'!$G$3024,4)</f>
        <v>90.33</v>
      </c>
      <c r="D816" s="98">
        <f>VLOOKUP($A816+ROUND((COLUMN()-2)/24,5),АТС!$A$41:$F$736,5)+VLOOKUP($A816+ROUND((COLUMN()-2)/24,5),'Расчет сбытовых надбавок'!$B$2281:'Расчет сбытовых надбавок'!$G$3024,4)</f>
        <v>144.41999999999999</v>
      </c>
      <c r="E816" s="98">
        <f>VLOOKUP($A816+ROUND((COLUMN()-2)/24,5),АТС!$A$41:$F$736,5)+VLOOKUP($A816+ROUND((COLUMN()-2)/24,5),'Расчет сбытовых надбавок'!$B$2281:'Расчет сбытовых надбавок'!$G$3024,4)</f>
        <v>140.01</v>
      </c>
      <c r="F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8">
        <f>VLOOKUP($A816+ROUND((COLUMN()-2)/24,5),АТС!$A$41:$F$736,5)+VLOOKUP($A816+ROUND((COLUMN()-2)/24,5),'Расчет сбытовых надбавок'!$B$2281:'Расчет сбытовых надбавок'!$G$3024,4)</f>
        <v>207.51</v>
      </c>
      <c r="H816" s="98">
        <f>VLOOKUP($A816+ROUND((COLUMN()-2)/24,5),АТС!$A$41:$F$736,5)+VLOOKUP($A816+ROUND((COLUMN()-2)/24,5),'Расчет сбытовых надбавок'!$B$2281:'Расчет сбытовых надбавок'!$G$3024,4)</f>
        <v>167.56</v>
      </c>
      <c r="I816" s="98">
        <f>VLOOKUP($A816+ROUND((COLUMN()-2)/24,5),АТС!$A$41:$F$736,5)+VLOOKUP($A816+ROUND((COLUMN()-2)/24,5),'Расчет сбытовых надбавок'!$B$2281:'Расчет сбытовых надбавок'!$G$3024,4)</f>
        <v>32.75</v>
      </c>
      <c r="J816" s="98">
        <f>VLOOKUP($A816+ROUND((COLUMN()-2)/24,5),АТС!$A$41:$F$736,5)+VLOOKUP($A816+ROUND((COLUMN()-2)/24,5),'Расчет сбытовых надбавок'!$B$2281:'Расчет сбытовых надбавок'!$G$3024,4)</f>
        <v>204.91</v>
      </c>
      <c r="K816" s="98">
        <f>VLOOKUP($A816+ROUND((COLUMN()-2)/24,5),АТС!$A$41:$F$736,5)+VLOOKUP($A816+ROUND((COLUMN()-2)/24,5),'Расчет сбытовых надбавок'!$B$2281:'Расчет сбытовых надбавок'!$G$3024,4)</f>
        <v>73.240000000000009</v>
      </c>
      <c r="L816" s="98">
        <f>VLOOKUP($A816+ROUND((COLUMN()-2)/24,5),АТС!$A$41:$F$736,5)+VLOOKUP($A816+ROUND((COLUMN()-2)/24,5),'Расчет сбытовых надбавок'!$B$2281:'Расчет сбытовых надбавок'!$G$3024,4)</f>
        <v>77.03</v>
      </c>
      <c r="M816" s="98">
        <f>VLOOKUP($A816+ROUND((COLUMN()-2)/24,5),АТС!$A$41:$F$736,5)+VLOOKUP($A816+ROUND((COLUMN()-2)/24,5),'Расчет сбытовых надбавок'!$B$2281:'Расчет сбытовых надбавок'!$G$3024,4)</f>
        <v>63.52</v>
      </c>
      <c r="N816" s="98">
        <f>VLOOKUP($A816+ROUND((COLUMN()-2)/24,5),АТС!$A$41:$F$736,5)+VLOOKUP($A816+ROUND((COLUMN()-2)/24,5),'Расчет сбытовых надбавок'!$B$2281:'Расчет сбытовых надбавок'!$G$3024,4)</f>
        <v>232.05</v>
      </c>
      <c r="O816" s="98">
        <f>VLOOKUP($A816+ROUND((COLUMN()-2)/24,5),АТС!$A$41:$F$736,5)+VLOOKUP($A816+ROUND((COLUMN()-2)/24,5),'Расчет сбытовых надбавок'!$B$2281:'Расчет сбытовых надбавок'!$G$3024,4)</f>
        <v>228.36</v>
      </c>
      <c r="P816" s="98">
        <f>VLOOKUP($A816+ROUND((COLUMN()-2)/24,5),АТС!$A$41:$F$736,5)+VLOOKUP($A816+ROUND((COLUMN()-2)/24,5),'Расчет сбытовых надбавок'!$B$2281:'Расчет сбытовых надбавок'!$G$3024,4)</f>
        <v>230.25</v>
      </c>
      <c r="Q816" s="98">
        <f>VLOOKUP($A816+ROUND((COLUMN()-2)/24,5),АТС!$A$41:$F$736,5)+VLOOKUP($A816+ROUND((COLUMN()-2)/24,5),'Расчет сбытовых надбавок'!$B$2281:'Расчет сбытовых надбавок'!$G$3024,4)</f>
        <v>233.87</v>
      </c>
      <c r="R816" s="98">
        <f>VLOOKUP($A816+ROUND((COLUMN()-2)/24,5),АТС!$A$41:$F$736,5)+VLOOKUP($A816+ROUND((COLUMN()-2)/24,5),'Расчет сбытовых надбавок'!$B$2281:'Расчет сбытовых надбавок'!$G$3024,4)</f>
        <v>154.4</v>
      </c>
      <c r="S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8">
        <f>VLOOKUP($A816+ROUND((COLUMN()-2)/24,5),АТС!$A$41:$F$736,5)+VLOOKUP($A816+ROUND((COLUMN()-2)/24,5),'Расчет сбытовых надбавок'!$B$2281:'Расчет сбытовых надбавок'!$G$3024,4)</f>
        <v>29.76</v>
      </c>
      <c r="V816" s="98">
        <f>VLOOKUP($A816+ROUND((COLUMN()-2)/24,5),АТС!$A$41:$F$736,5)+VLOOKUP($A816+ROUND((COLUMN()-2)/24,5),'Расчет сбытовых надбавок'!$B$2281:'Расчет сбытовых надбавок'!$G$3024,4)</f>
        <v>65.25</v>
      </c>
      <c r="W816" s="98">
        <f>VLOOKUP($A816+ROUND((COLUMN()-2)/24,5),АТС!$A$41:$F$736,5)+VLOOKUP($A816+ROUND((COLUMN()-2)/24,5),'Расчет сбытовых надбавок'!$B$2281:'Расчет сбытовых надбавок'!$G$3024,4)</f>
        <v>245.31</v>
      </c>
      <c r="X816" s="98">
        <f>VLOOKUP($A816+ROUND((COLUMN()-2)/24,5),АТС!$A$41:$F$736,5)+VLOOKUP($A816+ROUND((COLUMN()-2)/24,5),'Расчет сбытовых надбавок'!$B$2281:'Расчет сбытовых надбавок'!$G$3024,4)</f>
        <v>292.36</v>
      </c>
      <c r="Y816" s="98">
        <f>VLOOKUP($A816+ROUND((COLUMN()-2)/24,5),АТС!$A$41:$F$736,5)+VLOOKUP($A816+ROUND((COLUMN()-2)/24,5),'Расчет сбытовых надбавок'!$B$2281:'Расчет сбытовых надбавок'!$G$3024,4)</f>
        <v>1983.76</v>
      </c>
    </row>
    <row r="817" spans="1:27" x14ac:dyDescent="0.2">
      <c r="A817" s="79">
        <f t="shared" si="23"/>
        <v>42697</v>
      </c>
      <c r="B817" s="98">
        <f>VLOOKUP($A817+ROUND((COLUMN()-2)/24,5),АТС!$A$41:$F$736,5)+VLOOKUP($A817+ROUND((COLUMN()-2)/24,5),'Расчет сбытовых надбавок'!$B$2281:'Расчет сбытовых надбавок'!$G$3024,4)</f>
        <v>190.82</v>
      </c>
      <c r="C817" s="98">
        <f>VLOOKUP($A817+ROUND((COLUMN()-2)/24,5),АТС!$A$41:$F$736,5)+VLOOKUP($A817+ROUND((COLUMN()-2)/24,5),'Расчет сбытовых надбавок'!$B$2281:'Расчет сбытовых надбавок'!$G$3024,4)</f>
        <v>183.32999999999998</v>
      </c>
      <c r="D817" s="98">
        <f>VLOOKUP($A817+ROUND((COLUMN()-2)/24,5),АТС!$A$41:$F$736,5)+VLOOKUP($A817+ROUND((COLUMN()-2)/24,5),'Расчет сбытовых надбавок'!$B$2281:'Расчет сбытовых надбавок'!$G$3024,4)</f>
        <v>167.01</v>
      </c>
      <c r="E817" s="98">
        <f>VLOOKUP($A817+ROUND((COLUMN()-2)/24,5),АТС!$A$41:$F$736,5)+VLOOKUP($A817+ROUND((COLUMN()-2)/24,5),'Расчет сбытовых надбавок'!$B$2281:'Расчет сбытовых надбавок'!$G$3024,4)</f>
        <v>310.44000000000005</v>
      </c>
      <c r="F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8">
        <f>VLOOKUP($A817+ROUND((COLUMN()-2)/24,5),АТС!$A$41:$F$736,5)+VLOOKUP($A817+ROUND((COLUMN()-2)/24,5),'Расчет сбытовых надбавок'!$B$2281:'Расчет сбытовых надбавок'!$G$3024,4)</f>
        <v>125.30999999999999</v>
      </c>
      <c r="K817" s="98">
        <f>VLOOKUP($A817+ROUND((COLUMN()-2)/24,5),АТС!$A$41:$F$736,5)+VLOOKUP($A817+ROUND((COLUMN()-2)/24,5),'Расчет сбытовых надбавок'!$B$2281:'Расчет сбытовых надбавок'!$G$3024,4)</f>
        <v>158.49</v>
      </c>
      <c r="L817" s="98">
        <f>VLOOKUP($A817+ROUND((COLUMN()-2)/24,5),АТС!$A$41:$F$736,5)+VLOOKUP($A817+ROUND((COLUMN()-2)/24,5),'Расчет сбытовых надбавок'!$B$2281:'Расчет сбытовых надбавок'!$G$3024,4)</f>
        <v>163.68</v>
      </c>
      <c r="M817" s="98">
        <f>VLOOKUP($A817+ROUND((COLUMN()-2)/24,5),АТС!$A$41:$F$736,5)+VLOOKUP($A817+ROUND((COLUMN()-2)/24,5),'Расчет сбытовых надбавок'!$B$2281:'Расчет сбытовых надбавок'!$G$3024,4)</f>
        <v>158.70999999999998</v>
      </c>
      <c r="N817" s="98">
        <f>VLOOKUP($A817+ROUND((COLUMN()-2)/24,5),АТС!$A$41:$F$736,5)+VLOOKUP($A817+ROUND((COLUMN()-2)/24,5),'Расчет сбытовых надбавок'!$B$2281:'Расчет сбытовых надбавок'!$G$3024,4)</f>
        <v>142.44</v>
      </c>
      <c r="O817" s="98">
        <f>VLOOKUP($A817+ROUND((COLUMN()-2)/24,5),АТС!$A$41:$F$736,5)+VLOOKUP($A817+ROUND((COLUMN()-2)/24,5),'Расчет сбытовых надбавок'!$B$2281:'Расчет сбытовых надбавок'!$G$3024,4)</f>
        <v>133.17000000000002</v>
      </c>
      <c r="P817" s="98">
        <f>VLOOKUP($A817+ROUND((COLUMN()-2)/24,5),АТС!$A$41:$F$736,5)+VLOOKUP($A817+ROUND((COLUMN()-2)/24,5),'Расчет сбытовых надбавок'!$B$2281:'Расчет сбытовых надбавок'!$G$3024,4)</f>
        <v>137.94</v>
      </c>
      <c r="Q817" s="98">
        <f>VLOOKUP($A817+ROUND((COLUMN()-2)/24,5),АТС!$A$41:$F$736,5)+VLOOKUP($A817+ROUND((COLUMN()-2)/24,5),'Расчет сбытовых надбавок'!$B$2281:'Расчет сбытовых надбавок'!$G$3024,4)</f>
        <v>176.39000000000001</v>
      </c>
      <c r="R817" s="98">
        <f>VLOOKUP($A817+ROUND((COLUMN()-2)/24,5),АТС!$A$41:$F$736,5)+VLOOKUP($A817+ROUND((COLUMN()-2)/24,5),'Расчет сбытовых надбавок'!$B$2281:'Расчет сбытовых надбавок'!$G$3024,4)</f>
        <v>32.82</v>
      </c>
      <c r="S817" s="98">
        <f>VLOOKUP($A817+ROUND((COLUMN()-2)/24,5),АТС!$A$41:$F$736,5)+VLOOKUP($A817+ROUND((COLUMN()-2)/24,5),'Расчет сбытовых надбавок'!$B$2281:'Расчет сбытовых надбавок'!$G$3024,4)</f>
        <v>24.48</v>
      </c>
      <c r="T817" s="98">
        <f>VLOOKUP($A817+ROUND((COLUMN()-2)/24,5),АТС!$A$41:$F$736,5)+VLOOKUP($A817+ROUND((COLUMN()-2)/24,5),'Расчет сбытовых надбавок'!$B$2281:'Расчет сбытовых надбавок'!$G$3024,4)</f>
        <v>562.78</v>
      </c>
      <c r="U817" s="98">
        <f>VLOOKUP($A817+ROUND((COLUMN()-2)/24,5),АТС!$A$41:$F$736,5)+VLOOKUP($A817+ROUND((COLUMN()-2)/24,5),'Расчет сбытовых надбавок'!$B$2281:'Расчет сбытовых надбавок'!$G$3024,4)</f>
        <v>111.46000000000001</v>
      </c>
      <c r="V817" s="98">
        <f>VLOOKUP($A817+ROUND((COLUMN()-2)/24,5),АТС!$A$41:$F$736,5)+VLOOKUP($A817+ROUND((COLUMN()-2)/24,5),'Расчет сбытовых надбавок'!$B$2281:'Расчет сбытовых надбавок'!$G$3024,4)</f>
        <v>153.88999999999999</v>
      </c>
      <c r="W817" s="98">
        <f>VLOOKUP($A817+ROUND((COLUMN()-2)/24,5),АТС!$A$41:$F$736,5)+VLOOKUP($A817+ROUND((COLUMN()-2)/24,5),'Расчет сбытовых надбавок'!$B$2281:'Расчет сбытовых надбавок'!$G$3024,4)</f>
        <v>1082.8399999999999</v>
      </c>
      <c r="X817" s="98">
        <f>VLOOKUP($A817+ROUND((COLUMN()-2)/24,5),АТС!$A$41:$F$736,5)+VLOOKUP($A817+ROUND((COLUMN()-2)/24,5),'Расчет сбытовых надбавок'!$B$2281:'Расчет сбытовых надбавок'!$G$3024,4)</f>
        <v>1137.04</v>
      </c>
      <c r="Y817" s="98">
        <f>VLOOKUP($A817+ROUND((COLUMN()-2)/24,5),АТС!$A$41:$F$736,5)+VLOOKUP($A817+ROUND((COLUMN()-2)/24,5),'Расчет сбытовых надбавок'!$B$2281:'Расчет сбытовых надбавок'!$G$3024,4)</f>
        <v>216.7</v>
      </c>
    </row>
    <row r="818" spans="1:27" x14ac:dyDescent="0.2">
      <c r="A818" s="79">
        <f t="shared" si="23"/>
        <v>42698</v>
      </c>
      <c r="B818" s="98">
        <f>VLOOKUP($A818+ROUND((COLUMN()-2)/24,5),АТС!$A$41:$F$736,5)+VLOOKUP($A818+ROUND((COLUMN()-2)/24,5),'Расчет сбытовых надбавок'!$B$2281:'Расчет сбытовых надбавок'!$G$3024,4)</f>
        <v>1061.67</v>
      </c>
      <c r="C818" s="98">
        <f>VLOOKUP($A818+ROUND((COLUMN()-2)/24,5),АТС!$A$41:$F$736,5)+VLOOKUP($A818+ROUND((COLUMN()-2)/24,5),'Расчет сбытовых надбавок'!$B$2281:'Расчет сбытовых надбавок'!$G$3024,4)</f>
        <v>958.25</v>
      </c>
      <c r="D818" s="98">
        <f>VLOOKUP($A818+ROUND((COLUMN()-2)/24,5),АТС!$A$41:$F$736,5)+VLOOKUP($A818+ROUND((COLUMN()-2)/24,5),'Расчет сбытовых надбавок'!$B$2281:'Расчет сбытовых надбавок'!$G$3024,4)</f>
        <v>564.82000000000005</v>
      </c>
      <c r="E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8">
        <f>VLOOKUP($A818+ROUND((COLUMN()-2)/24,5),АТС!$A$41:$F$736,5)+VLOOKUP($A818+ROUND((COLUMN()-2)/24,5),'Расчет сбытовых надбавок'!$B$2281:'Расчет сбытовых надбавок'!$G$3024,4)</f>
        <v>338.92999999999995</v>
      </c>
      <c r="H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8">
        <f>VLOOKUP($A818+ROUND((COLUMN()-2)/24,5),АТС!$A$41:$F$736,5)+VLOOKUP($A818+ROUND((COLUMN()-2)/24,5),'Расчет сбытовых надбавок'!$B$2281:'Расчет сбытовых надбавок'!$G$3024,4)</f>
        <v>303.03999999999996</v>
      </c>
      <c r="J818" s="98">
        <f>VLOOKUP($A818+ROUND((COLUMN()-2)/24,5),АТС!$A$41:$F$736,5)+VLOOKUP($A818+ROUND((COLUMN()-2)/24,5),'Расчет сбытовых надбавок'!$B$2281:'Расчет сбытовых надбавок'!$G$3024,4)</f>
        <v>395.12</v>
      </c>
      <c r="K818" s="98">
        <f>VLOOKUP($A818+ROUND((COLUMN()-2)/24,5),АТС!$A$41:$F$736,5)+VLOOKUP($A818+ROUND((COLUMN()-2)/24,5),'Расчет сбытовых надбавок'!$B$2281:'Расчет сбытовых надбавок'!$G$3024,4)</f>
        <v>436.34</v>
      </c>
      <c r="L818" s="98">
        <f>VLOOKUP($A818+ROUND((COLUMN()-2)/24,5),АТС!$A$41:$F$736,5)+VLOOKUP($A818+ROUND((COLUMN()-2)/24,5),'Расчет сбытовых надбавок'!$B$2281:'Расчет сбытовых надбавок'!$G$3024,4)</f>
        <v>440.32</v>
      </c>
      <c r="M818" s="98">
        <f>VLOOKUP($A818+ROUND((COLUMN()-2)/24,5),АТС!$A$41:$F$736,5)+VLOOKUP($A818+ROUND((COLUMN()-2)/24,5),'Расчет сбытовых надбавок'!$B$2281:'Расчет сбытовых надбавок'!$G$3024,4)</f>
        <v>429.36</v>
      </c>
      <c r="N818" s="98">
        <f>VLOOKUP($A818+ROUND((COLUMN()-2)/24,5),АТС!$A$41:$F$736,5)+VLOOKUP($A818+ROUND((COLUMN()-2)/24,5),'Расчет сбытовых надбавок'!$B$2281:'Расчет сбытовых надбавок'!$G$3024,4)</f>
        <v>442.56</v>
      </c>
      <c r="O818" s="98">
        <f>VLOOKUP($A818+ROUND((COLUMN()-2)/24,5),АТС!$A$41:$F$736,5)+VLOOKUP($A818+ROUND((COLUMN()-2)/24,5),'Расчет сбытовых надбавок'!$B$2281:'Расчет сбытовых надбавок'!$G$3024,4)</f>
        <v>439.51</v>
      </c>
      <c r="P818" s="98">
        <f>VLOOKUP($A818+ROUND((COLUMN()-2)/24,5),АТС!$A$41:$F$736,5)+VLOOKUP($A818+ROUND((COLUMN()-2)/24,5),'Расчет сбытовых надбавок'!$B$2281:'Расчет сбытовых надбавок'!$G$3024,4)</f>
        <v>439.29999999999995</v>
      </c>
      <c r="Q818" s="98">
        <f>VLOOKUP($A818+ROUND((COLUMN()-2)/24,5),АТС!$A$41:$F$736,5)+VLOOKUP($A818+ROUND((COLUMN()-2)/24,5),'Расчет сбытовых надбавок'!$B$2281:'Расчет сбытовых надбавок'!$G$3024,4)</f>
        <v>406.84000000000003</v>
      </c>
      <c r="R818" s="98">
        <f>VLOOKUP($A818+ROUND((COLUMN()-2)/24,5),АТС!$A$41:$F$736,5)+VLOOKUP($A818+ROUND((COLUMN()-2)/24,5),'Расчет сбытовых надбавок'!$B$2281:'Расчет сбытовых надбавок'!$G$3024,4)</f>
        <v>300.01</v>
      </c>
      <c r="S818" s="98">
        <f>VLOOKUP($A818+ROUND((COLUMN()-2)/24,5),АТС!$A$41:$F$736,5)+VLOOKUP($A818+ROUND((COLUMN()-2)/24,5),'Расчет сбытовых надбавок'!$B$2281:'Расчет сбытовых надбавок'!$G$3024,4)</f>
        <v>465.78</v>
      </c>
      <c r="T818" s="98">
        <f>VLOOKUP($A818+ROUND((COLUMN()-2)/24,5),АТС!$A$41:$F$736,5)+VLOOKUP($A818+ROUND((COLUMN()-2)/24,5),'Расчет сбытовых надбавок'!$B$2281:'Расчет сбытовых надбавок'!$G$3024,4)</f>
        <v>502.45</v>
      </c>
      <c r="U818" s="98">
        <f>VLOOKUP($A818+ROUND((COLUMN()-2)/24,5),АТС!$A$41:$F$736,5)+VLOOKUP($A818+ROUND((COLUMN()-2)/24,5),'Расчет сбытовых надбавок'!$B$2281:'Расчет сбытовых надбавок'!$G$3024,4)</f>
        <v>591.54</v>
      </c>
      <c r="V818" s="98">
        <f>VLOOKUP($A818+ROUND((COLUMN()-2)/24,5),АТС!$A$41:$F$736,5)+VLOOKUP($A818+ROUND((COLUMN()-2)/24,5),'Расчет сбытовых надбавок'!$B$2281:'Расчет сбытовых надбавок'!$G$3024,4)</f>
        <v>629.14</v>
      </c>
      <c r="W818" s="98">
        <f>VLOOKUP($A818+ROUND((COLUMN()-2)/24,5),АТС!$A$41:$F$736,5)+VLOOKUP($A818+ROUND((COLUMN()-2)/24,5),'Расчет сбытовых надбавок'!$B$2281:'Расчет сбытовых надбавок'!$G$3024,4)</f>
        <v>1168.45</v>
      </c>
      <c r="X818" s="98">
        <f>VLOOKUP($A818+ROUND((COLUMN()-2)/24,5),АТС!$A$41:$F$736,5)+VLOOKUP($A818+ROUND((COLUMN()-2)/24,5),'Расчет сбытовых надбавок'!$B$2281:'Расчет сбытовых надбавок'!$G$3024,4)</f>
        <v>1323.24</v>
      </c>
      <c r="Y818" s="98">
        <f>VLOOKUP($A818+ROUND((COLUMN()-2)/24,5),АТС!$A$41:$F$736,5)+VLOOKUP($A818+ROUND((COLUMN()-2)/24,5),'Расчет сбытовых надбавок'!$B$2281:'Расчет сбытовых надбавок'!$G$3024,4)</f>
        <v>1254.96</v>
      </c>
    </row>
    <row r="819" spans="1:27" x14ac:dyDescent="0.2">
      <c r="A819" s="79">
        <f t="shared" si="23"/>
        <v>42699</v>
      </c>
      <c r="B819" s="98">
        <f>VLOOKUP($A819+ROUND((COLUMN()-2)/24,5),АТС!$A$41:$F$736,5)+VLOOKUP($A819+ROUND((COLUMN()-2)/24,5),'Расчет сбытовых надбавок'!$B$2281:'Расчет сбытовых надбавок'!$G$3024,4)</f>
        <v>300.57</v>
      </c>
      <c r="C819" s="98">
        <f>VLOOKUP($A819+ROUND((COLUMN()-2)/24,5),АТС!$A$41:$F$736,5)+VLOOKUP($A819+ROUND((COLUMN()-2)/24,5),'Расчет сбытовых надбавок'!$B$2281:'Расчет сбытовых надбавок'!$G$3024,4)</f>
        <v>104.49000000000001</v>
      </c>
      <c r="D819" s="98">
        <f>VLOOKUP($A819+ROUND((COLUMN()-2)/24,5),АТС!$A$41:$F$736,5)+VLOOKUP($A819+ROUND((COLUMN()-2)/24,5),'Расчет сбытовых надбавок'!$B$2281:'Расчет сбытовых надбавок'!$G$3024,4)</f>
        <v>126.67</v>
      </c>
      <c r="E819" s="98">
        <f>VLOOKUP($A819+ROUND((COLUMN()-2)/24,5),АТС!$A$41:$F$736,5)+VLOOKUP($A819+ROUND((COLUMN()-2)/24,5),'Расчет сбытовых надбавок'!$B$2281:'Расчет сбытовых надбавок'!$G$3024,4)</f>
        <v>206.52</v>
      </c>
      <c r="F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8">
        <f>VLOOKUP($A819+ROUND((COLUMN()-2)/24,5),АТС!$A$41:$F$736,5)+VLOOKUP($A819+ROUND((COLUMN()-2)/24,5),'Расчет сбытовых надбавок'!$B$2281:'Расчет сбытовых надбавок'!$G$3024,4)</f>
        <v>892.76</v>
      </c>
      <c r="H819" s="98">
        <f>VLOOKUP($A819+ROUND((COLUMN()-2)/24,5),АТС!$A$41:$F$736,5)+VLOOKUP($A819+ROUND((COLUMN()-2)/24,5),'Расчет сбытовых надбавок'!$B$2281:'Расчет сбытовых надбавок'!$G$3024,4)</f>
        <v>593.06999999999994</v>
      </c>
      <c r="I819" s="98">
        <f>VLOOKUP($A819+ROUND((COLUMN()-2)/24,5),АТС!$A$41:$F$736,5)+VLOOKUP($A819+ROUND((COLUMN()-2)/24,5),'Расчет сбытовых надбавок'!$B$2281:'Расчет сбытовых надбавок'!$G$3024,4)</f>
        <v>884.91000000000008</v>
      </c>
      <c r="J819" s="98">
        <f>VLOOKUP($A819+ROUND((COLUMN()-2)/24,5),АТС!$A$41:$F$736,5)+VLOOKUP($A819+ROUND((COLUMN()-2)/24,5),'Расчет сбытовых надбавок'!$B$2281:'Расчет сбытовых надбавок'!$G$3024,4)</f>
        <v>813.91000000000008</v>
      </c>
      <c r="K819" s="98">
        <f>VLOOKUP($A819+ROUND((COLUMN()-2)/24,5),АТС!$A$41:$F$736,5)+VLOOKUP($A819+ROUND((COLUMN()-2)/24,5),'Расчет сбытовых надбавок'!$B$2281:'Расчет сбытовых надбавок'!$G$3024,4)</f>
        <v>884.06000000000006</v>
      </c>
      <c r="L819" s="98">
        <f>VLOOKUP($A819+ROUND((COLUMN()-2)/24,5),АТС!$A$41:$F$736,5)+VLOOKUP($A819+ROUND((COLUMN()-2)/24,5),'Расчет сбытовых надбавок'!$B$2281:'Расчет сбытовых надбавок'!$G$3024,4)</f>
        <v>880.31000000000006</v>
      </c>
      <c r="M819" s="98">
        <f>VLOOKUP($A819+ROUND((COLUMN()-2)/24,5),АТС!$A$41:$F$736,5)+VLOOKUP($A819+ROUND((COLUMN()-2)/24,5),'Расчет сбытовых надбавок'!$B$2281:'Расчет сбытовых надбавок'!$G$3024,4)</f>
        <v>792.2</v>
      </c>
      <c r="N819" s="98">
        <f>VLOOKUP($A819+ROUND((COLUMN()-2)/24,5),АТС!$A$41:$F$736,5)+VLOOKUP($A819+ROUND((COLUMN()-2)/24,5),'Расчет сбытовых надбавок'!$B$2281:'Расчет сбытовых надбавок'!$G$3024,4)</f>
        <v>752.75</v>
      </c>
      <c r="O819" s="98">
        <f>VLOOKUP($A819+ROUND((COLUMN()-2)/24,5),АТС!$A$41:$F$736,5)+VLOOKUP($A819+ROUND((COLUMN()-2)/24,5),'Расчет сбытовых надбавок'!$B$2281:'Расчет сбытовых надбавок'!$G$3024,4)</f>
        <v>759.51</v>
      </c>
      <c r="P819" s="98">
        <f>VLOOKUP($A819+ROUND((COLUMN()-2)/24,5),АТС!$A$41:$F$736,5)+VLOOKUP($A819+ROUND((COLUMN()-2)/24,5),'Расчет сбытовых надбавок'!$B$2281:'Расчет сбытовых надбавок'!$G$3024,4)</f>
        <v>802.26</v>
      </c>
      <c r="Q819" s="98">
        <f>VLOOKUP($A819+ROUND((COLUMN()-2)/24,5),АТС!$A$41:$F$736,5)+VLOOKUP($A819+ROUND((COLUMN()-2)/24,5),'Расчет сбытовых надбавок'!$B$2281:'Расчет сбытовых надбавок'!$G$3024,4)</f>
        <v>804.37</v>
      </c>
      <c r="R819" s="98">
        <f>VLOOKUP($A819+ROUND((COLUMN()-2)/24,5),АТС!$A$41:$F$736,5)+VLOOKUP($A819+ROUND((COLUMN()-2)/24,5),'Расчет сбытовых надбавок'!$B$2281:'Расчет сбытовых надбавок'!$G$3024,4)</f>
        <v>22.69</v>
      </c>
      <c r="S819" s="98">
        <f>VLOOKUP($A819+ROUND((COLUMN()-2)/24,5),АТС!$A$41:$F$736,5)+VLOOKUP($A819+ROUND((COLUMN()-2)/24,5),'Расчет сбытовых надбавок'!$B$2281:'Расчет сбытовых надбавок'!$G$3024,4)</f>
        <v>722.41</v>
      </c>
      <c r="T819" s="98">
        <f>VLOOKUP($A819+ROUND((COLUMN()-2)/24,5),АТС!$A$41:$F$736,5)+VLOOKUP($A819+ROUND((COLUMN()-2)/24,5),'Расчет сбытовых надбавок'!$B$2281:'Расчет сбытовых надбавок'!$G$3024,4)</f>
        <v>665.36</v>
      </c>
      <c r="U819" s="98">
        <f>VLOOKUP($A819+ROUND((COLUMN()-2)/24,5),АТС!$A$41:$F$736,5)+VLOOKUP($A819+ROUND((COLUMN()-2)/24,5),'Расчет сбытовых надбавок'!$B$2281:'Расчет сбытовых надбавок'!$G$3024,4)</f>
        <v>946.28</v>
      </c>
      <c r="V819" s="98">
        <f>VLOOKUP($A819+ROUND((COLUMN()-2)/24,5),АТС!$A$41:$F$736,5)+VLOOKUP($A819+ROUND((COLUMN()-2)/24,5),'Расчет сбытовых надбавок'!$B$2281:'Расчет сбытовых надбавок'!$G$3024,4)</f>
        <v>797.35</v>
      </c>
      <c r="W819" s="98">
        <f>VLOOKUP($A819+ROUND((COLUMN()-2)/24,5),АТС!$A$41:$F$736,5)+VLOOKUP($A819+ROUND((COLUMN()-2)/24,5),'Расчет сбытовых надбавок'!$B$2281:'Расчет сбытовых надбавок'!$G$3024,4)</f>
        <v>1400.78</v>
      </c>
      <c r="X819" s="98">
        <f>VLOOKUP($A819+ROUND((COLUMN()-2)/24,5),АТС!$A$41:$F$736,5)+VLOOKUP($A819+ROUND((COLUMN()-2)/24,5),'Расчет сбытовых надбавок'!$B$2281:'Расчет сбытовых надбавок'!$G$3024,4)</f>
        <v>239.28</v>
      </c>
      <c r="Y819" s="98">
        <f>VLOOKUP($A819+ROUND((COLUMN()-2)/24,5),АТС!$A$41:$F$736,5)+VLOOKUP($A819+ROUND((COLUMN()-2)/24,5),'Расчет сбытовых надбавок'!$B$2281:'Расчет сбытовых надбавок'!$G$3024,4)</f>
        <v>858.53</v>
      </c>
    </row>
    <row r="820" spans="1:27" x14ac:dyDescent="0.2">
      <c r="A820" s="79">
        <f t="shared" si="23"/>
        <v>42700</v>
      </c>
      <c r="B820" s="98">
        <f>VLOOKUP($A820+ROUND((COLUMN()-2)/24,5),АТС!$A$41:$F$736,5)+VLOOKUP($A820+ROUND((COLUMN()-2)/24,5),'Расчет сбытовых надбавок'!$B$2281:'Расчет сбытовых надбавок'!$G$3024,4)</f>
        <v>760.5</v>
      </c>
      <c r="C820" s="98">
        <f>VLOOKUP($A820+ROUND((COLUMN()-2)/24,5),АТС!$A$41:$F$736,5)+VLOOKUP($A820+ROUND((COLUMN()-2)/24,5),'Расчет сбытовых надбавок'!$B$2281:'Расчет сбытовых надбавок'!$G$3024,4)</f>
        <v>251.17</v>
      </c>
      <c r="D820" s="98">
        <f>VLOOKUP($A820+ROUND((COLUMN()-2)/24,5),АТС!$A$41:$F$736,5)+VLOOKUP($A820+ROUND((COLUMN()-2)/24,5),'Расчет сбытовых надбавок'!$B$2281:'Расчет сбытовых надбавок'!$G$3024,4)</f>
        <v>472.47</v>
      </c>
      <c r="E820" s="98">
        <f>VLOOKUP($A820+ROUND((COLUMN()-2)/24,5),АТС!$A$41:$F$736,5)+VLOOKUP($A820+ROUND((COLUMN()-2)/24,5),'Расчет сбытовых надбавок'!$B$2281:'Расчет сбытовых надбавок'!$G$3024,4)</f>
        <v>408.44</v>
      </c>
      <c r="F820" s="98">
        <f>VLOOKUP($A820+ROUND((COLUMN()-2)/24,5),АТС!$A$41:$F$736,5)+VLOOKUP($A820+ROUND((COLUMN()-2)/24,5),'Расчет сбытовых надбавок'!$B$2281:'Расчет сбытовых надбавок'!$G$3024,4)</f>
        <v>409.37</v>
      </c>
      <c r="G820" s="98">
        <f>VLOOKUP($A820+ROUND((COLUMN()-2)/24,5),АТС!$A$41:$F$736,5)+VLOOKUP($A820+ROUND((COLUMN()-2)/24,5),'Расчет сбытовых надбавок'!$B$2281:'Расчет сбытовых надбавок'!$G$3024,4)</f>
        <v>3.87</v>
      </c>
      <c r="H820" s="98">
        <f>VLOOKUP($A820+ROUND((COLUMN()-2)/24,5),АТС!$A$41:$F$736,5)+VLOOKUP($A820+ROUND((COLUMN()-2)/24,5),'Расчет сбытовых надбавок'!$B$2281:'Расчет сбытовых надбавок'!$G$3024,4)</f>
        <v>336.67</v>
      </c>
      <c r="I820" s="98">
        <f>VLOOKUP($A820+ROUND((COLUMN()-2)/24,5),АТС!$A$41:$F$736,5)+VLOOKUP($A820+ROUND((COLUMN()-2)/24,5),'Расчет сбытовых надбавок'!$B$2281:'Расчет сбытовых надбавок'!$G$3024,4)</f>
        <v>674.81</v>
      </c>
      <c r="J820" s="98">
        <f>VLOOKUP($A820+ROUND((COLUMN()-2)/24,5),АТС!$A$41:$F$736,5)+VLOOKUP($A820+ROUND((COLUMN()-2)/24,5),'Расчет сбытовых надбавок'!$B$2281:'Расчет сбытовых надбавок'!$G$3024,4)</f>
        <v>746.3599999999999</v>
      </c>
      <c r="K820" s="98">
        <f>VLOOKUP($A820+ROUND((COLUMN()-2)/24,5),АТС!$A$41:$F$736,5)+VLOOKUP($A820+ROUND((COLUMN()-2)/24,5),'Расчет сбытовых надбавок'!$B$2281:'Расчет сбытовых надбавок'!$G$3024,4)</f>
        <v>696.43000000000006</v>
      </c>
      <c r="L820" s="98">
        <f>VLOOKUP($A820+ROUND((COLUMN()-2)/24,5),АТС!$A$41:$F$736,5)+VLOOKUP($A820+ROUND((COLUMN()-2)/24,5),'Расчет сбытовых надбавок'!$B$2281:'Расчет сбытовых надбавок'!$G$3024,4)</f>
        <v>707.37</v>
      </c>
      <c r="M820" s="98">
        <f>VLOOKUP($A820+ROUND((COLUMN()-2)/24,5),АТС!$A$41:$F$736,5)+VLOOKUP($A820+ROUND((COLUMN()-2)/24,5),'Расчет сбытовых надбавок'!$B$2281:'Расчет сбытовых надбавок'!$G$3024,4)</f>
        <v>786.81000000000006</v>
      </c>
      <c r="N820" s="98">
        <f>VLOOKUP($A820+ROUND((COLUMN()-2)/24,5),АТС!$A$41:$F$736,5)+VLOOKUP($A820+ROUND((COLUMN()-2)/24,5),'Расчет сбытовых надбавок'!$B$2281:'Расчет сбытовых надбавок'!$G$3024,4)</f>
        <v>0.54</v>
      </c>
      <c r="O820" s="98">
        <f>VLOOKUP($A820+ROUND((COLUMN()-2)/24,5),АТС!$A$41:$F$736,5)+VLOOKUP($A820+ROUND((COLUMN()-2)/24,5),'Расчет сбытовых надбавок'!$B$2281:'Расчет сбытовых надбавок'!$G$3024,4)</f>
        <v>0.32999999999999996</v>
      </c>
      <c r="P820" s="98">
        <f>VLOOKUP($A820+ROUND((COLUMN()-2)/24,5),АТС!$A$41:$F$736,5)+VLOOKUP($A820+ROUND((COLUMN()-2)/24,5),'Расчет сбытовых надбавок'!$B$2281:'Расчет сбытовых надбавок'!$G$3024,4)</f>
        <v>0.54</v>
      </c>
      <c r="Q820" s="98">
        <f>VLOOKUP($A820+ROUND((COLUMN()-2)/24,5),АТС!$A$41:$F$736,5)+VLOOKUP($A820+ROUND((COLUMN()-2)/24,5),'Расчет сбытовых надбавок'!$B$2281:'Расчет сбытовых надбавок'!$G$3024,4)</f>
        <v>0.49</v>
      </c>
      <c r="R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8">
        <f>VLOOKUP($A820+ROUND((COLUMN()-2)/24,5),АТС!$A$41:$F$736,5)+VLOOKUP($A820+ROUND((COLUMN()-2)/24,5),'Расчет сбытовых надбавок'!$B$2281:'Расчет сбытовых надбавок'!$G$3024,4)</f>
        <v>698.83</v>
      </c>
      <c r="T820" s="98">
        <f>VLOOKUP($A820+ROUND((COLUMN()-2)/24,5),АТС!$A$41:$F$736,5)+VLOOKUP($A820+ROUND((COLUMN()-2)/24,5),'Расчет сбытовых надбавок'!$B$2281:'Расчет сбытовых надбавок'!$G$3024,4)</f>
        <v>713.36</v>
      </c>
      <c r="U820" s="98">
        <f>VLOOKUP($A820+ROUND((COLUMN()-2)/24,5),АТС!$A$41:$F$736,5)+VLOOKUP($A820+ROUND((COLUMN()-2)/24,5),'Расчет сбытовых надбавок'!$B$2281:'Расчет сбытовых надбавок'!$G$3024,4)</f>
        <v>694.75</v>
      </c>
      <c r="V820" s="98">
        <f>VLOOKUP($A820+ROUND((COLUMN()-2)/24,5),АТС!$A$41:$F$736,5)+VLOOKUP($A820+ROUND((COLUMN()-2)/24,5),'Расчет сбытовых надбавок'!$B$2281:'Расчет сбытовых надбавок'!$G$3024,4)</f>
        <v>816.06999999999994</v>
      </c>
      <c r="W820" s="98">
        <f>VLOOKUP($A820+ROUND((COLUMN()-2)/24,5),АТС!$A$41:$F$736,5)+VLOOKUP($A820+ROUND((COLUMN()-2)/24,5),'Расчет сбытовых надбавок'!$B$2281:'Расчет сбытовых надбавок'!$G$3024,4)</f>
        <v>379.87</v>
      </c>
      <c r="X820" s="98">
        <f>VLOOKUP($A820+ROUND((COLUMN()-2)/24,5),АТС!$A$41:$F$736,5)+VLOOKUP($A820+ROUND((COLUMN()-2)/24,5),'Расчет сбытовых надбавок'!$B$2281:'Расчет сбытовых надбавок'!$G$3024,4)</f>
        <v>1163.3499999999999</v>
      </c>
      <c r="Y820" s="98">
        <f>VLOOKUP($A820+ROUND((COLUMN()-2)/24,5),АТС!$A$41:$F$736,5)+VLOOKUP($A820+ROUND((COLUMN()-2)/24,5),'Расчет сбытовых надбавок'!$B$2281:'Расчет сбытовых надбавок'!$G$3024,4)</f>
        <v>366.64</v>
      </c>
    </row>
    <row r="821" spans="1:27" x14ac:dyDescent="0.2">
      <c r="A821" s="79">
        <f t="shared" si="23"/>
        <v>42701</v>
      </c>
      <c r="B821" s="98">
        <f>VLOOKUP($A821+ROUND((COLUMN()-2)/24,5),АТС!$A$41:$F$736,5)+VLOOKUP($A821+ROUND((COLUMN()-2)/24,5),'Расчет сбытовых надбавок'!$B$2281:'Расчет сбытовых надбавок'!$G$3024,4)</f>
        <v>235.42</v>
      </c>
      <c r="C821" s="98">
        <f>VLOOKUP($A821+ROUND((COLUMN()-2)/24,5),АТС!$A$41:$F$736,5)+VLOOKUP($A821+ROUND((COLUMN()-2)/24,5),'Расчет сбытовых надбавок'!$B$2281:'Расчет сбытовых надбавок'!$G$3024,4)</f>
        <v>190.31</v>
      </c>
      <c r="D821" s="98">
        <f>VLOOKUP($A821+ROUND((COLUMN()-2)/24,5),АТС!$A$41:$F$736,5)+VLOOKUP($A821+ROUND((COLUMN()-2)/24,5),'Расчет сбытовых надбавок'!$B$2281:'Расчет сбытовых надбавок'!$G$3024,4)</f>
        <v>934.9</v>
      </c>
      <c r="E821" s="98">
        <f>VLOOKUP($A821+ROUND((COLUMN()-2)/24,5),АТС!$A$41:$F$736,5)+VLOOKUP($A821+ROUND((COLUMN()-2)/24,5),'Расчет сбытовых надбавок'!$B$2281:'Расчет сбытовых надбавок'!$G$3024,4)</f>
        <v>357.02</v>
      </c>
      <c r="F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8">
        <f>VLOOKUP($A821+ROUND((COLUMN()-2)/24,5),АТС!$A$41:$F$736,5)+VLOOKUP($A821+ROUND((COLUMN()-2)/24,5),'Расчет сбытовых надбавок'!$B$2281:'Расчет сбытовых надбавок'!$G$3024,4)</f>
        <v>104.85000000000001</v>
      </c>
      <c r="H821" s="98">
        <f>VLOOKUP($A821+ROUND((COLUMN()-2)/24,5),АТС!$A$41:$F$736,5)+VLOOKUP($A821+ROUND((COLUMN()-2)/24,5),'Расчет сбытовых надбавок'!$B$2281:'Расчет сбытовых надбавок'!$G$3024,4)</f>
        <v>26.37</v>
      </c>
      <c r="I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K821" s="98">
        <f>VLOOKUP($A821+ROUND((COLUMN()-2)/24,5),АТС!$A$41:$F$736,5)+VLOOKUP($A821+ROUND((COLUMN()-2)/24,5),'Расчет сбытовых надбавок'!$B$2281:'Расчет сбытовых надбавок'!$G$3024,4)</f>
        <v>352.73</v>
      </c>
      <c r="L821" s="98">
        <f>VLOOKUP($A821+ROUND((COLUMN()-2)/24,5),АТС!$A$41:$F$736,5)+VLOOKUP($A821+ROUND((COLUMN()-2)/24,5),'Расчет сбытовых надбавок'!$B$2281:'Расчет сбытовых надбавок'!$G$3024,4)</f>
        <v>390.58</v>
      </c>
      <c r="M821" s="98">
        <f>VLOOKUP($A821+ROUND((COLUMN()-2)/24,5),АТС!$A$41:$F$736,5)+VLOOKUP($A821+ROUND((COLUMN()-2)/24,5),'Расчет сбытовых надбавок'!$B$2281:'Расчет сбытовых надбавок'!$G$3024,4)</f>
        <v>256.44</v>
      </c>
      <c r="N821" s="98">
        <f>VLOOKUP($A821+ROUND((COLUMN()-2)/24,5),АТС!$A$41:$F$736,5)+VLOOKUP($A821+ROUND((COLUMN()-2)/24,5),'Расчет сбытовых надбавок'!$B$2281:'Расчет сбытовых надбавок'!$G$3024,4)</f>
        <v>453.42999999999995</v>
      </c>
      <c r="O821" s="98">
        <f>VLOOKUP($A821+ROUND((COLUMN()-2)/24,5),АТС!$A$41:$F$736,5)+VLOOKUP($A821+ROUND((COLUMN()-2)/24,5),'Расчет сбытовых надбавок'!$B$2281:'Расчет сбытовых надбавок'!$G$3024,4)</f>
        <v>520.25</v>
      </c>
      <c r="P821" s="98">
        <f>VLOOKUP($A821+ROUND((COLUMN()-2)/24,5),АТС!$A$41:$F$736,5)+VLOOKUP($A821+ROUND((COLUMN()-2)/24,5),'Расчет сбытовых надбавок'!$B$2281:'Расчет сбытовых надбавок'!$G$3024,4)</f>
        <v>787.41</v>
      </c>
      <c r="Q821" s="98">
        <f>VLOOKUP($A821+ROUND((COLUMN()-2)/24,5),АТС!$A$41:$F$736,5)+VLOOKUP($A821+ROUND((COLUMN()-2)/24,5),'Расчет сбытовых надбавок'!$B$2281:'Расчет сбытовых надбавок'!$G$3024,4)</f>
        <v>393.6</v>
      </c>
      <c r="R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8">
        <f>VLOOKUP($A821+ROUND((COLUMN()-2)/24,5),АТС!$A$41:$F$736,5)+VLOOKUP($A821+ROUND((COLUMN()-2)/24,5),'Расчет сбытовых надбавок'!$B$2281:'Расчет сбытовых надбавок'!$G$3024,4)</f>
        <v>427.74</v>
      </c>
      <c r="T821" s="98">
        <f>VLOOKUP($A821+ROUND((COLUMN()-2)/24,5),АТС!$A$41:$F$736,5)+VLOOKUP($A821+ROUND((COLUMN()-2)/24,5),'Расчет сбытовых надбавок'!$B$2281:'Расчет сбытовых надбавок'!$G$3024,4)</f>
        <v>440.2</v>
      </c>
      <c r="U821" s="98">
        <f>VLOOKUP($A821+ROUND((COLUMN()-2)/24,5),АТС!$A$41:$F$736,5)+VLOOKUP($A821+ROUND((COLUMN()-2)/24,5),'Расчет сбытовых надбавок'!$B$2281:'Расчет сбытовых надбавок'!$G$3024,4)</f>
        <v>733.84</v>
      </c>
      <c r="V821" s="98">
        <f>VLOOKUP($A821+ROUND((COLUMN()-2)/24,5),АТС!$A$41:$F$736,5)+VLOOKUP($A821+ROUND((COLUMN()-2)/24,5),'Расчет сбытовых надбавок'!$B$2281:'Расчет сбытовых надбавок'!$G$3024,4)</f>
        <v>823.49</v>
      </c>
      <c r="W821" s="98">
        <f>VLOOKUP($A821+ROUND((COLUMN()-2)/24,5),АТС!$A$41:$F$736,5)+VLOOKUP($A821+ROUND((COLUMN()-2)/24,5),'Расчет сбытовых надбавок'!$B$2281:'Расчет сбытовых надбавок'!$G$3024,4)</f>
        <v>348.84000000000003</v>
      </c>
      <c r="X821" s="98">
        <f>VLOOKUP($A821+ROUND((COLUMN()-2)/24,5),АТС!$A$41:$F$736,5)+VLOOKUP($A821+ROUND((COLUMN()-2)/24,5),'Расчет сбытовых надбавок'!$B$2281:'Расчет сбытовых надбавок'!$G$3024,4)</f>
        <v>368.16</v>
      </c>
      <c r="Y821" s="98">
        <f>VLOOKUP($A821+ROUND((COLUMN()-2)/24,5),АТС!$A$41:$F$736,5)+VLOOKUP($A821+ROUND((COLUMN()-2)/24,5),'Расчет сбытовых надбавок'!$B$2281:'Расчет сбытовых надбавок'!$G$3024,4)</f>
        <v>243.13</v>
      </c>
    </row>
    <row r="822" spans="1:27" x14ac:dyDescent="0.2">
      <c r="A822" s="79">
        <f t="shared" si="23"/>
        <v>42702</v>
      </c>
      <c r="B822" s="98">
        <f>VLOOKUP($A822+ROUND((COLUMN()-2)/24,5),АТС!$A$41:$F$736,5)+VLOOKUP($A822+ROUND((COLUMN()-2)/24,5),'Расчет сбытовых надбавок'!$B$2281:'Расчет сбытовых надбавок'!$G$3024,4)</f>
        <v>949.19999999999993</v>
      </c>
      <c r="C822" s="98">
        <f>VLOOKUP($A822+ROUND((COLUMN()-2)/24,5),АТС!$A$41:$F$736,5)+VLOOKUP($A822+ROUND((COLUMN()-2)/24,5),'Расчет сбытовых надбавок'!$B$2281:'Расчет сбытовых надбавок'!$G$3024,4)</f>
        <v>924.94999999999993</v>
      </c>
      <c r="D822" s="98">
        <f>VLOOKUP($A822+ROUND((COLUMN()-2)/24,5),АТС!$A$41:$F$736,5)+VLOOKUP($A822+ROUND((COLUMN()-2)/24,5),'Расчет сбытовых надбавок'!$B$2281:'Расчет сбытовых надбавок'!$G$3024,4)</f>
        <v>252.11</v>
      </c>
      <c r="E822" s="98">
        <f>VLOOKUP($A822+ROUND((COLUMN()-2)/24,5),АТС!$A$41:$F$736,5)+VLOOKUP($A822+ROUND((COLUMN()-2)/24,5),'Расчет сбытовых надбавок'!$B$2281:'Расчет сбытовых надбавок'!$G$3024,4)</f>
        <v>234.31</v>
      </c>
      <c r="F822" s="98">
        <f>VLOOKUP($A822+ROUND((COLUMN()-2)/24,5),АТС!$A$41:$F$736,5)+VLOOKUP($A822+ROUND((COLUMN()-2)/24,5),'Расчет сбытовых надбавок'!$B$2281:'Расчет сбытовых надбавок'!$G$3024,4)</f>
        <v>202.31</v>
      </c>
      <c r="G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8">
        <f>VLOOKUP($A822+ROUND((COLUMN()-2)/24,5),АТС!$A$41:$F$736,5)+VLOOKUP($A822+ROUND((COLUMN()-2)/24,5),'Расчет сбытовых надбавок'!$B$2281:'Расчет сбытовых надбавок'!$G$3024,4)</f>
        <v>78.14</v>
      </c>
      <c r="I822" s="98">
        <f>VLOOKUP($A822+ROUND((COLUMN()-2)/24,5),АТС!$A$41:$F$736,5)+VLOOKUP($A822+ROUND((COLUMN()-2)/24,5),'Расчет сбытовых надбавок'!$B$2281:'Расчет сбытовых надбавок'!$G$3024,4)</f>
        <v>207.89</v>
      </c>
      <c r="J822" s="98">
        <f>VLOOKUP($A822+ROUND((COLUMN()-2)/24,5),АТС!$A$41:$F$736,5)+VLOOKUP($A822+ROUND((COLUMN()-2)/24,5),'Расчет сбытовых надбавок'!$B$2281:'Расчет сбытовых надбавок'!$G$3024,4)</f>
        <v>201.34</v>
      </c>
      <c r="K822" s="98">
        <f>VLOOKUP($A822+ROUND((COLUMN()-2)/24,5),АТС!$A$41:$F$736,5)+VLOOKUP($A822+ROUND((COLUMN()-2)/24,5),'Расчет сбытовых надбавок'!$B$2281:'Расчет сбытовых надбавок'!$G$3024,4)</f>
        <v>178.13</v>
      </c>
      <c r="L822" s="98">
        <f>VLOOKUP($A822+ROUND((COLUMN()-2)/24,5),АТС!$A$41:$F$736,5)+VLOOKUP($A822+ROUND((COLUMN()-2)/24,5),'Расчет сбытовых надбавок'!$B$2281:'Расчет сбытовых надбавок'!$G$3024,4)</f>
        <v>236.79000000000002</v>
      </c>
      <c r="M822" s="98">
        <f>VLOOKUP($A822+ROUND((COLUMN()-2)/24,5),АТС!$A$41:$F$736,5)+VLOOKUP($A822+ROUND((COLUMN()-2)/24,5),'Расчет сбытовых надбавок'!$B$2281:'Расчет сбытовых надбавок'!$G$3024,4)</f>
        <v>230.01000000000002</v>
      </c>
      <c r="N822" s="98">
        <f>VLOOKUP($A822+ROUND((COLUMN()-2)/24,5),АТС!$A$41:$F$736,5)+VLOOKUP($A822+ROUND((COLUMN()-2)/24,5),'Расчет сбытовых надбавок'!$B$2281:'Расчет сбытовых надбавок'!$G$3024,4)</f>
        <v>202.89000000000001</v>
      </c>
      <c r="O822" s="98">
        <f>VLOOKUP($A822+ROUND((COLUMN()-2)/24,5),АТС!$A$41:$F$736,5)+VLOOKUP($A822+ROUND((COLUMN()-2)/24,5),'Расчет сбытовых надбавок'!$B$2281:'Расчет сбытовых надбавок'!$G$3024,4)</f>
        <v>205.57999999999998</v>
      </c>
      <c r="P822" s="98">
        <f>VLOOKUP($A822+ROUND((COLUMN()-2)/24,5),АТС!$A$41:$F$736,5)+VLOOKUP($A822+ROUND((COLUMN()-2)/24,5),'Расчет сбытовых надбавок'!$B$2281:'Расчет сбытовых надбавок'!$G$3024,4)</f>
        <v>207.66000000000003</v>
      </c>
      <c r="Q822" s="98">
        <f>VLOOKUP($A822+ROUND((COLUMN()-2)/24,5),АТС!$A$41:$F$736,5)+VLOOKUP($A822+ROUND((COLUMN()-2)/24,5),'Расчет сбытовых надбавок'!$B$2281:'Расчет сбытовых надбавок'!$G$3024,4)</f>
        <v>201.07999999999998</v>
      </c>
      <c r="R822" s="98">
        <f>VLOOKUP($A822+ROUND((COLUMN()-2)/24,5),АТС!$A$41:$F$736,5)+VLOOKUP($A822+ROUND((COLUMN()-2)/24,5),'Расчет сбытовых надбавок'!$B$2281:'Расчет сбытовых надбавок'!$G$3024,4)</f>
        <v>113.3</v>
      </c>
      <c r="S822" s="98">
        <f>VLOOKUP($A822+ROUND((COLUMN()-2)/24,5),АТС!$A$41:$F$736,5)+VLOOKUP($A822+ROUND((COLUMN()-2)/24,5),'Расчет сбытовых надбавок'!$B$2281:'Расчет сбытовых надбавок'!$G$3024,4)</f>
        <v>284.2</v>
      </c>
      <c r="T822" s="98">
        <f>VLOOKUP($A822+ROUND((COLUMN()-2)/24,5),АТС!$A$41:$F$736,5)+VLOOKUP($A822+ROUND((COLUMN()-2)/24,5),'Расчет сбытовых надбавок'!$B$2281:'Расчет сбытовых надбавок'!$G$3024,4)</f>
        <v>343.89</v>
      </c>
      <c r="U822" s="98">
        <f>VLOOKUP($A822+ROUND((COLUMN()-2)/24,5),АТС!$A$41:$F$736,5)+VLOOKUP($A822+ROUND((COLUMN()-2)/24,5),'Расчет сбытовых надбавок'!$B$2281:'Расчет сбытовых надбавок'!$G$3024,4)</f>
        <v>330.24</v>
      </c>
      <c r="V822" s="98">
        <f>VLOOKUP($A822+ROUND((COLUMN()-2)/24,5),АТС!$A$41:$F$736,5)+VLOOKUP($A822+ROUND((COLUMN()-2)/24,5),'Расчет сбытовых надбавок'!$B$2281:'Расчет сбытовых надбавок'!$G$3024,4)</f>
        <v>335.59</v>
      </c>
      <c r="W822" s="98">
        <f>VLOOKUP($A822+ROUND((COLUMN()-2)/24,5),АТС!$A$41:$F$736,5)+VLOOKUP($A822+ROUND((COLUMN()-2)/24,5),'Расчет сбытовых надбавок'!$B$2281:'Расчет сбытовых надбавок'!$G$3024,4)</f>
        <v>1267</v>
      </c>
      <c r="X822" s="98">
        <f>VLOOKUP($A822+ROUND((COLUMN()-2)/24,5),АТС!$A$41:$F$736,5)+VLOOKUP($A822+ROUND((COLUMN()-2)/24,5),'Расчет сбытовых надбавок'!$B$2281:'Расчет сбытовых надбавок'!$G$3024,4)</f>
        <v>240.78</v>
      </c>
      <c r="Y822" s="98">
        <f>VLOOKUP($A822+ROUND((COLUMN()-2)/24,5),АТС!$A$41:$F$736,5)+VLOOKUP($A822+ROUND((COLUMN()-2)/24,5),'Расчет сбытовых надбавок'!$B$2281:'Расчет сбытовых надбавок'!$G$3024,4)</f>
        <v>866.56</v>
      </c>
    </row>
    <row r="823" spans="1:27" x14ac:dyDescent="0.2">
      <c r="A823" s="79">
        <f t="shared" si="23"/>
        <v>42703</v>
      </c>
      <c r="B823" s="98">
        <f>VLOOKUP($A823+ROUND((COLUMN()-2)/24,5),АТС!$A$41:$F$736,5)+VLOOKUP($A823+ROUND((COLUMN()-2)/24,5),'Расчет сбытовых надбавок'!$B$2281:'Расчет сбытовых надбавок'!$G$3024,4)</f>
        <v>1035.03</v>
      </c>
      <c r="C823" s="98">
        <f>VLOOKUP($A823+ROUND((COLUMN()-2)/24,5),АТС!$A$41:$F$736,5)+VLOOKUP($A823+ROUND((COLUMN()-2)/24,5),'Расчет сбытовых надбавок'!$B$2281:'Расчет сбытовых надбавок'!$G$3024,4)</f>
        <v>870.43999999999994</v>
      </c>
      <c r="D823" s="98">
        <f>VLOOKUP($A823+ROUND((COLUMN()-2)/24,5),АТС!$A$41:$F$736,5)+VLOOKUP($A823+ROUND((COLUMN()-2)/24,5),'Расчет сбытовых надбавок'!$B$2281:'Расчет сбытовых надбавок'!$G$3024,4)</f>
        <v>832.74</v>
      </c>
      <c r="E823" s="98">
        <f>VLOOKUP($A823+ROUND((COLUMN()-2)/24,5),АТС!$A$41:$F$736,5)+VLOOKUP($A823+ROUND((COLUMN()-2)/24,5),'Расчет сбытовых надбавок'!$B$2281:'Расчет сбытовых надбавок'!$G$3024,4)</f>
        <v>953.67000000000007</v>
      </c>
      <c r="F823" s="98">
        <f>VLOOKUP($A823+ROUND((COLUMN()-2)/24,5),АТС!$A$41:$F$736,5)+VLOOKUP($A823+ROUND((COLUMN()-2)/24,5),'Расчет сбытовых надбавок'!$B$2281:'Расчет сбытовых надбавок'!$G$3024,4)</f>
        <v>885.13</v>
      </c>
      <c r="G823" s="98">
        <f>VLOOKUP($A823+ROUND((COLUMN()-2)/24,5),АТС!$A$41:$F$736,5)+VLOOKUP($A823+ROUND((COLUMN()-2)/24,5),'Расчет сбытовых надбавок'!$B$2281:'Расчет сбытовых надбавок'!$G$3024,4)</f>
        <v>145.53</v>
      </c>
      <c r="H823" s="98">
        <f>VLOOKUP($A823+ROUND((COLUMN()-2)/24,5),АТС!$A$41:$F$736,5)+VLOOKUP($A823+ROUND((COLUMN()-2)/24,5),'Расчет сбытовых надбавок'!$B$2281:'Расчет сбытовых надбавок'!$G$3024,4)</f>
        <v>160.64999999999998</v>
      </c>
      <c r="I823" s="98">
        <f>VLOOKUP($A823+ROUND((COLUMN()-2)/24,5),АТС!$A$41:$F$736,5)+VLOOKUP($A823+ROUND((COLUMN()-2)/24,5),'Расчет сбытовых надбавок'!$B$2281:'Расчет сбытовых надбавок'!$G$3024,4)</f>
        <v>205.41000000000003</v>
      </c>
      <c r="J823" s="98">
        <f>VLOOKUP($A823+ROUND((COLUMN()-2)/24,5),АТС!$A$41:$F$736,5)+VLOOKUP($A823+ROUND((COLUMN()-2)/24,5),'Расчет сбытовых надбавок'!$B$2281:'Расчет сбытовых надбавок'!$G$3024,4)</f>
        <v>282.63</v>
      </c>
      <c r="K823" s="98">
        <f>VLOOKUP($A823+ROUND((COLUMN()-2)/24,5),АТС!$A$41:$F$736,5)+VLOOKUP($A823+ROUND((COLUMN()-2)/24,5),'Расчет сбытовых надбавок'!$B$2281:'Расчет сбытовых надбавок'!$G$3024,4)</f>
        <v>250.81</v>
      </c>
      <c r="L823" s="98">
        <f>VLOOKUP($A823+ROUND((COLUMN()-2)/24,5),АТС!$A$41:$F$736,5)+VLOOKUP($A823+ROUND((COLUMN()-2)/24,5),'Расчет сбытовых надбавок'!$B$2281:'Расчет сбытовых надбавок'!$G$3024,4)</f>
        <v>310.41999999999996</v>
      </c>
      <c r="M823" s="98">
        <f>VLOOKUP($A823+ROUND((COLUMN()-2)/24,5),АТС!$A$41:$F$736,5)+VLOOKUP($A823+ROUND((COLUMN()-2)/24,5),'Расчет сбытовых надбавок'!$B$2281:'Расчет сбытовых надбавок'!$G$3024,4)</f>
        <v>332.27</v>
      </c>
      <c r="N823" s="98">
        <f>VLOOKUP($A823+ROUND((COLUMN()-2)/24,5),АТС!$A$41:$F$736,5)+VLOOKUP($A823+ROUND((COLUMN()-2)/24,5),'Расчет сбытовых надбавок'!$B$2281:'Расчет сбытовых надбавок'!$G$3024,4)</f>
        <v>300.54999999999995</v>
      </c>
      <c r="O823" s="98">
        <f>VLOOKUP($A823+ROUND((COLUMN()-2)/24,5),АТС!$A$41:$F$736,5)+VLOOKUP($A823+ROUND((COLUMN()-2)/24,5),'Расчет сбытовых надбавок'!$B$2281:'Расчет сбытовых надбавок'!$G$3024,4)</f>
        <v>268.71000000000004</v>
      </c>
      <c r="P823" s="98">
        <f>VLOOKUP($A823+ROUND((COLUMN()-2)/24,5),АТС!$A$41:$F$736,5)+VLOOKUP($A823+ROUND((COLUMN()-2)/24,5),'Расчет сбытовых надбавок'!$B$2281:'Расчет сбытовых надбавок'!$G$3024,4)</f>
        <v>302.94</v>
      </c>
      <c r="Q823" s="98">
        <f>VLOOKUP($A823+ROUND((COLUMN()-2)/24,5),АТС!$A$41:$F$736,5)+VLOOKUP($A823+ROUND((COLUMN()-2)/24,5),'Расчет сбытовых надбавок'!$B$2281:'Расчет сбытовых надбавок'!$G$3024,4)</f>
        <v>303.26</v>
      </c>
      <c r="R823" s="98">
        <f>VLOOKUP($A823+ROUND((COLUMN()-2)/24,5),АТС!$A$41:$F$736,5)+VLOOKUP($A823+ROUND((COLUMN()-2)/24,5),'Расчет сбытовых надбавок'!$B$2281:'Расчет сбытовых надбавок'!$G$3024,4)</f>
        <v>206.33999999999997</v>
      </c>
      <c r="S823" s="98">
        <f>VLOOKUP($A823+ROUND((COLUMN()-2)/24,5),АТС!$A$41:$F$736,5)+VLOOKUP($A823+ROUND((COLUMN()-2)/24,5),'Расчет сбытовых надбавок'!$B$2281:'Расчет сбытовых надбавок'!$G$3024,4)</f>
        <v>301.52000000000004</v>
      </c>
      <c r="T823" s="98">
        <f>VLOOKUP($A823+ROUND((COLUMN()-2)/24,5),АТС!$A$41:$F$736,5)+VLOOKUP($A823+ROUND((COLUMN()-2)/24,5),'Расчет сбытовых надбавок'!$B$2281:'Расчет сбытовых надбавок'!$G$3024,4)</f>
        <v>341.99</v>
      </c>
      <c r="U823" s="98">
        <f>VLOOKUP($A823+ROUND((COLUMN()-2)/24,5),АТС!$A$41:$F$736,5)+VLOOKUP($A823+ROUND((COLUMN()-2)/24,5),'Расчет сбытовых надбавок'!$B$2281:'Расчет сбытовых надбавок'!$G$3024,4)</f>
        <v>406.01</v>
      </c>
      <c r="V823" s="98">
        <f>VLOOKUP($A823+ROUND((COLUMN()-2)/24,5),АТС!$A$41:$F$736,5)+VLOOKUP($A823+ROUND((COLUMN()-2)/24,5),'Расчет сбытовых надбавок'!$B$2281:'Расчет сбытовых надбавок'!$G$3024,4)</f>
        <v>347.59</v>
      </c>
      <c r="W823" s="98">
        <f>VLOOKUP($A823+ROUND((COLUMN()-2)/24,5),АТС!$A$41:$F$736,5)+VLOOKUP($A823+ROUND((COLUMN()-2)/24,5),'Расчет сбытовых надбавок'!$B$2281:'Расчет сбытовых надбавок'!$G$3024,4)</f>
        <v>332.40999999999997</v>
      </c>
      <c r="X823" s="98">
        <f>VLOOKUP($A823+ROUND((COLUMN()-2)/24,5),АТС!$A$41:$F$736,5)+VLOOKUP($A823+ROUND((COLUMN()-2)/24,5),'Расчет сбытовых надбавок'!$B$2281:'Расчет сбытовых надбавок'!$G$3024,4)</f>
        <v>283.36</v>
      </c>
      <c r="Y823" s="98">
        <f>VLOOKUP($A823+ROUND((COLUMN()-2)/24,5),АТС!$A$41:$F$736,5)+VLOOKUP($A823+ROUND((COLUMN()-2)/24,5),'Расчет сбытовых надбавок'!$B$2281:'Расчет сбытовых надбавок'!$G$3024,4)</f>
        <v>1234.68</v>
      </c>
    </row>
    <row r="824" spans="1:27" x14ac:dyDescent="0.2">
      <c r="A824" s="79">
        <f t="shared" si="23"/>
        <v>42704</v>
      </c>
      <c r="B824" s="98">
        <f>VLOOKUP($A824+ROUND((COLUMN()-2)/24,5),АТС!$A$41:$F$760,5)+VLOOKUP($A824+ROUND((COLUMN()-2)/24,5),'Расчет сбытовых надбавок'!$B$2281:'Расчет сбытовых надбавок'!$G$3024,4)</f>
        <v>831.93000000000006</v>
      </c>
      <c r="C824" s="98">
        <f>VLOOKUP($A824+ROUND((COLUMN()-2)/24,5),АТС!$A$41:$F$760,5)+VLOOKUP($A824+ROUND((COLUMN()-2)/24,5),'Расчет сбытовых надбавок'!$B$2281:'Расчет сбытовых надбавок'!$G$3024,4)</f>
        <v>212.96</v>
      </c>
      <c r="D824" s="98">
        <f>VLOOKUP($A824+ROUND((COLUMN()-2)/24,5),АТС!$A$41:$F$760,5)+VLOOKUP($A824+ROUND((COLUMN()-2)/24,5),'Расчет сбытовых надбавок'!$B$2281:'Расчет сбытовых надбавок'!$G$3024,4)</f>
        <v>844.29</v>
      </c>
      <c r="E824" s="98">
        <f>VLOOKUP($A824+ROUND((COLUMN()-2)/24,5),АТС!$A$41:$F$760,5)+VLOOKUP($A824+ROUND((COLUMN()-2)/24,5),'Расчет сбытовых надбавок'!$B$2281:'Расчет сбытовых надбавок'!$G$3024,4)</f>
        <v>942.24</v>
      </c>
      <c r="F824" s="98">
        <f>VLOOKUP($A824+ROUND((COLUMN()-2)/24,5),АТС!$A$41:$F$760,5)+VLOOKUP($A824+ROUND((COLUMN()-2)/24,5),'Расчет сбытовых надбавок'!$B$2281:'Расчет сбытовых надбавок'!$G$3024,4)</f>
        <v>861.83</v>
      </c>
      <c r="G824" s="98">
        <f>VLOOKUP($A824+ROUND((COLUMN()-2)/24,5),АТС!$A$41:$F$760,5)+VLOOKUP($A824+ROUND((COLUMN()-2)/24,5),'Расчет сбытовых надбавок'!$B$2281:'Расчет сбытовых надбавок'!$G$3024,4)</f>
        <v>733.7</v>
      </c>
      <c r="H824" s="98">
        <f>VLOOKUP($A824+ROUND((COLUMN()-2)/24,5),АТС!$A$41:$F$760,5)+VLOOKUP($A824+ROUND((COLUMN()-2)/24,5),'Расчет сбытовых надбавок'!$B$2281:'Расчет сбытовых надбавок'!$G$3024,4)</f>
        <v>240.59</v>
      </c>
      <c r="I824" s="98">
        <f>VLOOKUP($A824+ROUND((COLUMN()-2)/24,5),АТС!$A$41:$F$760,5)+VLOOKUP($A824+ROUND((COLUMN()-2)/24,5),'Расчет сбытовых надбавок'!$B$2281:'Расчет сбытовых надбавок'!$G$3024,4)</f>
        <v>293.19</v>
      </c>
      <c r="J824" s="98">
        <f>VLOOKUP($A824+ROUND((COLUMN()-2)/24,5),АТС!$A$41:$F$760,5)+VLOOKUP($A824+ROUND((COLUMN()-2)/24,5),'Расчет сбытовых надбавок'!$B$2281:'Расчет сбытовых надбавок'!$G$3024,4)</f>
        <v>739.26</v>
      </c>
      <c r="K824" s="98">
        <f>VLOOKUP($A824+ROUND((COLUMN()-2)/24,5),АТС!$A$41:$F$760,5)+VLOOKUP($A824+ROUND((COLUMN()-2)/24,5),'Расчет сбытовых надбавок'!$B$2281:'Расчет сбытовых надбавок'!$G$3024,4)</f>
        <v>897.29</v>
      </c>
      <c r="L824" s="98">
        <f>VLOOKUP($A824+ROUND((COLUMN()-2)/24,5),АТС!$A$41:$F$760,5)+VLOOKUP($A824+ROUND((COLUMN()-2)/24,5),'Расчет сбытовых надбавок'!$B$2281:'Расчет сбытовых надбавок'!$G$3024,4)</f>
        <v>943.22</v>
      </c>
      <c r="M824" s="98">
        <f>VLOOKUP($A824+ROUND((COLUMN()-2)/24,5),АТС!$A$41:$F$760,5)+VLOOKUP($A824+ROUND((COLUMN()-2)/24,5),'Расчет сбытовых надбавок'!$B$2281:'Расчет сбытовых надбавок'!$G$3024,4)</f>
        <v>921.65</v>
      </c>
      <c r="N824" s="98">
        <f>VLOOKUP($A824+ROUND((COLUMN()-2)/24,5),АТС!$A$41:$F$760,5)+VLOOKUP($A824+ROUND((COLUMN()-2)/24,5),'Расчет сбытовых надбавок'!$B$2281:'Расчет сбытовых надбавок'!$G$3024,4)</f>
        <v>948.7</v>
      </c>
      <c r="O824" s="98">
        <f>VLOOKUP($A824+ROUND((COLUMN()-2)/24,5),АТС!$A$41:$F$760,5)+VLOOKUP($A824+ROUND((COLUMN()-2)/24,5),'Расчет сбытовых надбавок'!$B$2281:'Расчет сбытовых надбавок'!$G$3024,4)</f>
        <v>981.93</v>
      </c>
      <c r="P824" s="98">
        <f>VLOOKUP($A824+ROUND((COLUMN()-2)/24,5),АТС!$A$41:$F$760,5)+VLOOKUP($A824+ROUND((COLUMN()-2)/24,5),'Расчет сбытовых надбавок'!$B$2281:'Расчет сбытовых надбавок'!$G$3024,4)</f>
        <v>961.85</v>
      </c>
      <c r="Q824" s="98">
        <f>VLOOKUP($A824+ROUND((COLUMN()-2)/24,5),АТС!$A$41:$F$760,5)+VLOOKUP($A824+ROUND((COLUMN()-2)/24,5),'Расчет сбытовых надбавок'!$B$2281:'Расчет сбытовых надбавок'!$G$3024,4)</f>
        <v>745.06</v>
      </c>
      <c r="R824" s="98">
        <f>VLOOKUP($A824+ROUND((COLUMN()-2)/24,5),АТС!$A$41:$F$760,5)+VLOOKUP($A824+ROUND((COLUMN()-2)/24,5),'Расчет сбытовых надбавок'!$B$2281:'Расчет сбытовых надбавок'!$G$3024,4)</f>
        <v>307.12</v>
      </c>
      <c r="S824" s="98">
        <f>VLOOKUP($A824+ROUND((COLUMN()-2)/24,5),АТС!$A$41:$F$760,5)+VLOOKUP($A824+ROUND((COLUMN()-2)/24,5),'Расчет сбытовых надбавок'!$B$2281:'Расчет сбытовых надбавок'!$G$3024,4)</f>
        <v>806.08999999999992</v>
      </c>
      <c r="T824" s="98">
        <f>VLOOKUP($A824+ROUND((COLUMN()-2)/24,5),АТС!$A$41:$F$760,5)+VLOOKUP($A824+ROUND((COLUMN()-2)/24,5),'Расчет сбытовых надбавок'!$B$2281:'Расчет сбытовых надбавок'!$G$3024,4)</f>
        <v>792.45</v>
      </c>
      <c r="U824" s="98">
        <f>VLOOKUP($A824+ROUND((COLUMN()-2)/24,5),АТС!$A$41:$F$760,5)+VLOOKUP($A824+ROUND((COLUMN()-2)/24,5),'Расчет сбытовых надбавок'!$B$2281:'Расчет сбытовых надбавок'!$G$3024,4)</f>
        <v>743.41</v>
      </c>
      <c r="V824" s="98">
        <f>VLOOKUP($A824+ROUND((COLUMN()-2)/24,5),АТС!$A$41:$F$760,5)+VLOOKUP($A824+ROUND((COLUMN()-2)/24,5),'Расчет сбытовых надбавок'!$B$2281:'Расчет сбытовых надбавок'!$G$3024,4)</f>
        <v>488.55</v>
      </c>
      <c r="W824" s="98">
        <f>VLOOKUP($A824+ROUND((COLUMN()-2)/24,5),АТС!$A$41:$F$760,5)+VLOOKUP($A824+ROUND((COLUMN()-2)/24,5),'Расчет сбытовых надбавок'!$B$2281:'Расчет сбытовых надбавок'!$G$3024,4)</f>
        <v>414.92</v>
      </c>
      <c r="X824" s="98">
        <f>VLOOKUP($A824+ROUND((COLUMN()-2)/24,5),АТС!$A$41:$F$760,5)+VLOOKUP($A824+ROUND((COLUMN()-2)/24,5),'Расчет сбытовых надбавок'!$B$2281:'Расчет сбытовых надбавок'!$G$3024,4)</f>
        <v>1325.26</v>
      </c>
      <c r="Y824" s="98">
        <f>VLOOKUP($A824+ROUND((COLUMN()-2)/24,5),АТС!$A$41:$F$760,5)+VLOOKUP($A824+ROUND((COLUMN()-2)/24,5),'Расчет сбытовых надбавок'!$B$2281:'Расчет сбытовых надбавок'!$G$3024,4)</f>
        <v>396.47</v>
      </c>
    </row>
    <row r="825" spans="1:27" hidden="1" x14ac:dyDescent="0.2">
      <c r="A825" s="79">
        <f t="shared" si="23"/>
        <v>42705</v>
      </c>
      <c r="B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8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3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5"/>
    </row>
    <row r="827" spans="1:27" x14ac:dyDescent="0.25">
      <c r="A827" s="87" t="s">
        <v>151</v>
      </c>
      <c r="B827" s="78"/>
      <c r="C827" s="78"/>
      <c r="D827" s="78"/>
    </row>
    <row r="828" spans="1:27" ht="12.75" customHeight="1" x14ac:dyDescent="0.2">
      <c r="A828" s="169" t="s">
        <v>48</v>
      </c>
      <c r="B828" s="172" t="s">
        <v>154</v>
      </c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4"/>
    </row>
    <row r="829" spans="1:27" ht="12.75" customHeight="1" x14ac:dyDescent="0.2">
      <c r="A829" s="170"/>
      <c r="B829" s="175"/>
      <c r="C829" s="176"/>
      <c r="D829" s="176"/>
      <c r="E829" s="176"/>
      <c r="F829" s="176"/>
      <c r="G829" s="176"/>
      <c r="H829" s="176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7"/>
    </row>
    <row r="830" spans="1:27" s="111" customFormat="1" ht="12.75" customHeight="1" x14ac:dyDescent="0.2">
      <c r="A830" s="170"/>
      <c r="B830" s="210" t="s">
        <v>122</v>
      </c>
      <c r="C830" s="206" t="s">
        <v>123</v>
      </c>
      <c r="D830" s="206" t="s">
        <v>124</v>
      </c>
      <c r="E830" s="206" t="s">
        <v>125</v>
      </c>
      <c r="F830" s="206" t="s">
        <v>126</v>
      </c>
      <c r="G830" s="206" t="s">
        <v>127</v>
      </c>
      <c r="H830" s="206" t="s">
        <v>128</v>
      </c>
      <c r="I830" s="206" t="s">
        <v>129</v>
      </c>
      <c r="J830" s="206" t="s">
        <v>130</v>
      </c>
      <c r="K830" s="206" t="s">
        <v>131</v>
      </c>
      <c r="L830" s="206" t="s">
        <v>132</v>
      </c>
      <c r="M830" s="206" t="s">
        <v>133</v>
      </c>
      <c r="N830" s="208" t="s">
        <v>134</v>
      </c>
      <c r="O830" s="206" t="s">
        <v>135</v>
      </c>
      <c r="P830" s="206" t="s">
        <v>136</v>
      </c>
      <c r="Q830" s="206" t="s">
        <v>137</v>
      </c>
      <c r="R830" s="206" t="s">
        <v>138</v>
      </c>
      <c r="S830" s="206" t="s">
        <v>139</v>
      </c>
      <c r="T830" s="206" t="s">
        <v>140</v>
      </c>
      <c r="U830" s="206" t="s">
        <v>141</v>
      </c>
      <c r="V830" s="206" t="s">
        <v>142</v>
      </c>
      <c r="W830" s="206" t="s">
        <v>143</v>
      </c>
      <c r="X830" s="206" t="s">
        <v>144</v>
      </c>
      <c r="Y830" s="206" t="s">
        <v>145</v>
      </c>
    </row>
    <row r="831" spans="1:27" s="111" customFormat="1" ht="11.25" customHeight="1" x14ac:dyDescent="0.2">
      <c r="A831" s="171"/>
      <c r="B831" s="211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9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</row>
    <row r="832" spans="1:27" ht="15.75" customHeight="1" x14ac:dyDescent="0.2">
      <c r="A832" s="79">
        <f>A795</f>
        <v>42675</v>
      </c>
      <c r="B832" s="98">
        <f>VLOOKUP($A832+ROUND((COLUMN()-2)/24,5),АТС!$A$41:$F$736,5)+VLOOKUP($A832+ROUND((COLUMN()-2)/24,5),'Расчет сбытовых надбавок'!$B$2281:'Расчет сбытовых надбавок'!$G$3024,5)</f>
        <v>221.06</v>
      </c>
      <c r="C832" s="98">
        <f>VLOOKUP($A832+ROUND((COLUMN()-2)/24,5),АТС!$A$41:$F$736,5)+VLOOKUP($A832+ROUND((COLUMN()-2)/24,5),'Расчет сбытовых надбавок'!$B$2281:'Расчет сбытовых надбавок'!$G$3024,5)</f>
        <v>967.9</v>
      </c>
      <c r="D832" s="98">
        <f>VLOOKUP($A832+ROUND((COLUMN()-2)/24,5),АТС!$A$41:$F$736,5)+VLOOKUP($A832+ROUND((COLUMN()-2)/24,5),'Расчет сбытовых надбавок'!$B$2281:'Расчет сбытовых надбавок'!$G$3024,5)</f>
        <v>225.37</v>
      </c>
      <c r="E832" s="98">
        <f>VLOOKUP($A832+ROUND((COLUMN()-2)/24,5),АТС!$A$41:$F$736,5)+VLOOKUP($A832+ROUND((COLUMN()-2)/24,5),'Расчет сбытовых надбавок'!$B$2281:'Расчет сбытовых надбавок'!$G$3024,5)</f>
        <v>173.05</v>
      </c>
      <c r="F832" s="98">
        <f>VLOOKUP($A832+ROUND((COLUMN()-2)/24,5),АТС!$A$41:$F$736,5)+VLOOKUP($A832+ROUND((COLUMN()-2)/24,5),'Расчет сбытовых надбавок'!$B$2281:'Расчет сбытовых надбавок'!$G$3024,5)</f>
        <v>123.92</v>
      </c>
      <c r="G832" s="98">
        <f>VLOOKUP($A832+ROUND((COLUMN()-2)/24,5),АТС!$A$41:$F$736,5)+VLOOKUP($A832+ROUND((COLUMN()-2)/24,5),'Расчет сбытовых надбавок'!$B$2281:'Расчет сбытовых надбавок'!$G$3024,5)</f>
        <v>189.39</v>
      </c>
      <c r="H832" s="98">
        <f>VLOOKUP($A832+ROUND((COLUMN()-2)/24,5),АТС!$A$41:$F$736,5)+VLOOKUP($A832+ROUND((COLUMN()-2)/24,5),'Расчет сбытовых надбавок'!$B$2281:'Расчет сбытовых надбавок'!$G$3024,5)</f>
        <v>91.27</v>
      </c>
      <c r="I832" s="98">
        <f>VLOOKUP($A832+ROUND((COLUMN()-2)/24,5),АТС!$A$41:$F$736,5)+VLOOKUP($A832+ROUND((COLUMN()-2)/24,5),'Расчет сбытовых надбавок'!$B$2281:'Расчет сбытовых надбавок'!$G$3024,5)</f>
        <v>366.83</v>
      </c>
      <c r="J832" s="98">
        <f>VLOOKUP($A832+ROUND((COLUMN()-2)/24,5),АТС!$A$41:$F$736,5)+VLOOKUP($A832+ROUND((COLUMN()-2)/24,5),'Расчет сбытовых надбавок'!$B$2281:'Расчет сбытовых надбавок'!$G$3024,5)</f>
        <v>438.26</v>
      </c>
      <c r="K832" s="98">
        <f>VLOOKUP($A832+ROUND((COLUMN()-2)/24,5),АТС!$A$41:$F$736,5)+VLOOKUP($A832+ROUND((COLUMN()-2)/24,5),'Расчет сбытовых надбавок'!$B$2281:'Расчет сбытовых надбавок'!$G$3024,5)</f>
        <v>391.26000000000005</v>
      </c>
      <c r="L832" s="98">
        <f>VLOOKUP($A832+ROUND((COLUMN()-2)/24,5),АТС!$A$41:$F$736,5)+VLOOKUP($A832+ROUND((COLUMN()-2)/24,5),'Расчет сбытовых надбавок'!$B$2281:'Расчет сбытовых надбавок'!$G$3024,5)</f>
        <v>587.96</v>
      </c>
      <c r="M832" s="98">
        <f>VLOOKUP($A832+ROUND((COLUMN()-2)/24,5),АТС!$A$41:$F$736,5)+VLOOKUP($A832+ROUND((COLUMN()-2)/24,5),'Расчет сбытовых надбавок'!$B$2281:'Расчет сбытовых надбавок'!$G$3024,5)</f>
        <v>380.12</v>
      </c>
      <c r="N832" s="98">
        <f>VLOOKUP($A832+ROUND((COLUMN()-2)/24,5),АТС!$A$41:$F$736,5)+VLOOKUP($A832+ROUND((COLUMN()-2)/24,5),'Расчет сбытовых надбавок'!$B$2281:'Расчет сбытовых надбавок'!$G$3024,5)</f>
        <v>566.04</v>
      </c>
      <c r="O832" s="98">
        <f>VLOOKUP($A832+ROUND((COLUMN()-2)/24,5),АТС!$A$41:$F$736,5)+VLOOKUP($A832+ROUND((COLUMN()-2)/24,5),'Расчет сбытовых надбавок'!$B$2281:'Расчет сбытовых надбавок'!$G$3024,5)</f>
        <v>348.36</v>
      </c>
      <c r="P832" s="98">
        <f>VLOOKUP($A832+ROUND((COLUMN()-2)/24,5),АТС!$A$41:$F$736,5)+VLOOKUP($A832+ROUND((COLUMN()-2)/24,5),'Расчет сбытовых надбавок'!$B$2281:'Расчет сбытовых надбавок'!$G$3024,5)</f>
        <v>347.63</v>
      </c>
      <c r="Q832" s="98">
        <f>VLOOKUP($A832+ROUND((COLUMN()-2)/24,5),АТС!$A$41:$F$736,5)+VLOOKUP($A832+ROUND((COLUMN()-2)/24,5),'Расчет сбытовых надбавок'!$B$2281:'Расчет сбытовых надбавок'!$G$3024,5)</f>
        <v>346.81</v>
      </c>
      <c r="R832" s="98">
        <f>VLOOKUP($A832+ROUND((COLUMN()-2)/24,5),АТС!$A$41:$F$736,5)+VLOOKUP($A832+ROUND((COLUMN()-2)/24,5),'Расчет сбытовых надбавок'!$B$2281:'Расчет сбытовых надбавок'!$G$3024,5)</f>
        <v>266.84000000000003</v>
      </c>
      <c r="S832" s="98">
        <f>VLOOKUP($A832+ROUND((COLUMN()-2)/24,5),АТС!$A$41:$F$736,5)+VLOOKUP($A832+ROUND((COLUMN()-2)/24,5),'Расчет сбытовых надбавок'!$B$2281:'Расчет сбытовых надбавок'!$G$3024,5)</f>
        <v>111.66</v>
      </c>
      <c r="T832" s="98">
        <f>VLOOKUP($A832+ROUND((COLUMN()-2)/24,5),АТС!$A$41:$F$736,5)+VLOOKUP($A832+ROUND((COLUMN()-2)/24,5),'Расчет сбытовых надбавок'!$B$2281:'Расчет сбытовых надбавок'!$G$3024,5)</f>
        <v>324.39999999999998</v>
      </c>
      <c r="U832" s="98">
        <f>VLOOKUP($A832+ROUND((COLUMN()-2)/24,5),АТС!$A$41:$F$736,5)+VLOOKUP($A832+ROUND((COLUMN()-2)/24,5),'Расчет сбытовых надбавок'!$B$2281:'Расчет сбытовых надбавок'!$G$3024,5)</f>
        <v>262.58</v>
      </c>
      <c r="V832" s="98">
        <f>VLOOKUP($A832+ROUND((COLUMN()-2)/24,5),АТС!$A$41:$F$736,5)+VLOOKUP($A832+ROUND((COLUMN()-2)/24,5),'Расчет сбытовых надбавок'!$B$2281:'Расчет сбытовых надбавок'!$G$3024,5)</f>
        <v>240.28</v>
      </c>
      <c r="W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X832" s="98">
        <f>VLOOKUP($A832+ROUND((COLUMN()-2)/24,5),АТС!$A$41:$F$736,5)+VLOOKUP($A832+ROUND((COLUMN()-2)/24,5),'Расчет сбытовых надбавок'!$B$2281:'Расчет сбытовых надбавок'!$G$3024,5)</f>
        <v>307.59000000000003</v>
      </c>
      <c r="Y832" s="98">
        <f>VLOOKUP($A832+ROUND((COLUMN()-2)/24,5),АТС!$A$41:$F$736,5)+VLOOKUP($A832+ROUND((COLUMN()-2)/24,5),'Расчет сбытовых надбавок'!$B$2281:'Расчет сбытовых надбавок'!$G$3024,5)</f>
        <v>725.69</v>
      </c>
      <c r="AA832" s="80"/>
    </row>
    <row r="833" spans="1:25" x14ac:dyDescent="0.2">
      <c r="A833" s="79">
        <f>A832+1</f>
        <v>42676</v>
      </c>
      <c r="B833" s="98">
        <f>VLOOKUP($A833+ROUND((COLUMN()-2)/24,5),АТС!$A$41:$F$736,5)+VLOOKUP($A833+ROUND((COLUMN()-2)/24,5),'Расчет сбытовых надбавок'!$B$2281:'Расчет сбытовых надбавок'!$G$3024,5)</f>
        <v>174.97</v>
      </c>
      <c r="C833" s="98">
        <f>VLOOKUP($A833+ROUND((COLUMN()-2)/24,5),АТС!$A$41:$F$736,5)+VLOOKUP($A833+ROUND((COLUMN()-2)/24,5),'Расчет сбытовых надбавок'!$B$2281:'Расчет сбытовых надбавок'!$G$3024,5)</f>
        <v>109.53</v>
      </c>
      <c r="D833" s="98">
        <f>VLOOKUP($A833+ROUND((COLUMN()-2)/24,5),АТС!$A$41:$F$736,5)+VLOOKUP($A833+ROUND((COLUMN()-2)/24,5),'Расчет сбытовых надбавок'!$B$2281:'Расчет сбытовых надбавок'!$G$3024,5)</f>
        <v>62.66</v>
      </c>
      <c r="E833" s="98">
        <f>VLOOKUP($A833+ROUND((COLUMN()-2)/24,5),АТС!$A$41:$F$736,5)+VLOOKUP($A833+ROUND((COLUMN()-2)/24,5),'Расчет сбытовых надбавок'!$B$2281:'Расчет сбытовых надбавок'!$G$3024,5)</f>
        <v>100.37</v>
      </c>
      <c r="F833" s="98">
        <f>VLOOKUP($A833+ROUND((COLUMN()-2)/24,5),АТС!$A$41:$F$736,5)+VLOOKUP($A833+ROUND((COLUMN()-2)/24,5),'Расчет сбытовых надбавок'!$B$2281:'Расчет сбытовых надбавок'!$G$3024,5)</f>
        <v>35.489999999999995</v>
      </c>
      <c r="G833" s="98">
        <f>VLOOKUP($A833+ROUND((COLUMN()-2)/24,5),АТС!$A$41:$F$736,5)+VLOOKUP($A833+ROUND((COLUMN()-2)/24,5),'Расчет сбытовых надбавок'!$B$2281:'Расчет сбытовых надбавок'!$G$3024,5)</f>
        <v>131.35</v>
      </c>
      <c r="H833" s="98">
        <f>VLOOKUP($A833+ROUND((COLUMN()-2)/24,5),АТС!$A$41:$F$736,5)+VLOOKUP($A833+ROUND((COLUMN()-2)/24,5),'Расчет сбытовых надбавок'!$B$2281:'Расчет сбытовых надбавок'!$G$3024,5)</f>
        <v>184.11</v>
      </c>
      <c r="I833" s="98">
        <f>VLOOKUP($A833+ROUND((COLUMN()-2)/24,5),АТС!$A$41:$F$736,5)+VLOOKUP($A833+ROUND((COLUMN()-2)/24,5),'Расчет сбытовых надбавок'!$B$2281:'Расчет сбытовых надбавок'!$G$3024,5)</f>
        <v>343.22</v>
      </c>
      <c r="J833" s="98">
        <f>VLOOKUP($A833+ROUND((COLUMN()-2)/24,5),АТС!$A$41:$F$736,5)+VLOOKUP($A833+ROUND((COLUMN()-2)/24,5),'Расчет сбытовых надбавок'!$B$2281:'Расчет сбытовых надбавок'!$G$3024,5)</f>
        <v>248</v>
      </c>
      <c r="K833" s="98">
        <f>VLOOKUP($A833+ROUND((COLUMN()-2)/24,5),АТС!$A$41:$F$736,5)+VLOOKUP($A833+ROUND((COLUMN()-2)/24,5),'Расчет сбытовых надбавок'!$B$2281:'Расчет сбытовых надбавок'!$G$3024,5)</f>
        <v>271.20999999999998</v>
      </c>
      <c r="L833" s="98">
        <f>VLOOKUP($A833+ROUND((COLUMN()-2)/24,5),АТС!$A$41:$F$736,5)+VLOOKUP($A833+ROUND((COLUMN()-2)/24,5),'Расчет сбытовых надбавок'!$B$2281:'Расчет сбытовых надбавок'!$G$3024,5)</f>
        <v>299.02</v>
      </c>
      <c r="M833" s="98">
        <f>VLOOKUP($A833+ROUND((COLUMN()-2)/24,5),АТС!$A$41:$F$736,5)+VLOOKUP($A833+ROUND((COLUMN()-2)/24,5),'Расчет сбытовых надбавок'!$B$2281:'Расчет сбытовых надбавок'!$G$3024,5)</f>
        <v>344.89</v>
      </c>
      <c r="N833" s="98">
        <f>VLOOKUP($A833+ROUND((COLUMN()-2)/24,5),АТС!$A$41:$F$736,5)+VLOOKUP($A833+ROUND((COLUMN()-2)/24,5),'Расчет сбытовых надбавок'!$B$2281:'Расчет сбытовых надбавок'!$G$3024,5)</f>
        <v>277.01000000000005</v>
      </c>
      <c r="O833" s="98">
        <f>VLOOKUP($A833+ROUND((COLUMN()-2)/24,5),АТС!$A$41:$F$736,5)+VLOOKUP($A833+ROUND((COLUMN()-2)/24,5),'Расчет сбытовых надбавок'!$B$2281:'Расчет сбытовых надбавок'!$G$3024,5)</f>
        <v>273.84000000000003</v>
      </c>
      <c r="P833" s="98">
        <f>VLOOKUP($A833+ROUND((COLUMN()-2)/24,5),АТС!$A$41:$F$736,5)+VLOOKUP($A833+ROUND((COLUMN()-2)/24,5),'Расчет сбытовых надбавок'!$B$2281:'Расчет сбытовых надбавок'!$G$3024,5)</f>
        <v>373.18</v>
      </c>
      <c r="Q833" s="98">
        <f>VLOOKUP($A833+ROUND((COLUMN()-2)/24,5),АТС!$A$41:$F$736,5)+VLOOKUP($A833+ROUND((COLUMN()-2)/24,5),'Расчет сбытовых надбавок'!$B$2281:'Расчет сбытовых надбавок'!$G$3024,5)</f>
        <v>278.40999999999997</v>
      </c>
      <c r="R833" s="98">
        <f>VLOOKUP($A833+ROUND((COLUMN()-2)/24,5),АТС!$A$41:$F$736,5)+VLOOKUP($A833+ROUND((COLUMN()-2)/24,5),'Расчет сбытовых надбавок'!$B$2281:'Расчет сбытовых надбавок'!$G$3024,5)</f>
        <v>295.96999999999997</v>
      </c>
      <c r="S833" s="98">
        <f>VLOOKUP($A833+ROUND((COLUMN()-2)/24,5),АТС!$A$41:$F$736,5)+VLOOKUP($A833+ROUND((COLUMN()-2)/24,5),'Расчет сбытовых надбавок'!$B$2281:'Расчет сбытовых надбавок'!$G$3024,5)</f>
        <v>6.3199999999999994</v>
      </c>
      <c r="T833" s="98">
        <f>VLOOKUP($A833+ROUND((COLUMN()-2)/24,5),АТС!$A$41:$F$736,5)+VLOOKUP($A833+ROUND((COLUMN()-2)/24,5),'Расчет сбытовых надбавок'!$B$2281:'Расчет сбытовых надбавок'!$G$3024,5)</f>
        <v>3.58</v>
      </c>
      <c r="U833" s="98">
        <f>VLOOKUP($A833+ROUND((COLUMN()-2)/24,5),АТС!$A$41:$F$736,5)+VLOOKUP($A833+ROUND((COLUMN()-2)/24,5),'Расчет сбытовых надбавок'!$B$2281:'Расчет сбытовых надбавок'!$G$3024,5)</f>
        <v>18.47</v>
      </c>
      <c r="V833" s="98">
        <f>VLOOKUP($A833+ROUND((COLUMN()-2)/24,5),АТС!$A$41:$F$736,5)+VLOOKUP($A833+ROUND((COLUMN()-2)/24,5),'Расчет сбытовых надбавок'!$B$2281:'Расчет сбытовых надбавок'!$G$3024,5)</f>
        <v>559.29</v>
      </c>
      <c r="W833" s="98">
        <f>VLOOKUP($A833+ROUND((COLUMN()-2)/24,5),АТС!$A$41:$F$736,5)+VLOOKUP($A833+ROUND((COLUMN()-2)/24,5),'Расчет сбытовых надбавок'!$B$2281:'Расчет сбытовых надбавок'!$G$3024,5)</f>
        <v>865.71</v>
      </c>
      <c r="X833" s="98">
        <f>VLOOKUP($A833+ROUND((COLUMN()-2)/24,5),АТС!$A$41:$F$736,5)+VLOOKUP($A833+ROUND((COLUMN()-2)/24,5),'Расчет сбытовых надбавок'!$B$2281:'Расчет сбытовых надбавок'!$G$3024,5)</f>
        <v>375.69</v>
      </c>
      <c r="Y833" s="98">
        <f>VLOOKUP($A833+ROUND((COLUMN()-2)/24,5),АТС!$A$41:$F$736,5)+VLOOKUP($A833+ROUND((COLUMN()-2)/24,5),'Расчет сбытовых надбавок'!$B$2281:'Расчет сбытовых надбавок'!$G$3024,5)</f>
        <v>245.13</v>
      </c>
    </row>
    <row r="834" spans="1:25" x14ac:dyDescent="0.2">
      <c r="A834" s="79">
        <f t="shared" ref="A834:A862" si="24">A833+1</f>
        <v>42677</v>
      </c>
      <c r="B834" s="98">
        <f>VLOOKUP($A834+ROUND((COLUMN()-2)/24,5),АТС!$A$41:$F$736,5)+VLOOKUP($A834+ROUND((COLUMN()-2)/24,5),'Расчет сбытовых надбавок'!$B$2281:'Расчет сбытовых надбавок'!$G$3024,5)</f>
        <v>156.71</v>
      </c>
      <c r="C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D834" s="98">
        <f>VLOOKUP($A834+ROUND((COLUMN()-2)/24,5),АТС!$A$41:$F$736,5)+VLOOKUP($A834+ROUND((COLUMN()-2)/24,5),'Расчет сбытовых надбавок'!$B$2281:'Расчет сбытовых надбавок'!$G$3024,5)</f>
        <v>202.89</v>
      </c>
      <c r="E834" s="98">
        <f>VLOOKUP($A834+ROUND((COLUMN()-2)/24,5),АТС!$A$41:$F$736,5)+VLOOKUP($A834+ROUND((COLUMN()-2)/24,5),'Расчет сбытовых надбавок'!$B$2281:'Расчет сбытовых надбавок'!$G$3024,5)</f>
        <v>120.51</v>
      </c>
      <c r="F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8">
        <f>VLOOKUP($A834+ROUND((COLUMN()-2)/24,5),АТС!$A$41:$F$736,5)+VLOOKUP($A834+ROUND((COLUMN()-2)/24,5),'Расчет сбытовых надбавок'!$B$2281:'Расчет сбытовых надбавок'!$G$3024,5)</f>
        <v>141.69999999999999</v>
      </c>
      <c r="I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8">
        <f>VLOOKUP($A834+ROUND((COLUMN()-2)/24,5),АТС!$A$41:$F$736,5)+VLOOKUP($A834+ROUND((COLUMN()-2)/24,5),'Расчет сбытовых надбавок'!$B$2281:'Расчет сбытовых надбавок'!$G$3024,5)</f>
        <v>162.70999999999998</v>
      </c>
      <c r="K834" s="98">
        <f>VLOOKUP($A834+ROUND((COLUMN()-2)/24,5),АТС!$A$41:$F$736,5)+VLOOKUP($A834+ROUND((COLUMN()-2)/24,5),'Расчет сбытовых надбавок'!$B$2281:'Расчет сбытовых надбавок'!$G$3024,5)</f>
        <v>188.38</v>
      </c>
      <c r="L834" s="98">
        <f>VLOOKUP($A834+ROUND((COLUMN()-2)/24,5),АТС!$A$41:$F$736,5)+VLOOKUP($A834+ROUND((COLUMN()-2)/24,5),'Расчет сбытовых надбавок'!$B$2281:'Расчет сбытовых надбавок'!$G$3024,5)</f>
        <v>247.43</v>
      </c>
      <c r="M834" s="98">
        <f>VLOOKUP($A834+ROUND((COLUMN()-2)/24,5),АТС!$A$41:$F$736,5)+VLOOKUP($A834+ROUND((COLUMN()-2)/24,5),'Расчет сбытовых надбавок'!$B$2281:'Расчет сбытовых надбавок'!$G$3024,5)</f>
        <v>298.85999999999996</v>
      </c>
      <c r="N834" s="98">
        <f>VLOOKUP($A834+ROUND((COLUMN()-2)/24,5),АТС!$A$41:$F$736,5)+VLOOKUP($A834+ROUND((COLUMN()-2)/24,5),'Расчет сбытовых надбавок'!$B$2281:'Расчет сбытовых надбавок'!$G$3024,5)</f>
        <v>303.31</v>
      </c>
      <c r="O834" s="98">
        <f>VLOOKUP($A834+ROUND((COLUMN()-2)/24,5),АТС!$A$41:$F$736,5)+VLOOKUP($A834+ROUND((COLUMN()-2)/24,5),'Расчет сбытовых надбавок'!$B$2281:'Расчет сбытовых надбавок'!$G$3024,5)</f>
        <v>235.98</v>
      </c>
      <c r="P834" s="98">
        <f>VLOOKUP($A834+ROUND((COLUMN()-2)/24,5),АТС!$A$41:$F$736,5)+VLOOKUP($A834+ROUND((COLUMN()-2)/24,5),'Расчет сбытовых надбавок'!$B$2281:'Расчет сбытовых надбавок'!$G$3024,5)</f>
        <v>235.63</v>
      </c>
      <c r="Q834" s="98">
        <f>VLOOKUP($A834+ROUND((COLUMN()-2)/24,5),АТС!$A$41:$F$736,5)+VLOOKUP($A834+ROUND((COLUMN()-2)/24,5),'Расчет сбытовых надбавок'!$B$2281:'Расчет сбытовых надбавок'!$G$3024,5)</f>
        <v>269.95</v>
      </c>
      <c r="R834" s="98">
        <f>VLOOKUP($A834+ROUND((COLUMN()-2)/24,5),АТС!$A$41:$F$736,5)+VLOOKUP($A834+ROUND((COLUMN()-2)/24,5),'Расчет сбытовых надбавок'!$B$2281:'Расчет сбытовых надбавок'!$G$3024,5)</f>
        <v>307.90999999999997</v>
      </c>
      <c r="S834" s="98">
        <f>VLOOKUP($A834+ROUND((COLUMN()-2)/24,5),АТС!$A$41:$F$736,5)+VLOOKUP($A834+ROUND((COLUMN()-2)/24,5),'Расчет сбытовых надбавок'!$B$2281:'Расчет сбытовых надбавок'!$G$3024,5)</f>
        <v>241.81</v>
      </c>
      <c r="T834" s="98">
        <f>VLOOKUP($A834+ROUND((COLUMN()-2)/24,5),АТС!$A$41:$F$736,5)+VLOOKUP($A834+ROUND((COLUMN()-2)/24,5),'Расчет сбытовых надбавок'!$B$2281:'Расчет сбытовых надбавок'!$G$3024,5)</f>
        <v>266.42</v>
      </c>
      <c r="U834" s="98">
        <f>VLOOKUP($A834+ROUND((COLUMN()-2)/24,5),АТС!$A$41:$F$736,5)+VLOOKUP($A834+ROUND((COLUMN()-2)/24,5),'Расчет сбытовых надбавок'!$B$2281:'Расчет сбытовых надбавок'!$G$3024,5)</f>
        <v>316.64000000000004</v>
      </c>
      <c r="V834" s="98">
        <f>VLOOKUP($A834+ROUND((COLUMN()-2)/24,5),АТС!$A$41:$F$736,5)+VLOOKUP($A834+ROUND((COLUMN()-2)/24,5),'Расчет сбытовых надбавок'!$B$2281:'Расчет сбытовых надбавок'!$G$3024,5)</f>
        <v>529.75</v>
      </c>
      <c r="W834" s="98">
        <f>VLOOKUP($A834+ROUND((COLUMN()-2)/24,5),АТС!$A$41:$F$736,5)+VLOOKUP($A834+ROUND((COLUMN()-2)/24,5),'Расчет сбытовых надбавок'!$B$2281:'Расчет сбытовых надбавок'!$G$3024,5)</f>
        <v>772.9899999999999</v>
      </c>
      <c r="X834" s="98">
        <f>VLOOKUP($A834+ROUND((COLUMN()-2)/24,5),АТС!$A$41:$F$736,5)+VLOOKUP($A834+ROUND((COLUMN()-2)/24,5),'Расчет сбытовых надбавок'!$B$2281:'Расчет сбытовых надбавок'!$G$3024,5)</f>
        <v>225.53</v>
      </c>
      <c r="Y834" s="98">
        <f>VLOOKUP($A834+ROUND((COLUMN()-2)/24,5),АТС!$A$41:$F$736,5)+VLOOKUP($A834+ROUND((COLUMN()-2)/24,5),'Расчет сбытовых надбавок'!$B$2281:'Расчет сбытовых надбавок'!$G$3024,5)</f>
        <v>199.83</v>
      </c>
    </row>
    <row r="835" spans="1:25" x14ac:dyDescent="0.2">
      <c r="A835" s="79">
        <f t="shared" si="24"/>
        <v>42678</v>
      </c>
      <c r="B835" s="98">
        <f>VLOOKUP($A835+ROUND((COLUMN()-2)/24,5),АТС!$A$41:$F$736,5)+VLOOKUP($A835+ROUND((COLUMN()-2)/24,5),'Расчет сбытовых надбавок'!$B$2281:'Расчет сбытовых надбавок'!$G$3024,5)</f>
        <v>184.01999999999998</v>
      </c>
      <c r="C835" s="98">
        <f>VLOOKUP($A835+ROUND((COLUMN()-2)/24,5),АТС!$A$41:$F$736,5)+VLOOKUP($A835+ROUND((COLUMN()-2)/24,5),'Расчет сбытовых надбавок'!$B$2281:'Расчет сбытовых надбавок'!$G$3024,5)</f>
        <v>398.47</v>
      </c>
      <c r="D835" s="98">
        <f>VLOOKUP($A835+ROUND((COLUMN()-2)/24,5),АТС!$A$41:$F$736,5)+VLOOKUP($A835+ROUND((COLUMN()-2)/24,5),'Расчет сбытовых надбавок'!$B$2281:'Расчет сбытовых надбавок'!$G$3024,5)</f>
        <v>192.59</v>
      </c>
      <c r="E835" s="98">
        <f>VLOOKUP($A835+ROUND((COLUMN()-2)/24,5),АТС!$A$41:$F$736,5)+VLOOKUP($A835+ROUND((COLUMN()-2)/24,5),'Расчет сбытовых надбавок'!$B$2281:'Расчет сбытовых надбавок'!$G$3024,5)</f>
        <v>17.059999999999999</v>
      </c>
      <c r="F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8">
        <f>VLOOKUP($A835+ROUND((COLUMN()-2)/24,5),АТС!$A$41:$F$736,5)+VLOOKUP($A835+ROUND((COLUMN()-2)/24,5),'Расчет сбытовых надбавок'!$B$2281:'Расчет сбытовых надбавок'!$G$3024,5)</f>
        <v>28.99</v>
      </c>
      <c r="J835" s="98">
        <f>VLOOKUP($A835+ROUND((COLUMN()-2)/24,5),АТС!$A$41:$F$736,5)+VLOOKUP($A835+ROUND((COLUMN()-2)/24,5),'Расчет сбытовых надбавок'!$B$2281:'Расчет сбытовых надбавок'!$G$3024,5)</f>
        <v>30.630000000000003</v>
      </c>
      <c r="K835" s="98">
        <f>VLOOKUP($A835+ROUND((COLUMN()-2)/24,5),АТС!$A$41:$F$736,5)+VLOOKUP($A835+ROUND((COLUMN()-2)/24,5),'Расчет сбытовых надбавок'!$B$2281:'Расчет сбытовых надбавок'!$G$3024,5)</f>
        <v>159.60000000000002</v>
      </c>
      <c r="L835" s="98">
        <f>VLOOKUP($A835+ROUND((COLUMN()-2)/24,5),АТС!$A$41:$F$736,5)+VLOOKUP($A835+ROUND((COLUMN()-2)/24,5),'Расчет сбытовых надбавок'!$B$2281:'Расчет сбытовых надбавок'!$G$3024,5)</f>
        <v>67.33</v>
      </c>
      <c r="M835" s="98">
        <f>VLOOKUP($A835+ROUND((COLUMN()-2)/24,5),АТС!$A$41:$F$736,5)+VLOOKUP($A835+ROUND((COLUMN()-2)/24,5),'Расчет сбытовых надбавок'!$B$2281:'Расчет сбытовых надбавок'!$G$3024,5)</f>
        <v>306.26</v>
      </c>
      <c r="N835" s="98">
        <f>VLOOKUP($A835+ROUND((COLUMN()-2)/24,5),АТС!$A$41:$F$736,5)+VLOOKUP($A835+ROUND((COLUMN()-2)/24,5),'Расчет сбытовых надбавок'!$B$2281:'Расчет сбытовых надбавок'!$G$3024,5)</f>
        <v>167.51999999999998</v>
      </c>
      <c r="O835" s="98">
        <f>VLOOKUP($A835+ROUND((COLUMN()-2)/24,5),АТС!$A$41:$F$736,5)+VLOOKUP($A835+ROUND((COLUMN()-2)/24,5),'Расчет сбытовых надбавок'!$B$2281:'Расчет сбытовых надбавок'!$G$3024,5)</f>
        <v>33.92</v>
      </c>
      <c r="P835" s="98">
        <f>VLOOKUP($A835+ROUND((COLUMN()-2)/24,5),АТС!$A$41:$F$736,5)+VLOOKUP($A835+ROUND((COLUMN()-2)/24,5),'Расчет сбытовых надбавок'!$B$2281:'Расчет сбытовых надбавок'!$G$3024,5)</f>
        <v>76.650000000000006</v>
      </c>
      <c r="Q835" s="98">
        <f>VLOOKUP($A835+ROUND((COLUMN()-2)/24,5),АТС!$A$41:$F$736,5)+VLOOKUP($A835+ROUND((COLUMN()-2)/24,5),'Расчет сбытовых надбавок'!$B$2281:'Расчет сбытовых надбавок'!$G$3024,5)</f>
        <v>295.12</v>
      </c>
      <c r="R835" s="98">
        <f>VLOOKUP($A835+ROUND((COLUMN()-2)/24,5),АТС!$A$41:$F$736,5)+VLOOKUP($A835+ROUND((COLUMN()-2)/24,5),'Расчет сбытовых надбавок'!$B$2281:'Расчет сбытовых надбавок'!$G$3024,5)</f>
        <v>124.86</v>
      </c>
      <c r="S835" s="98">
        <f>VLOOKUP($A835+ROUND((COLUMN()-2)/24,5),АТС!$A$41:$F$736,5)+VLOOKUP($A835+ROUND((COLUMN()-2)/24,5),'Расчет сбытовых надбавок'!$B$2281:'Расчет сбытовых надбавок'!$G$3024,5)</f>
        <v>99.55</v>
      </c>
      <c r="T835" s="98">
        <f>VLOOKUP($A835+ROUND((COLUMN()-2)/24,5),АТС!$A$41:$F$736,5)+VLOOKUP($A835+ROUND((COLUMN()-2)/24,5),'Расчет сбытовых надбавок'!$B$2281:'Расчет сбытовых надбавок'!$G$3024,5)</f>
        <v>226.78</v>
      </c>
      <c r="U835" s="98">
        <f>VLOOKUP($A835+ROUND((COLUMN()-2)/24,5),АТС!$A$41:$F$736,5)+VLOOKUP($A835+ROUND((COLUMN()-2)/24,5),'Расчет сбытовых надбавок'!$B$2281:'Расчет сбытовых надбавок'!$G$3024,5)</f>
        <v>447.82</v>
      </c>
      <c r="V835" s="98">
        <f>VLOOKUP($A835+ROUND((COLUMN()-2)/24,5),АТС!$A$41:$F$736,5)+VLOOKUP($A835+ROUND((COLUMN()-2)/24,5),'Расчет сбытовых надбавок'!$B$2281:'Расчет сбытовых надбавок'!$G$3024,5)</f>
        <v>156.43</v>
      </c>
      <c r="W835" s="98">
        <f>VLOOKUP($A835+ROUND((COLUMN()-2)/24,5),АТС!$A$41:$F$736,5)+VLOOKUP($A835+ROUND((COLUMN()-2)/24,5),'Расчет сбытовых надбавок'!$B$2281:'Расчет сбытовых надбавок'!$G$3024,5)</f>
        <v>558.51</v>
      </c>
      <c r="X835" s="98">
        <f>VLOOKUP($A835+ROUND((COLUMN()-2)/24,5),АТС!$A$41:$F$736,5)+VLOOKUP($A835+ROUND((COLUMN()-2)/24,5),'Расчет сбытовых надбавок'!$B$2281:'Расчет сбытовых надбавок'!$G$3024,5)</f>
        <v>253.51</v>
      </c>
      <c r="Y835" s="98">
        <f>VLOOKUP($A835+ROUND((COLUMN()-2)/24,5),АТС!$A$41:$F$736,5)+VLOOKUP($A835+ROUND((COLUMN()-2)/24,5),'Расчет сбытовых надбавок'!$B$2281:'Расчет сбытовых надбавок'!$G$3024,5)</f>
        <v>560.52</v>
      </c>
    </row>
    <row r="836" spans="1:25" x14ac:dyDescent="0.2">
      <c r="A836" s="79">
        <f t="shared" si="24"/>
        <v>42679</v>
      </c>
      <c r="B836" s="98">
        <f>VLOOKUP($A836+ROUND((COLUMN()-2)/24,5),АТС!$A$41:$F$736,5)+VLOOKUP($A836+ROUND((COLUMN()-2)/24,5),'Расчет сбытовых надбавок'!$B$2281:'Расчет сбытовых надбавок'!$G$3024,5)</f>
        <v>787.67</v>
      </c>
      <c r="C836" s="98">
        <f>VLOOKUP($A836+ROUND((COLUMN()-2)/24,5),АТС!$A$41:$F$736,5)+VLOOKUP($A836+ROUND((COLUMN()-2)/24,5),'Расчет сбытовых надбавок'!$B$2281:'Расчет сбытовых надбавок'!$G$3024,5)</f>
        <v>767.9</v>
      </c>
      <c r="D836" s="98">
        <f>VLOOKUP($A836+ROUND((COLUMN()-2)/24,5),АТС!$A$41:$F$736,5)+VLOOKUP($A836+ROUND((COLUMN()-2)/24,5),'Расчет сбытовых надбавок'!$B$2281:'Расчет сбытовых надбавок'!$G$3024,5)</f>
        <v>116.43</v>
      </c>
      <c r="E836" s="98">
        <f>VLOOKUP($A836+ROUND((COLUMN()-2)/24,5),АТС!$A$41:$F$736,5)+VLOOKUP($A836+ROUND((COLUMN()-2)/24,5),'Расчет сбытовых надбавок'!$B$2281:'Расчет сбытовых надбавок'!$G$3024,5)</f>
        <v>221.63</v>
      </c>
      <c r="F836" s="98">
        <f>VLOOKUP($A836+ROUND((COLUMN()-2)/24,5),АТС!$A$41:$F$736,5)+VLOOKUP($A836+ROUND((COLUMN()-2)/24,5),'Расчет сбытовых надбавок'!$B$2281:'Расчет сбытовых надбавок'!$G$3024,5)</f>
        <v>206.26000000000002</v>
      </c>
      <c r="G836" s="98">
        <f>VLOOKUP($A836+ROUND((COLUMN()-2)/24,5),АТС!$A$41:$F$736,5)+VLOOKUP($A836+ROUND((COLUMN()-2)/24,5),'Расчет сбытовых надбавок'!$B$2281:'Расчет сбытовых надбавок'!$G$3024,5)</f>
        <v>761.31999999999994</v>
      </c>
      <c r="H836" s="98">
        <f>VLOOKUP($A836+ROUND((COLUMN()-2)/24,5),АТС!$A$41:$F$736,5)+VLOOKUP($A836+ROUND((COLUMN()-2)/24,5),'Расчет сбытовых надбавок'!$B$2281:'Расчет сбытовых надбавок'!$G$3024,5)</f>
        <v>177.19</v>
      </c>
      <c r="I836" s="98">
        <f>VLOOKUP($A836+ROUND((COLUMN()-2)/24,5),АТС!$A$41:$F$736,5)+VLOOKUP($A836+ROUND((COLUMN()-2)/24,5),'Расчет сбытовых надбавок'!$B$2281:'Расчет сбытовых надбавок'!$G$3024,5)</f>
        <v>196.03</v>
      </c>
      <c r="J836" s="98">
        <f>VLOOKUP($A836+ROUND((COLUMN()-2)/24,5),АТС!$A$41:$F$736,5)+VLOOKUP($A836+ROUND((COLUMN()-2)/24,5),'Расчет сбытовых надбавок'!$B$2281:'Расчет сбытовых надбавок'!$G$3024,5)</f>
        <v>467.28999999999996</v>
      </c>
      <c r="K836" s="98">
        <f>VLOOKUP($A836+ROUND((COLUMN()-2)/24,5),АТС!$A$41:$F$736,5)+VLOOKUP($A836+ROUND((COLUMN()-2)/24,5),'Расчет сбытовых надбавок'!$B$2281:'Расчет сбытовых надбавок'!$G$3024,5)</f>
        <v>203.46</v>
      </c>
      <c r="L836" s="98">
        <f>VLOOKUP($A836+ROUND((COLUMN()-2)/24,5),АТС!$A$41:$F$736,5)+VLOOKUP($A836+ROUND((COLUMN()-2)/24,5),'Расчет сбытовых надбавок'!$B$2281:'Расчет сбытовых надбавок'!$G$3024,5)</f>
        <v>228.62</v>
      </c>
      <c r="M836" s="98">
        <f>VLOOKUP($A836+ROUND((COLUMN()-2)/24,5),АТС!$A$41:$F$736,5)+VLOOKUP($A836+ROUND((COLUMN()-2)/24,5),'Расчет сбытовых надбавок'!$B$2281:'Расчет сбытовых надбавок'!$G$3024,5)</f>
        <v>223.85</v>
      </c>
      <c r="N836" s="98">
        <f>VLOOKUP($A836+ROUND((COLUMN()-2)/24,5),АТС!$A$41:$F$736,5)+VLOOKUP($A836+ROUND((COLUMN()-2)/24,5),'Расчет сбытовых надбавок'!$B$2281:'Расчет сбытовых надбавок'!$G$3024,5)</f>
        <v>229.36</v>
      </c>
      <c r="O836" s="98">
        <f>VLOOKUP($A836+ROUND((COLUMN()-2)/24,5),АТС!$A$41:$F$736,5)+VLOOKUP($A836+ROUND((COLUMN()-2)/24,5),'Расчет сбытовых надбавок'!$B$2281:'Расчет сбытовых надбавок'!$G$3024,5)</f>
        <v>423.62</v>
      </c>
      <c r="P836" s="98">
        <f>VLOOKUP($A836+ROUND((COLUMN()-2)/24,5),АТС!$A$41:$F$736,5)+VLOOKUP($A836+ROUND((COLUMN()-2)/24,5),'Расчет сбытовых надбавок'!$B$2281:'Расчет сбытовых надбавок'!$G$3024,5)</f>
        <v>372</v>
      </c>
      <c r="Q836" s="98">
        <f>VLOOKUP($A836+ROUND((COLUMN()-2)/24,5),АТС!$A$41:$F$736,5)+VLOOKUP($A836+ROUND((COLUMN()-2)/24,5),'Расчет сбытовых надбавок'!$B$2281:'Расчет сбытовых надбавок'!$G$3024,5)</f>
        <v>374.19</v>
      </c>
      <c r="R836" s="98">
        <f>VLOOKUP($A836+ROUND((COLUMN()-2)/24,5),АТС!$A$41:$F$736,5)+VLOOKUP($A836+ROUND((COLUMN()-2)/24,5),'Расчет сбытовых надбавок'!$B$2281:'Расчет сбытовых надбавок'!$G$3024,5)</f>
        <v>224.18</v>
      </c>
      <c r="S836" s="98">
        <f>VLOOKUP($A836+ROUND((COLUMN()-2)/24,5),АТС!$A$41:$F$736,5)+VLOOKUP($A836+ROUND((COLUMN()-2)/24,5),'Расчет сбытовых надбавок'!$B$2281:'Расчет сбытовых надбавок'!$G$3024,5)</f>
        <v>200.85</v>
      </c>
      <c r="T836" s="98">
        <f>VLOOKUP($A836+ROUND((COLUMN()-2)/24,5),АТС!$A$41:$F$736,5)+VLOOKUP($A836+ROUND((COLUMN()-2)/24,5),'Расчет сбытовых надбавок'!$B$2281:'Расчет сбытовых надбавок'!$G$3024,5)</f>
        <v>377.69</v>
      </c>
      <c r="U836" s="98">
        <f>VLOOKUP($A836+ROUND((COLUMN()-2)/24,5),АТС!$A$41:$F$736,5)+VLOOKUP($A836+ROUND((COLUMN()-2)/24,5),'Расчет сбытовых надбавок'!$B$2281:'Расчет сбытовых надбавок'!$G$3024,5)</f>
        <v>283.59000000000003</v>
      </c>
      <c r="V836" s="98">
        <f>VLOOKUP($A836+ROUND((COLUMN()-2)/24,5),АТС!$A$41:$F$736,5)+VLOOKUP($A836+ROUND((COLUMN()-2)/24,5),'Расчет сбытовых надбавок'!$B$2281:'Расчет сбытовых надбавок'!$G$3024,5)</f>
        <v>662.74</v>
      </c>
      <c r="W836" s="98">
        <f>VLOOKUP($A836+ROUND((COLUMN()-2)/24,5),АТС!$A$41:$F$736,5)+VLOOKUP($A836+ROUND((COLUMN()-2)/24,5),'Расчет сбытовых надбавок'!$B$2281:'Расчет сбытовых надбавок'!$G$3024,5)</f>
        <v>320.84999999999997</v>
      </c>
      <c r="X836" s="98">
        <f>VLOOKUP($A836+ROUND((COLUMN()-2)/24,5),АТС!$A$41:$F$736,5)+VLOOKUP($A836+ROUND((COLUMN()-2)/24,5),'Расчет сбытовых надбавок'!$B$2281:'Расчет сбытовых надбавок'!$G$3024,5)</f>
        <v>858.9</v>
      </c>
      <c r="Y836" s="98">
        <f>VLOOKUP($A836+ROUND((COLUMN()-2)/24,5),АТС!$A$41:$F$736,5)+VLOOKUP($A836+ROUND((COLUMN()-2)/24,5),'Расчет сбытовых надбавок'!$B$2281:'Расчет сбытовых надбавок'!$G$3024,5)</f>
        <v>998.54</v>
      </c>
    </row>
    <row r="837" spans="1:25" x14ac:dyDescent="0.2">
      <c r="A837" s="79">
        <f t="shared" si="24"/>
        <v>42680</v>
      </c>
      <c r="B837" s="98">
        <f>VLOOKUP($A837+ROUND((COLUMN()-2)/24,5),АТС!$A$41:$F$736,5)+VLOOKUP($A837+ROUND((COLUMN()-2)/24,5),'Расчет сбытовых надбавок'!$B$2281:'Расчет сбытовых надбавок'!$G$3024,5)</f>
        <v>808.67000000000007</v>
      </c>
      <c r="C837" s="98">
        <f>VLOOKUP($A837+ROUND((COLUMN()-2)/24,5),АТС!$A$41:$F$736,5)+VLOOKUP($A837+ROUND((COLUMN()-2)/24,5),'Расчет сбытовых надбавок'!$B$2281:'Расчет сбытовых надбавок'!$G$3024,5)</f>
        <v>366.28</v>
      </c>
      <c r="D837" s="98">
        <f>VLOOKUP($A837+ROUND((COLUMN()-2)/24,5),АТС!$A$41:$F$736,5)+VLOOKUP($A837+ROUND((COLUMN()-2)/24,5),'Расчет сбытовых надбавок'!$B$2281:'Расчет сбытовых надбавок'!$G$3024,5)</f>
        <v>241.51</v>
      </c>
      <c r="E837" s="98">
        <f>VLOOKUP($A837+ROUND((COLUMN()-2)/24,5),АТС!$A$41:$F$736,5)+VLOOKUP($A837+ROUND((COLUMN()-2)/24,5),'Расчет сбытовых надбавок'!$B$2281:'Расчет сбытовых надбавок'!$G$3024,5)</f>
        <v>202.57000000000002</v>
      </c>
      <c r="F837" s="98">
        <f>VLOOKUP($A837+ROUND((COLUMN()-2)/24,5),АТС!$A$41:$F$736,5)+VLOOKUP($A837+ROUND((COLUMN()-2)/24,5),'Расчет сбытовых надбавок'!$B$2281:'Расчет сбытовых надбавок'!$G$3024,5)</f>
        <v>217.13</v>
      </c>
      <c r="G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8">
        <f>VLOOKUP($A837+ROUND((COLUMN()-2)/24,5),АТС!$A$41:$F$736,5)+VLOOKUP($A837+ROUND((COLUMN()-2)/24,5),'Расчет сбытовых надбавок'!$B$2281:'Расчет сбытовых надбавок'!$G$3024,5)</f>
        <v>177</v>
      </c>
      <c r="J837" s="98">
        <f>VLOOKUP($A837+ROUND((COLUMN()-2)/24,5),АТС!$A$41:$F$736,5)+VLOOKUP($A837+ROUND((COLUMN()-2)/24,5),'Расчет сбытовых надбавок'!$B$2281:'Расчет сбытовых надбавок'!$G$3024,5)</f>
        <v>170.31</v>
      </c>
      <c r="K837" s="98">
        <f>VLOOKUP($A837+ROUND((COLUMN()-2)/24,5),АТС!$A$41:$F$736,5)+VLOOKUP($A837+ROUND((COLUMN()-2)/24,5),'Расчет сбытовых надбавок'!$B$2281:'Расчет сбытовых надбавок'!$G$3024,5)</f>
        <v>321.61</v>
      </c>
      <c r="L837" s="98">
        <f>VLOOKUP($A837+ROUND((COLUMN()-2)/24,5),АТС!$A$41:$F$736,5)+VLOOKUP($A837+ROUND((COLUMN()-2)/24,5),'Расчет сбытовых надбавок'!$B$2281:'Расчет сбытовых надбавок'!$G$3024,5)</f>
        <v>146.5</v>
      </c>
      <c r="M837" s="98">
        <f>VLOOKUP($A837+ROUND((COLUMN()-2)/24,5),АТС!$A$41:$F$736,5)+VLOOKUP($A837+ROUND((COLUMN()-2)/24,5),'Расчет сбытовых надбавок'!$B$2281:'Расчет сбытовых надбавок'!$G$3024,5)</f>
        <v>119.39999999999999</v>
      </c>
      <c r="N837" s="98">
        <f>VLOOKUP($A837+ROUND((COLUMN()-2)/24,5),АТС!$A$41:$F$736,5)+VLOOKUP($A837+ROUND((COLUMN()-2)/24,5),'Расчет сбытовых надбавок'!$B$2281:'Расчет сбытовых надбавок'!$G$3024,5)</f>
        <v>325.88</v>
      </c>
      <c r="O837" s="98">
        <f>VLOOKUP($A837+ROUND((COLUMN()-2)/24,5),АТС!$A$41:$F$736,5)+VLOOKUP($A837+ROUND((COLUMN()-2)/24,5),'Расчет сбытовых надбавок'!$B$2281:'Расчет сбытовых надбавок'!$G$3024,5)</f>
        <v>27.240000000000002</v>
      </c>
      <c r="P837" s="98">
        <f>VLOOKUP($A837+ROUND((COLUMN()-2)/24,5),АТС!$A$41:$F$736,5)+VLOOKUP($A837+ROUND((COLUMN()-2)/24,5),'Расчет сбытовых надбавок'!$B$2281:'Расчет сбытовых надбавок'!$G$3024,5)</f>
        <v>280.25</v>
      </c>
      <c r="Q837" s="98">
        <f>VLOOKUP($A837+ROUND((COLUMN()-2)/24,5),АТС!$A$41:$F$736,5)+VLOOKUP($A837+ROUND((COLUMN()-2)/24,5),'Расчет сбытовых надбавок'!$B$2281:'Расчет сбытовых надбавок'!$G$3024,5)</f>
        <v>299.09000000000003</v>
      </c>
      <c r="R837" s="98">
        <f>VLOOKUP($A837+ROUND((COLUMN()-2)/24,5),АТС!$A$41:$F$736,5)+VLOOKUP($A837+ROUND((COLUMN()-2)/24,5),'Расчет сбытовых надбавок'!$B$2281:'Расчет сбытовых надбавок'!$G$3024,5)</f>
        <v>2.39</v>
      </c>
      <c r="S837" s="98">
        <f>VLOOKUP($A837+ROUND((COLUMN()-2)/24,5),АТС!$A$41:$F$736,5)+VLOOKUP($A837+ROUND((COLUMN()-2)/24,5),'Расчет сбытовых надбавок'!$B$2281:'Расчет сбытовых надбавок'!$G$3024,5)</f>
        <v>146.99</v>
      </c>
      <c r="T837" s="98">
        <f>VLOOKUP($A837+ROUND((COLUMN()-2)/24,5),АТС!$A$41:$F$736,5)+VLOOKUP($A837+ROUND((COLUMN()-2)/24,5),'Расчет сбытовых надбавок'!$B$2281:'Расчет сбытовых надбавок'!$G$3024,5)</f>
        <v>164.87</v>
      </c>
      <c r="U837" s="98">
        <f>VLOOKUP($A837+ROUND((COLUMN()-2)/24,5),АТС!$A$41:$F$736,5)+VLOOKUP($A837+ROUND((COLUMN()-2)/24,5),'Расчет сбытовых надбавок'!$B$2281:'Расчет сбытовых надбавок'!$G$3024,5)</f>
        <v>232.76</v>
      </c>
      <c r="V837" s="98">
        <f>VLOOKUP($A837+ROUND((COLUMN()-2)/24,5),АТС!$A$41:$F$736,5)+VLOOKUP($A837+ROUND((COLUMN()-2)/24,5),'Расчет сбытовых надбавок'!$B$2281:'Расчет сбытовых надбавок'!$G$3024,5)</f>
        <v>384.21</v>
      </c>
      <c r="W837" s="98">
        <f>VLOOKUP($A837+ROUND((COLUMN()-2)/24,5),АТС!$A$41:$F$736,5)+VLOOKUP($A837+ROUND((COLUMN()-2)/24,5),'Расчет сбытовых надбавок'!$B$2281:'Расчет сбытовых надбавок'!$G$3024,5)</f>
        <v>204.43</v>
      </c>
      <c r="X837" s="98">
        <f>VLOOKUP($A837+ROUND((COLUMN()-2)/24,5),АТС!$A$41:$F$736,5)+VLOOKUP($A837+ROUND((COLUMN()-2)/24,5),'Расчет сбытовых надбавок'!$B$2281:'Расчет сбытовых надбавок'!$G$3024,5)</f>
        <v>917.91</v>
      </c>
      <c r="Y837" s="98">
        <f>VLOOKUP($A837+ROUND((COLUMN()-2)/24,5),АТС!$A$41:$F$736,5)+VLOOKUP($A837+ROUND((COLUMN()-2)/24,5),'Расчет сбытовых надбавок'!$B$2281:'Расчет сбытовых надбавок'!$G$3024,5)</f>
        <v>212.92</v>
      </c>
    </row>
    <row r="838" spans="1:25" x14ac:dyDescent="0.2">
      <c r="A838" s="79">
        <f t="shared" si="24"/>
        <v>42681</v>
      </c>
      <c r="B838" s="98">
        <f>VLOOKUP($A838+ROUND((COLUMN()-2)/24,5),АТС!$A$41:$F$736,5)+VLOOKUP($A838+ROUND((COLUMN()-2)/24,5),'Расчет сбытовых надбавок'!$B$2281:'Расчет сбытовых надбавок'!$G$3024,5)</f>
        <v>757.31000000000006</v>
      </c>
      <c r="C838" s="98">
        <f>VLOOKUP($A838+ROUND((COLUMN()-2)/24,5),АТС!$A$41:$F$736,5)+VLOOKUP($A838+ROUND((COLUMN()-2)/24,5),'Расчет сбытовых надбавок'!$B$2281:'Расчет сбытовых надбавок'!$G$3024,5)</f>
        <v>228.83</v>
      </c>
      <c r="D838" s="98">
        <f>VLOOKUP($A838+ROUND((COLUMN()-2)/24,5),АТС!$A$41:$F$736,5)+VLOOKUP($A838+ROUND((COLUMN()-2)/24,5),'Расчет сбытовых надбавок'!$B$2281:'Расчет сбытовых надбавок'!$G$3024,5)</f>
        <v>115.74</v>
      </c>
      <c r="E838" s="98">
        <f>VLOOKUP($A838+ROUND((COLUMN()-2)/24,5),АТС!$A$41:$F$736,5)+VLOOKUP($A838+ROUND((COLUMN()-2)/24,5),'Расчет сбытовых надбавок'!$B$2281:'Расчет сбытовых надбавок'!$G$3024,5)</f>
        <v>75.61</v>
      </c>
      <c r="F838" s="98">
        <f>VLOOKUP($A838+ROUND((COLUMN()-2)/24,5),АТС!$A$41:$F$736,5)+VLOOKUP($A838+ROUND((COLUMN()-2)/24,5),'Расчет сбытовых надбавок'!$B$2281:'Расчет сбытовых надбавок'!$G$3024,5)</f>
        <v>100.58000000000001</v>
      </c>
      <c r="G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8">
        <f>VLOOKUP($A838+ROUND((COLUMN()-2)/24,5),АТС!$A$41:$F$736,5)+VLOOKUP($A838+ROUND((COLUMN()-2)/24,5),'Расчет сбытовых надбавок'!$B$2281:'Расчет сбытовых надбавок'!$G$3024,5)</f>
        <v>582</v>
      </c>
      <c r="I838" s="98">
        <f>VLOOKUP($A838+ROUND((COLUMN()-2)/24,5),АТС!$A$41:$F$736,5)+VLOOKUP($A838+ROUND((COLUMN()-2)/24,5),'Расчет сбытовых надбавок'!$B$2281:'Расчет сбытовых надбавок'!$G$3024,5)</f>
        <v>341.45000000000005</v>
      </c>
      <c r="J838" s="98">
        <f>VLOOKUP($A838+ROUND((COLUMN()-2)/24,5),АТС!$A$41:$F$736,5)+VLOOKUP($A838+ROUND((COLUMN()-2)/24,5),'Расчет сбытовых надбавок'!$B$2281:'Расчет сбытовых надбавок'!$G$3024,5)</f>
        <v>242.54</v>
      </c>
      <c r="K838" s="98">
        <f>VLOOKUP($A838+ROUND((COLUMN()-2)/24,5),АТС!$A$41:$F$736,5)+VLOOKUP($A838+ROUND((COLUMN()-2)/24,5),'Расчет сбытовых надбавок'!$B$2281:'Расчет сбытовых надбавок'!$G$3024,5)</f>
        <v>454.46999999999997</v>
      </c>
      <c r="L838" s="98">
        <f>VLOOKUP($A838+ROUND((COLUMN()-2)/24,5),АТС!$A$41:$F$736,5)+VLOOKUP($A838+ROUND((COLUMN()-2)/24,5),'Расчет сбытовых надбавок'!$B$2281:'Расчет сбытовых надбавок'!$G$3024,5)</f>
        <v>462.94</v>
      </c>
      <c r="M838" s="98">
        <f>VLOOKUP($A838+ROUND((COLUMN()-2)/24,5),АТС!$A$41:$F$736,5)+VLOOKUP($A838+ROUND((COLUMN()-2)/24,5),'Расчет сбытовых надбавок'!$B$2281:'Расчет сбытовых надбавок'!$G$3024,5)</f>
        <v>460.6</v>
      </c>
      <c r="N838" s="98">
        <f>VLOOKUP($A838+ROUND((COLUMN()-2)/24,5),АТС!$A$41:$F$736,5)+VLOOKUP($A838+ROUND((COLUMN()-2)/24,5),'Расчет сбытовых надбавок'!$B$2281:'Расчет сбытовых надбавок'!$G$3024,5)</f>
        <v>423.08</v>
      </c>
      <c r="O838" s="98">
        <f>VLOOKUP($A838+ROUND((COLUMN()-2)/24,5),АТС!$A$41:$F$736,5)+VLOOKUP($A838+ROUND((COLUMN()-2)/24,5),'Расчет сбытовых надбавок'!$B$2281:'Расчет сбытовых надбавок'!$G$3024,5)</f>
        <v>421.34</v>
      </c>
      <c r="P838" s="98">
        <f>VLOOKUP($A838+ROUND((COLUMN()-2)/24,5),АТС!$A$41:$F$736,5)+VLOOKUP($A838+ROUND((COLUMN()-2)/24,5),'Расчет сбытовых надбавок'!$B$2281:'Расчет сбытовых надбавок'!$G$3024,5)</f>
        <v>456.71000000000004</v>
      </c>
      <c r="Q838" s="98">
        <f>VLOOKUP($A838+ROUND((COLUMN()-2)/24,5),АТС!$A$41:$F$736,5)+VLOOKUP($A838+ROUND((COLUMN()-2)/24,5),'Расчет сбытовых надбавок'!$B$2281:'Расчет сбытовых надбавок'!$G$3024,5)</f>
        <v>628.4</v>
      </c>
      <c r="R838" s="98">
        <f>VLOOKUP($A838+ROUND((COLUMN()-2)/24,5),АТС!$A$41:$F$736,5)+VLOOKUP($A838+ROUND((COLUMN()-2)/24,5),'Расчет сбытовых надбавок'!$B$2281:'Расчет сбытовых надбавок'!$G$3024,5)</f>
        <v>292.24</v>
      </c>
      <c r="S838" s="98">
        <f>VLOOKUP($A838+ROUND((COLUMN()-2)/24,5),АТС!$A$41:$F$736,5)+VLOOKUP($A838+ROUND((COLUMN()-2)/24,5),'Расчет сбытовых надбавок'!$B$2281:'Расчет сбытовых надбавок'!$G$3024,5)</f>
        <v>290.05</v>
      </c>
      <c r="T838" s="98">
        <f>VLOOKUP($A838+ROUND((COLUMN()-2)/24,5),АТС!$A$41:$F$736,5)+VLOOKUP($A838+ROUND((COLUMN()-2)/24,5),'Расчет сбытовых надбавок'!$B$2281:'Расчет сбытовых надбавок'!$G$3024,5)</f>
        <v>1930.78</v>
      </c>
      <c r="U838" s="98">
        <f>VLOOKUP($A838+ROUND((COLUMN()-2)/24,5),АТС!$A$41:$F$736,5)+VLOOKUP($A838+ROUND((COLUMN()-2)/24,5),'Расчет сбытовых надбавок'!$B$2281:'Расчет сбытовых надбавок'!$G$3024,5)</f>
        <v>943.49</v>
      </c>
      <c r="V838" s="98">
        <f>VLOOKUP($A838+ROUND((COLUMN()-2)/24,5),АТС!$A$41:$F$736,5)+VLOOKUP($A838+ROUND((COLUMN()-2)/24,5),'Расчет сбытовых надбавок'!$B$2281:'Расчет сбытовых надбавок'!$G$3024,5)</f>
        <v>1133.1799999999998</v>
      </c>
      <c r="W838" s="98">
        <f>VLOOKUP($A838+ROUND((COLUMN()-2)/24,5),АТС!$A$41:$F$736,5)+VLOOKUP($A838+ROUND((COLUMN()-2)/24,5),'Расчет сбытовых надбавок'!$B$2281:'Расчет сбытовых надбавок'!$G$3024,5)</f>
        <v>369.81</v>
      </c>
      <c r="X838" s="98">
        <f>VLOOKUP($A838+ROUND((COLUMN()-2)/24,5),АТС!$A$41:$F$736,5)+VLOOKUP($A838+ROUND((COLUMN()-2)/24,5),'Расчет сбытовых надбавок'!$B$2281:'Расчет сбытовых надбавок'!$G$3024,5)</f>
        <v>235.87</v>
      </c>
      <c r="Y838" s="98">
        <f>VLOOKUP($A838+ROUND((COLUMN()-2)/24,5),АТС!$A$41:$F$736,5)+VLOOKUP($A838+ROUND((COLUMN()-2)/24,5),'Расчет сбытовых надбавок'!$B$2281:'Расчет сбытовых надбавок'!$G$3024,5)</f>
        <v>200.04</v>
      </c>
    </row>
    <row r="839" spans="1:25" x14ac:dyDescent="0.2">
      <c r="A839" s="79">
        <f t="shared" si="24"/>
        <v>42682</v>
      </c>
      <c r="B839" s="98">
        <f>VLOOKUP($A839+ROUND((COLUMN()-2)/24,5),АТС!$A$41:$F$736,5)+VLOOKUP($A839+ROUND((COLUMN()-2)/24,5),'Расчет сбытовых надбавок'!$B$2281:'Расчет сбытовых надбавок'!$G$3024,5)</f>
        <v>807.96999999999991</v>
      </c>
      <c r="C839" s="98">
        <f>VLOOKUP($A839+ROUND((COLUMN()-2)/24,5),АТС!$A$41:$F$736,5)+VLOOKUP($A839+ROUND((COLUMN()-2)/24,5),'Расчет сбытовых надбавок'!$B$2281:'Расчет сбытовых надбавок'!$G$3024,5)</f>
        <v>297.76</v>
      </c>
      <c r="D839" s="98">
        <f>VLOOKUP($A839+ROUND((COLUMN()-2)/24,5),АТС!$A$41:$F$736,5)+VLOOKUP($A839+ROUND((COLUMN()-2)/24,5),'Расчет сбытовых надбавок'!$B$2281:'Расчет сбытовых надбавок'!$G$3024,5)</f>
        <v>31.28</v>
      </c>
      <c r="E839" s="98">
        <f>VLOOKUP($A839+ROUND((COLUMN()-2)/24,5),АТС!$A$41:$F$736,5)+VLOOKUP($A839+ROUND((COLUMN()-2)/24,5),'Расчет сбытовых надбавок'!$B$2281:'Расчет сбытовых надбавок'!$G$3024,5)</f>
        <v>19.8</v>
      </c>
      <c r="F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G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8">
        <f>VLOOKUP($A839+ROUND((COLUMN()-2)/24,5),АТС!$A$41:$F$736,5)+VLOOKUP($A839+ROUND((COLUMN()-2)/24,5),'Расчет сбытовых надбавок'!$B$2281:'Расчет сбытовых надбавок'!$G$3024,5)</f>
        <v>426.13</v>
      </c>
      <c r="I839" s="98">
        <f>VLOOKUP($A839+ROUND((COLUMN()-2)/24,5),АТС!$A$41:$F$736,5)+VLOOKUP($A839+ROUND((COLUMN()-2)/24,5),'Расчет сбытовых надбавок'!$B$2281:'Расчет сбытовых надбавок'!$G$3024,5)</f>
        <v>242.14</v>
      </c>
      <c r="J839" s="98">
        <f>VLOOKUP($A839+ROUND((COLUMN()-2)/24,5),АТС!$A$41:$F$736,5)+VLOOKUP($A839+ROUND((COLUMN()-2)/24,5),'Расчет сбытовых надбавок'!$B$2281:'Расчет сбытовых надбавок'!$G$3024,5)</f>
        <v>1373.2800000000002</v>
      </c>
      <c r="K839" s="98">
        <f>VLOOKUP($A839+ROUND((COLUMN()-2)/24,5),АТС!$A$41:$F$736,5)+VLOOKUP($A839+ROUND((COLUMN()-2)/24,5),'Расчет сбытовых надбавок'!$B$2281:'Расчет сбытовых надбавок'!$G$3024,5)</f>
        <v>248.82999999999998</v>
      </c>
      <c r="L839" s="98">
        <f>VLOOKUP($A839+ROUND((COLUMN()-2)/24,5),АТС!$A$41:$F$736,5)+VLOOKUP($A839+ROUND((COLUMN()-2)/24,5),'Расчет сбытовых надбавок'!$B$2281:'Расчет сбытовых надбавок'!$G$3024,5)</f>
        <v>399.6</v>
      </c>
      <c r="M839" s="98">
        <f>VLOOKUP($A839+ROUND((COLUMN()-2)/24,5),АТС!$A$41:$F$736,5)+VLOOKUP($A839+ROUND((COLUMN()-2)/24,5),'Расчет сбытовых надбавок'!$B$2281:'Расчет сбытовых надбавок'!$G$3024,5)</f>
        <v>470.46000000000004</v>
      </c>
      <c r="N839" s="98">
        <f>VLOOKUP($A839+ROUND((COLUMN()-2)/24,5),АТС!$A$41:$F$736,5)+VLOOKUP($A839+ROUND((COLUMN()-2)/24,5),'Расчет сбытовых надбавок'!$B$2281:'Расчет сбытовых надбавок'!$G$3024,5)</f>
        <v>448.84</v>
      </c>
      <c r="O839" s="98">
        <f>VLOOKUP($A839+ROUND((COLUMN()-2)/24,5),АТС!$A$41:$F$736,5)+VLOOKUP($A839+ROUND((COLUMN()-2)/24,5),'Расчет сбытовых надбавок'!$B$2281:'Расчет сбытовых надбавок'!$G$3024,5)</f>
        <v>447.40000000000003</v>
      </c>
      <c r="P839" s="98">
        <f>VLOOKUP($A839+ROUND((COLUMN()-2)/24,5),АТС!$A$41:$F$736,5)+VLOOKUP($A839+ROUND((COLUMN()-2)/24,5),'Расчет сбытовых надбавок'!$B$2281:'Расчет сбытовых надбавок'!$G$3024,5)</f>
        <v>491.44</v>
      </c>
      <c r="Q839" s="98">
        <f>VLOOKUP($A839+ROUND((COLUMN()-2)/24,5),АТС!$A$41:$F$736,5)+VLOOKUP($A839+ROUND((COLUMN()-2)/24,5),'Расчет сбытовых надбавок'!$B$2281:'Расчет сбытовых надбавок'!$G$3024,5)</f>
        <v>524.28</v>
      </c>
      <c r="R839" s="98">
        <f>VLOOKUP($A839+ROUND((COLUMN()-2)/24,5),АТС!$A$41:$F$736,5)+VLOOKUP($A839+ROUND((COLUMN()-2)/24,5),'Расчет сбытовых надбавок'!$B$2281:'Расчет сбытовых надбавок'!$G$3024,5)</f>
        <v>517.29</v>
      </c>
      <c r="S839" s="98">
        <f>VLOOKUP($A839+ROUND((COLUMN()-2)/24,5),АТС!$A$41:$F$736,5)+VLOOKUP($A839+ROUND((COLUMN()-2)/24,5),'Расчет сбытовых надбавок'!$B$2281:'Расчет сбытовых надбавок'!$G$3024,5)</f>
        <v>241.47</v>
      </c>
      <c r="T839" s="98">
        <f>VLOOKUP($A839+ROUND((COLUMN()-2)/24,5),АТС!$A$41:$F$736,5)+VLOOKUP($A839+ROUND((COLUMN()-2)/24,5),'Расчет сбытовых надбавок'!$B$2281:'Расчет сбытовых надбавок'!$G$3024,5)</f>
        <v>342.75</v>
      </c>
      <c r="U839" s="98">
        <f>VLOOKUP($A839+ROUND((COLUMN()-2)/24,5),АТС!$A$41:$F$736,5)+VLOOKUP($A839+ROUND((COLUMN()-2)/24,5),'Расчет сбытовых надбавок'!$B$2281:'Расчет сбытовых надбавок'!$G$3024,5)</f>
        <v>55.6</v>
      </c>
      <c r="V839" s="98">
        <f>VLOOKUP($A839+ROUND((COLUMN()-2)/24,5),АТС!$A$41:$F$736,5)+VLOOKUP($A839+ROUND((COLUMN()-2)/24,5),'Расчет сбытовых надбавок'!$B$2281:'Расчет сбытовых надбавок'!$G$3024,5)</f>
        <v>78.94</v>
      </c>
      <c r="W839" s="98">
        <f>VLOOKUP($A839+ROUND((COLUMN()-2)/24,5),АТС!$A$41:$F$736,5)+VLOOKUP($A839+ROUND((COLUMN()-2)/24,5),'Расчет сбытовых надбавок'!$B$2281:'Расчет сбытовых надбавок'!$G$3024,5)</f>
        <v>962.02</v>
      </c>
      <c r="X839" s="98">
        <f>VLOOKUP($A839+ROUND((COLUMN()-2)/24,5),АТС!$A$41:$F$736,5)+VLOOKUP($A839+ROUND((COLUMN()-2)/24,5),'Расчет сбытовых надбавок'!$B$2281:'Расчет сбытовых надбавок'!$G$3024,5)</f>
        <v>1161.21</v>
      </c>
      <c r="Y839" s="98">
        <f>VLOOKUP($A839+ROUND((COLUMN()-2)/24,5),АТС!$A$41:$F$736,5)+VLOOKUP($A839+ROUND((COLUMN()-2)/24,5),'Расчет сбытовых надбавок'!$B$2281:'Расчет сбытовых надбавок'!$G$3024,5)</f>
        <v>1280.3699999999999</v>
      </c>
    </row>
    <row r="840" spans="1:25" x14ac:dyDescent="0.2">
      <c r="A840" s="79">
        <f t="shared" si="24"/>
        <v>42683</v>
      </c>
      <c r="B840" s="98">
        <f>VLOOKUP($A840+ROUND((COLUMN()-2)/24,5),АТС!$A$41:$F$736,5)+VLOOKUP($A840+ROUND((COLUMN()-2)/24,5),'Расчет сбытовых надбавок'!$B$2281:'Расчет сбытовых надбавок'!$G$3024,5)</f>
        <v>236.48999999999998</v>
      </c>
      <c r="C840" s="98">
        <f>VLOOKUP($A840+ROUND((COLUMN()-2)/24,5),АТС!$A$41:$F$736,5)+VLOOKUP($A840+ROUND((COLUMN()-2)/24,5),'Расчет сбытовых надбавок'!$B$2281:'Расчет сбытовых надбавок'!$G$3024,5)</f>
        <v>100.09</v>
      </c>
      <c r="D840" s="98">
        <f>VLOOKUP($A840+ROUND((COLUMN()-2)/24,5),АТС!$A$41:$F$736,5)+VLOOKUP($A840+ROUND((COLUMN()-2)/24,5),'Расчет сбытовых надбавок'!$B$2281:'Расчет сбытовых надбавок'!$G$3024,5)</f>
        <v>30.900000000000002</v>
      </c>
      <c r="E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F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8">
        <f>VLOOKUP($A840+ROUND((COLUMN()-2)/24,5),АТС!$A$41:$F$736,5)+VLOOKUP($A840+ROUND((COLUMN()-2)/24,5),'Расчет сбытовых надбавок'!$B$2281:'Расчет сбытовых надбавок'!$G$3024,5)</f>
        <v>244.94</v>
      </c>
      <c r="H840" s="98">
        <f>VLOOKUP($A840+ROUND((COLUMN()-2)/24,5),АТС!$A$41:$F$736,5)+VLOOKUP($A840+ROUND((COLUMN()-2)/24,5),'Расчет сбытовых надбавок'!$B$2281:'Расчет сбытовых надбавок'!$G$3024,5)</f>
        <v>249</v>
      </c>
      <c r="I840" s="98">
        <f>VLOOKUP($A840+ROUND((COLUMN()-2)/24,5),АТС!$A$41:$F$736,5)+VLOOKUP($A840+ROUND((COLUMN()-2)/24,5),'Расчет сбытовых надбавок'!$B$2281:'Расчет сбытовых надбавок'!$G$3024,5)</f>
        <v>244.1</v>
      </c>
      <c r="J840" s="98">
        <f>VLOOKUP($A840+ROUND((COLUMN()-2)/24,5),АТС!$A$41:$F$736,5)+VLOOKUP($A840+ROUND((COLUMN()-2)/24,5),'Расчет сбытовых надбавок'!$B$2281:'Расчет сбытовых надбавок'!$G$3024,5)</f>
        <v>208.20000000000002</v>
      </c>
      <c r="K840" s="98">
        <f>VLOOKUP($A840+ROUND((COLUMN()-2)/24,5),АТС!$A$41:$F$736,5)+VLOOKUP($A840+ROUND((COLUMN()-2)/24,5),'Расчет сбытовых надбавок'!$B$2281:'Расчет сбытовых надбавок'!$G$3024,5)</f>
        <v>164.60999999999999</v>
      </c>
      <c r="L840" s="98">
        <f>VLOOKUP($A840+ROUND((COLUMN()-2)/24,5),АТС!$A$41:$F$736,5)+VLOOKUP($A840+ROUND((COLUMN()-2)/24,5),'Расчет сбытовых надбавок'!$B$2281:'Расчет сбытовых надбавок'!$G$3024,5)</f>
        <v>183.74</v>
      </c>
      <c r="M840" s="98">
        <f>VLOOKUP($A840+ROUND((COLUMN()-2)/24,5),АТС!$A$41:$F$736,5)+VLOOKUP($A840+ROUND((COLUMN()-2)/24,5),'Расчет сбытовых надбавок'!$B$2281:'Расчет сбытовых надбавок'!$G$3024,5)</f>
        <v>271.51</v>
      </c>
      <c r="N840" s="98">
        <f>VLOOKUP($A840+ROUND((COLUMN()-2)/24,5),АТС!$A$41:$F$736,5)+VLOOKUP($A840+ROUND((COLUMN()-2)/24,5),'Расчет сбытовых надбавок'!$B$2281:'Расчет сбытовых надбавок'!$G$3024,5)</f>
        <v>227.44</v>
      </c>
      <c r="O840" s="98">
        <f>VLOOKUP($A840+ROUND((COLUMN()-2)/24,5),АТС!$A$41:$F$736,5)+VLOOKUP($A840+ROUND((COLUMN()-2)/24,5),'Расчет сбытовых надбавок'!$B$2281:'Расчет сбытовых надбавок'!$G$3024,5)</f>
        <v>255.91000000000003</v>
      </c>
      <c r="P840" s="98">
        <f>VLOOKUP($A840+ROUND((COLUMN()-2)/24,5),АТС!$A$41:$F$736,5)+VLOOKUP($A840+ROUND((COLUMN()-2)/24,5),'Расчет сбытовых надбавок'!$B$2281:'Расчет сбытовых надбавок'!$G$3024,5)</f>
        <v>385.02</v>
      </c>
      <c r="Q840" s="98">
        <f>VLOOKUP($A840+ROUND((COLUMN()-2)/24,5),АТС!$A$41:$F$736,5)+VLOOKUP($A840+ROUND((COLUMN()-2)/24,5),'Расчет сбытовых надбавок'!$B$2281:'Расчет сбытовых надбавок'!$G$3024,5)</f>
        <v>423.95</v>
      </c>
      <c r="R840" s="98">
        <f>VLOOKUP($A840+ROUND((COLUMN()-2)/24,5),АТС!$A$41:$F$736,5)+VLOOKUP($A840+ROUND((COLUMN()-2)/24,5),'Расчет сбытовых надбавок'!$B$2281:'Расчет сбытовых надбавок'!$G$3024,5)</f>
        <v>360.74</v>
      </c>
      <c r="S840" s="98">
        <f>VLOOKUP($A840+ROUND((COLUMN()-2)/24,5),АТС!$A$41:$F$736,5)+VLOOKUP($A840+ROUND((COLUMN()-2)/24,5),'Расчет сбытовых надбавок'!$B$2281:'Расчет сбытовых надбавок'!$G$3024,5)</f>
        <v>10.08</v>
      </c>
      <c r="T840" s="98">
        <f>VLOOKUP($A840+ROUND((COLUMN()-2)/24,5),АТС!$A$41:$F$736,5)+VLOOKUP($A840+ROUND((COLUMN()-2)/24,5),'Расчет сбытовых надбавок'!$B$2281:'Расчет сбытовых надбавок'!$G$3024,5)</f>
        <v>254.3</v>
      </c>
      <c r="U840" s="98">
        <f>VLOOKUP($A840+ROUND((COLUMN()-2)/24,5),АТС!$A$41:$F$736,5)+VLOOKUP($A840+ROUND((COLUMN()-2)/24,5),'Расчет сбытовых надбавок'!$B$2281:'Расчет сбытовых надбавок'!$G$3024,5)</f>
        <v>63.52</v>
      </c>
      <c r="V840" s="98">
        <f>VLOOKUP($A840+ROUND((COLUMN()-2)/24,5),АТС!$A$41:$F$736,5)+VLOOKUP($A840+ROUND((COLUMN()-2)/24,5),'Расчет сбытовых надбавок'!$B$2281:'Расчет сбытовых надбавок'!$G$3024,5)</f>
        <v>612.71</v>
      </c>
      <c r="W840" s="98">
        <f>VLOOKUP($A840+ROUND((COLUMN()-2)/24,5),АТС!$A$41:$F$736,5)+VLOOKUP($A840+ROUND((COLUMN()-2)/24,5),'Расчет сбытовых надбавок'!$B$2281:'Расчет сбытовых надбавок'!$G$3024,5)</f>
        <v>938.29</v>
      </c>
      <c r="X840" s="98">
        <f>VLOOKUP($A840+ROUND((COLUMN()-2)/24,5),АТС!$A$41:$F$736,5)+VLOOKUP($A840+ROUND((COLUMN()-2)/24,5),'Расчет сбытовых надбавок'!$B$2281:'Расчет сбытовых надбавок'!$G$3024,5)</f>
        <v>1028.1199999999999</v>
      </c>
      <c r="Y840" s="98">
        <f>VLOOKUP($A840+ROUND((COLUMN()-2)/24,5),АТС!$A$41:$F$736,5)+VLOOKUP($A840+ROUND((COLUMN()-2)/24,5),'Расчет сбытовых надбавок'!$B$2281:'Расчет сбытовых надбавок'!$G$3024,5)</f>
        <v>836.34</v>
      </c>
    </row>
    <row r="841" spans="1:25" x14ac:dyDescent="0.2">
      <c r="A841" s="79">
        <f t="shared" si="24"/>
        <v>42684</v>
      </c>
      <c r="B841" s="98">
        <f>VLOOKUP($A841+ROUND((COLUMN()-2)/24,5),АТС!$A$41:$F$736,5)+VLOOKUP($A841+ROUND((COLUMN()-2)/24,5),'Расчет сбытовых надбавок'!$B$2281:'Расчет сбытовых надбавок'!$G$3024,5)</f>
        <v>657.39</v>
      </c>
      <c r="C841" s="98">
        <f>VLOOKUP($A841+ROUND((COLUMN()-2)/24,5),АТС!$A$41:$F$736,5)+VLOOKUP($A841+ROUND((COLUMN()-2)/24,5),'Расчет сбытовых надбавок'!$B$2281:'Расчет сбытовых надбавок'!$G$3024,5)</f>
        <v>150.95000000000002</v>
      </c>
      <c r="D841" s="98">
        <f>VLOOKUP($A841+ROUND((COLUMN()-2)/24,5),АТС!$A$41:$F$736,5)+VLOOKUP($A841+ROUND((COLUMN()-2)/24,5),'Расчет сбытовых надбавок'!$B$2281:'Расчет сбытовых надбавок'!$G$3024,5)</f>
        <v>31.27</v>
      </c>
      <c r="E841" s="98">
        <f>VLOOKUP($A841+ROUND((COLUMN()-2)/24,5),АТС!$A$41:$F$736,5)+VLOOKUP($A841+ROUND((COLUMN()-2)/24,5),'Расчет сбытовых надбавок'!$B$2281:'Расчет сбытовых надбавок'!$G$3024,5)</f>
        <v>35.17</v>
      </c>
      <c r="F841" s="98">
        <f>VLOOKUP($A841+ROUND((COLUMN()-2)/24,5),АТС!$A$41:$F$736,5)+VLOOKUP($A841+ROUND((COLUMN()-2)/24,5),'Расчет сбытовых надбавок'!$B$2281:'Расчет сбытовых надбавок'!$G$3024,5)</f>
        <v>9.9999999999999992E-2</v>
      </c>
      <c r="G841" s="98">
        <f>VLOOKUP($A841+ROUND((COLUMN()-2)/24,5),АТС!$A$41:$F$736,5)+VLOOKUP($A841+ROUND((COLUMN()-2)/24,5),'Расчет сбытовых надбавок'!$B$2281:'Расчет сбытовых надбавок'!$G$3024,5)</f>
        <v>173.75</v>
      </c>
      <c r="H841" s="98">
        <f>VLOOKUP($A841+ROUND((COLUMN()-2)/24,5),АТС!$A$41:$F$736,5)+VLOOKUP($A841+ROUND((COLUMN()-2)/24,5),'Расчет сбытовых надбавок'!$B$2281:'Расчет сбытовых надбавок'!$G$3024,5)</f>
        <v>215.19</v>
      </c>
      <c r="I841" s="98">
        <f>VLOOKUP($A841+ROUND((COLUMN()-2)/24,5),АТС!$A$41:$F$736,5)+VLOOKUP($A841+ROUND((COLUMN()-2)/24,5),'Расчет сбытовых надбавок'!$B$2281:'Расчет сбытовых надбавок'!$G$3024,5)</f>
        <v>208.95</v>
      </c>
      <c r="J841" s="98">
        <f>VLOOKUP($A841+ROUND((COLUMN()-2)/24,5),АТС!$A$41:$F$736,5)+VLOOKUP($A841+ROUND((COLUMN()-2)/24,5),'Расчет сбытовых надбавок'!$B$2281:'Расчет сбытовых надбавок'!$G$3024,5)</f>
        <v>109.11</v>
      </c>
      <c r="K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8">
        <f>VLOOKUP($A841+ROUND((COLUMN()-2)/24,5),АТС!$A$41:$F$736,5)+VLOOKUP($A841+ROUND((COLUMN()-2)/24,5),'Расчет сбытовых надбавок'!$B$2281:'Расчет сбытовых надбавок'!$G$3024,5)</f>
        <v>187.43</v>
      </c>
      <c r="M841" s="98">
        <f>VLOOKUP($A841+ROUND((COLUMN()-2)/24,5),АТС!$A$41:$F$736,5)+VLOOKUP($A841+ROUND((COLUMN()-2)/24,5),'Расчет сбытовых надбавок'!$B$2281:'Расчет сбытовых надбавок'!$G$3024,5)</f>
        <v>203.5</v>
      </c>
      <c r="N841" s="98">
        <f>VLOOKUP($A841+ROUND((COLUMN()-2)/24,5),АТС!$A$41:$F$736,5)+VLOOKUP($A841+ROUND((COLUMN()-2)/24,5),'Расчет сбытовых надбавок'!$B$2281:'Расчет сбытовых надбавок'!$G$3024,5)</f>
        <v>199.12</v>
      </c>
      <c r="O841" s="98">
        <f>VLOOKUP($A841+ROUND((COLUMN()-2)/24,5),АТС!$A$41:$F$736,5)+VLOOKUP($A841+ROUND((COLUMN()-2)/24,5),'Расчет сбытовых надбавок'!$B$2281:'Расчет сбытовых надбавок'!$G$3024,5)</f>
        <v>200.12</v>
      </c>
      <c r="P841" s="98">
        <f>VLOOKUP($A841+ROUND((COLUMN()-2)/24,5),АТС!$A$41:$F$736,5)+VLOOKUP($A841+ROUND((COLUMN()-2)/24,5),'Расчет сбытовых надбавок'!$B$2281:'Расчет сбытовых надбавок'!$G$3024,5)</f>
        <v>170.43</v>
      </c>
      <c r="Q841" s="98">
        <f>VLOOKUP($A841+ROUND((COLUMN()-2)/24,5),АТС!$A$41:$F$736,5)+VLOOKUP($A841+ROUND((COLUMN()-2)/24,5),'Расчет сбытовых надбавок'!$B$2281:'Расчет сбытовых надбавок'!$G$3024,5)</f>
        <v>97.87</v>
      </c>
      <c r="R841" s="98">
        <f>VLOOKUP($A841+ROUND((COLUMN()-2)/24,5),АТС!$A$41:$F$736,5)+VLOOKUP($A841+ROUND((COLUMN()-2)/24,5),'Расчет сбытовых надбавок'!$B$2281:'Расчет сбытовых надбавок'!$G$3024,5)</f>
        <v>183.53</v>
      </c>
      <c r="S841" s="98">
        <f>VLOOKUP($A841+ROUND((COLUMN()-2)/24,5),АТС!$A$41:$F$736,5)+VLOOKUP($A841+ROUND((COLUMN()-2)/24,5),'Расчет сбытовых надбавок'!$B$2281:'Расчет сбытовых надбавок'!$G$3024,5)</f>
        <v>91.25</v>
      </c>
      <c r="T841" s="98">
        <f>VLOOKUP($A841+ROUND((COLUMN()-2)/24,5),АТС!$A$41:$F$736,5)+VLOOKUP($A841+ROUND((COLUMN()-2)/24,5),'Расчет сбытовых надбавок'!$B$2281:'Расчет сбытовых надбавок'!$G$3024,5)</f>
        <v>332.37</v>
      </c>
      <c r="U841" s="98">
        <f>VLOOKUP($A841+ROUND((COLUMN()-2)/24,5),АТС!$A$41:$F$736,5)+VLOOKUP($A841+ROUND((COLUMN()-2)/24,5),'Расчет сбытовых надбавок'!$B$2281:'Расчет сбытовых надбавок'!$G$3024,5)</f>
        <v>313.40999999999997</v>
      </c>
      <c r="V841" s="98">
        <f>VLOOKUP($A841+ROUND((COLUMN()-2)/24,5),АТС!$A$41:$F$736,5)+VLOOKUP($A841+ROUND((COLUMN()-2)/24,5),'Расчет сбытовых надбавок'!$B$2281:'Расчет сбытовых надбавок'!$G$3024,5)</f>
        <v>772.2</v>
      </c>
      <c r="W841" s="98">
        <f>VLOOKUP($A841+ROUND((COLUMN()-2)/24,5),АТС!$A$41:$F$736,5)+VLOOKUP($A841+ROUND((COLUMN()-2)/24,5),'Расчет сбытовых надбавок'!$B$2281:'Расчет сбытовых надбавок'!$G$3024,5)</f>
        <v>897.43</v>
      </c>
      <c r="X841" s="98">
        <f>VLOOKUP($A841+ROUND((COLUMN()-2)/24,5),АТС!$A$41:$F$736,5)+VLOOKUP($A841+ROUND((COLUMN()-2)/24,5),'Расчет сбытовых надбавок'!$B$2281:'Расчет сбытовых надбавок'!$G$3024,5)</f>
        <v>951.48</v>
      </c>
      <c r="Y841" s="98">
        <f>VLOOKUP($A841+ROUND((COLUMN()-2)/24,5),АТС!$A$41:$F$736,5)+VLOOKUP($A841+ROUND((COLUMN()-2)/24,5),'Расчет сбытовых надбавок'!$B$2281:'Расчет сбытовых надбавок'!$G$3024,5)</f>
        <v>1025.6400000000001</v>
      </c>
    </row>
    <row r="842" spans="1:25" x14ac:dyDescent="0.2">
      <c r="A842" s="79">
        <f t="shared" si="24"/>
        <v>42685</v>
      </c>
      <c r="B842" s="98">
        <f>VLOOKUP($A842+ROUND((COLUMN()-2)/24,5),АТС!$A$41:$F$736,5)+VLOOKUP($A842+ROUND((COLUMN()-2)/24,5),'Расчет сбытовых надбавок'!$B$2281:'Расчет сбытовых надбавок'!$G$3024,5)</f>
        <v>461.61</v>
      </c>
      <c r="C842" s="98">
        <f>VLOOKUP($A842+ROUND((COLUMN()-2)/24,5),АТС!$A$41:$F$736,5)+VLOOKUP($A842+ROUND((COLUMN()-2)/24,5),'Расчет сбытовых надбавок'!$B$2281:'Расчет сбытовых надбавок'!$G$3024,5)</f>
        <v>232.45000000000002</v>
      </c>
      <c r="D842" s="98">
        <f>VLOOKUP($A842+ROUND((COLUMN()-2)/24,5),АТС!$A$41:$F$736,5)+VLOOKUP($A842+ROUND((COLUMN()-2)/24,5),'Расчет сбытовых надбавок'!$B$2281:'Расчет сбытовых надбавок'!$G$3024,5)</f>
        <v>137.94</v>
      </c>
      <c r="E842" s="98">
        <f>VLOOKUP($A842+ROUND((COLUMN()-2)/24,5),АТС!$A$41:$F$736,5)+VLOOKUP($A842+ROUND((COLUMN()-2)/24,5),'Расчет сбытовых надбавок'!$B$2281:'Расчет сбытовых надбавок'!$G$3024,5)</f>
        <v>143.58000000000001</v>
      </c>
      <c r="F842" s="98">
        <f>VLOOKUP($A842+ROUND((COLUMN()-2)/24,5),АТС!$A$41:$F$736,5)+VLOOKUP($A842+ROUND((COLUMN()-2)/24,5),'Расчет сбытовых надбавок'!$B$2281:'Расчет сбытовых надбавок'!$G$3024,5)</f>
        <v>112.82000000000001</v>
      </c>
      <c r="G842" s="98">
        <f>VLOOKUP($A842+ROUND((COLUMN()-2)/24,5),АТС!$A$41:$F$736,5)+VLOOKUP($A842+ROUND((COLUMN()-2)/24,5),'Расчет сбытовых надбавок'!$B$2281:'Расчет сбытовых надбавок'!$G$3024,5)</f>
        <v>178.93</v>
      </c>
      <c r="H842" s="98">
        <f>VLOOKUP($A842+ROUND((COLUMN()-2)/24,5),АТС!$A$41:$F$736,5)+VLOOKUP($A842+ROUND((COLUMN()-2)/24,5),'Расчет сбытовых надбавок'!$B$2281:'Расчет сбытовых надбавок'!$G$3024,5)</f>
        <v>213.51999999999998</v>
      </c>
      <c r="I842" s="98">
        <f>VLOOKUP($A842+ROUND((COLUMN()-2)/24,5),АТС!$A$41:$F$736,5)+VLOOKUP($A842+ROUND((COLUMN()-2)/24,5),'Расчет сбытовых надбавок'!$B$2281:'Расчет сбытовых надбавок'!$G$3024,5)</f>
        <v>222.03</v>
      </c>
      <c r="J842" s="98">
        <f>VLOOKUP($A842+ROUND((COLUMN()-2)/24,5),АТС!$A$41:$F$736,5)+VLOOKUP($A842+ROUND((COLUMN()-2)/24,5),'Расчет сбытовых надбавок'!$B$2281:'Расчет сбытовых надбавок'!$G$3024,5)</f>
        <v>385.40999999999997</v>
      </c>
      <c r="K842" s="98">
        <f>VLOOKUP($A842+ROUND((COLUMN()-2)/24,5),АТС!$A$41:$F$736,5)+VLOOKUP($A842+ROUND((COLUMN()-2)/24,5),'Расчет сбытовых надбавок'!$B$2281:'Расчет сбытовых надбавок'!$G$3024,5)</f>
        <v>315.33</v>
      </c>
      <c r="L842" s="98">
        <f>VLOOKUP($A842+ROUND((COLUMN()-2)/24,5),АТС!$A$41:$F$736,5)+VLOOKUP($A842+ROUND((COLUMN()-2)/24,5),'Расчет сбытовых надбавок'!$B$2281:'Расчет сбытовых надбавок'!$G$3024,5)</f>
        <v>347.98</v>
      </c>
      <c r="M842" s="98">
        <f>VLOOKUP($A842+ROUND((COLUMN()-2)/24,5),АТС!$A$41:$F$736,5)+VLOOKUP($A842+ROUND((COLUMN()-2)/24,5),'Расчет сбытовых надбавок'!$B$2281:'Расчет сбытовых надбавок'!$G$3024,5)</f>
        <v>383.11</v>
      </c>
      <c r="N842" s="98">
        <f>VLOOKUP($A842+ROUND((COLUMN()-2)/24,5),АТС!$A$41:$F$736,5)+VLOOKUP($A842+ROUND((COLUMN()-2)/24,5),'Расчет сбытовых надбавок'!$B$2281:'Расчет сбытовых надбавок'!$G$3024,5)</f>
        <v>215.5</v>
      </c>
      <c r="O842" s="98">
        <f>VLOOKUP($A842+ROUND((COLUMN()-2)/24,5),АТС!$A$41:$F$736,5)+VLOOKUP($A842+ROUND((COLUMN()-2)/24,5),'Расчет сбытовых надбавок'!$B$2281:'Расчет сбытовых надбавок'!$G$3024,5)</f>
        <v>121.50999999999999</v>
      </c>
      <c r="P842" s="98">
        <f>VLOOKUP($A842+ROUND((COLUMN()-2)/24,5),АТС!$A$41:$F$736,5)+VLOOKUP($A842+ROUND((COLUMN()-2)/24,5),'Расчет сбытовых надбавок'!$B$2281:'Расчет сбытовых надбавок'!$G$3024,5)</f>
        <v>124.81</v>
      </c>
      <c r="Q842" s="98">
        <f>VLOOKUP($A842+ROUND((COLUMN()-2)/24,5),АТС!$A$41:$F$736,5)+VLOOKUP($A842+ROUND((COLUMN()-2)/24,5),'Расчет сбытовых надбавок'!$B$2281:'Расчет сбытовых надбавок'!$G$3024,5)</f>
        <v>77.790000000000006</v>
      </c>
      <c r="R842" s="98">
        <f>VLOOKUP($A842+ROUND((COLUMN()-2)/24,5),АТС!$A$41:$F$736,5)+VLOOKUP($A842+ROUND((COLUMN()-2)/24,5),'Расчет сбытовых надбавок'!$B$2281:'Расчет сбытовых надбавок'!$G$3024,5)</f>
        <v>99.09</v>
      </c>
      <c r="S842" s="98">
        <f>VLOOKUP($A842+ROUND((COLUMN()-2)/24,5),АТС!$A$41:$F$736,5)+VLOOKUP($A842+ROUND((COLUMN()-2)/24,5),'Расчет сбытовых надбавок'!$B$2281:'Расчет сбытовых надбавок'!$G$3024,5)</f>
        <v>79.03</v>
      </c>
      <c r="T842" s="98">
        <f>VLOOKUP($A842+ROUND((COLUMN()-2)/24,5),АТС!$A$41:$F$736,5)+VLOOKUP($A842+ROUND((COLUMN()-2)/24,5),'Расчет сбытовых надбавок'!$B$2281:'Расчет сбытовых надбавок'!$G$3024,5)</f>
        <v>221.57</v>
      </c>
      <c r="U842" s="98">
        <f>VLOOKUP($A842+ROUND((COLUMN()-2)/24,5),АТС!$A$41:$F$736,5)+VLOOKUP($A842+ROUND((COLUMN()-2)/24,5),'Расчет сбытовых надбавок'!$B$2281:'Расчет сбытовых надбавок'!$G$3024,5)</f>
        <v>150.47</v>
      </c>
      <c r="V842" s="98">
        <f>VLOOKUP($A842+ROUND((COLUMN()-2)/24,5),АТС!$A$41:$F$736,5)+VLOOKUP($A842+ROUND((COLUMN()-2)/24,5),'Расчет сбытовых надбавок'!$B$2281:'Расчет сбытовых надбавок'!$G$3024,5)</f>
        <v>237.79</v>
      </c>
      <c r="W842" s="98">
        <f>VLOOKUP($A842+ROUND((COLUMN()-2)/24,5),АТС!$A$41:$F$736,5)+VLOOKUP($A842+ROUND((COLUMN()-2)/24,5),'Расчет сбытовых надбавок'!$B$2281:'Расчет сбытовых надбавок'!$G$3024,5)</f>
        <v>530.70000000000005</v>
      </c>
      <c r="X842" s="98">
        <f>VLOOKUP($A842+ROUND((COLUMN()-2)/24,5),АТС!$A$41:$F$736,5)+VLOOKUP($A842+ROUND((COLUMN()-2)/24,5),'Расчет сбытовых надбавок'!$B$2281:'Расчет сбытовых надбавок'!$G$3024,5)</f>
        <v>225.7</v>
      </c>
      <c r="Y842" s="98">
        <f>VLOOKUP($A842+ROUND((COLUMN()-2)/24,5),АТС!$A$41:$F$736,5)+VLOOKUP($A842+ROUND((COLUMN()-2)/24,5),'Расчет сбытовых надбавок'!$B$2281:'Расчет сбытовых надбавок'!$G$3024,5)</f>
        <v>195.45</v>
      </c>
    </row>
    <row r="843" spans="1:25" x14ac:dyDescent="0.2">
      <c r="A843" s="79">
        <f t="shared" si="24"/>
        <v>42686</v>
      </c>
      <c r="B843" s="98">
        <f>VLOOKUP($A843+ROUND((COLUMN()-2)/24,5),АТС!$A$41:$F$736,5)+VLOOKUP($A843+ROUND((COLUMN()-2)/24,5),'Расчет сбытовых надбавок'!$B$2281:'Расчет сбытовых надбавок'!$G$3024,5)</f>
        <v>525.41</v>
      </c>
      <c r="C843" s="98">
        <f>VLOOKUP($A843+ROUND((COLUMN()-2)/24,5),АТС!$A$41:$F$736,5)+VLOOKUP($A843+ROUND((COLUMN()-2)/24,5),'Расчет сбытовых надбавок'!$B$2281:'Расчет сбытовых надбавок'!$G$3024,5)</f>
        <v>173.55</v>
      </c>
      <c r="D843" s="98">
        <f>VLOOKUP($A843+ROUND((COLUMN()-2)/24,5),АТС!$A$41:$F$736,5)+VLOOKUP($A843+ROUND((COLUMN()-2)/24,5),'Расчет сбытовых надбавок'!$B$2281:'Расчет сбытовых надбавок'!$G$3024,5)</f>
        <v>392.21000000000004</v>
      </c>
      <c r="E843" s="98">
        <f>VLOOKUP($A843+ROUND((COLUMN()-2)/24,5),АТС!$A$41:$F$736,5)+VLOOKUP($A843+ROUND((COLUMN()-2)/24,5),'Расчет сбытовых надбавок'!$B$2281:'Расчет сбытовых надбавок'!$G$3024,5)</f>
        <v>163.60999999999999</v>
      </c>
      <c r="F843" s="98">
        <f>VLOOKUP($A843+ROUND((COLUMN()-2)/24,5),АТС!$A$41:$F$736,5)+VLOOKUP($A843+ROUND((COLUMN()-2)/24,5),'Расчет сбытовых надбавок'!$B$2281:'Расчет сбытовых надбавок'!$G$3024,5)</f>
        <v>182.5</v>
      </c>
      <c r="G843" s="98">
        <f>VLOOKUP($A843+ROUND((COLUMN()-2)/24,5),АТС!$A$41:$F$736,5)+VLOOKUP($A843+ROUND((COLUMN()-2)/24,5),'Расчет сбытовых надбавок'!$B$2281:'Расчет сбытовых надбавок'!$G$3024,5)</f>
        <v>174.43</v>
      </c>
      <c r="H843" s="98">
        <f>VLOOKUP($A843+ROUND((COLUMN()-2)/24,5),АТС!$A$41:$F$736,5)+VLOOKUP($A843+ROUND((COLUMN()-2)/24,5),'Расчет сбытовых надбавок'!$B$2281:'Расчет сбытовых надбавок'!$G$3024,5)</f>
        <v>177.89</v>
      </c>
      <c r="I843" s="98">
        <f>VLOOKUP($A843+ROUND((COLUMN()-2)/24,5),АТС!$A$41:$F$736,5)+VLOOKUP($A843+ROUND((COLUMN()-2)/24,5),'Расчет сбытовых надбавок'!$B$2281:'Расчет сбытовых надбавок'!$G$3024,5)</f>
        <v>182.8</v>
      </c>
      <c r="J843" s="98">
        <f>VLOOKUP($A843+ROUND((COLUMN()-2)/24,5),АТС!$A$41:$F$736,5)+VLOOKUP($A843+ROUND((COLUMN()-2)/24,5),'Расчет сбытовых надбавок'!$B$2281:'Расчет сбытовых надбавок'!$G$3024,5)</f>
        <v>224.11999999999998</v>
      </c>
      <c r="K843" s="98">
        <f>VLOOKUP($A843+ROUND((COLUMN()-2)/24,5),АТС!$A$41:$F$736,5)+VLOOKUP($A843+ROUND((COLUMN()-2)/24,5),'Расчет сбытовых надбавок'!$B$2281:'Расчет сбытовых надбавок'!$G$3024,5)</f>
        <v>312.08000000000004</v>
      </c>
      <c r="L843" s="98">
        <f>VLOOKUP($A843+ROUND((COLUMN()-2)/24,5),АТС!$A$41:$F$736,5)+VLOOKUP($A843+ROUND((COLUMN()-2)/24,5),'Расчет сбытовых надбавок'!$B$2281:'Расчет сбытовых надбавок'!$G$3024,5)</f>
        <v>352.03</v>
      </c>
      <c r="M843" s="98">
        <f>VLOOKUP($A843+ROUND((COLUMN()-2)/24,5),АТС!$A$41:$F$736,5)+VLOOKUP($A843+ROUND((COLUMN()-2)/24,5),'Расчет сбытовых надбавок'!$B$2281:'Расчет сбытовых надбавок'!$G$3024,5)</f>
        <v>239.62</v>
      </c>
      <c r="N843" s="98">
        <f>VLOOKUP($A843+ROUND((COLUMN()-2)/24,5),АТС!$A$41:$F$736,5)+VLOOKUP($A843+ROUND((COLUMN()-2)/24,5),'Расчет сбытовых надбавок'!$B$2281:'Расчет сбытовых надбавок'!$G$3024,5)</f>
        <v>319.16999999999996</v>
      </c>
      <c r="O843" s="98">
        <f>VLOOKUP($A843+ROUND((COLUMN()-2)/24,5),АТС!$A$41:$F$736,5)+VLOOKUP($A843+ROUND((COLUMN()-2)/24,5),'Расчет сбытовых надбавок'!$B$2281:'Расчет сбытовых надбавок'!$G$3024,5)</f>
        <v>310.62</v>
      </c>
      <c r="P843" s="98">
        <f>VLOOKUP($A843+ROUND((COLUMN()-2)/24,5),АТС!$A$41:$F$736,5)+VLOOKUP($A843+ROUND((COLUMN()-2)/24,5),'Расчет сбытовых надбавок'!$B$2281:'Расчет сбытовых надбавок'!$G$3024,5)</f>
        <v>305</v>
      </c>
      <c r="Q843" s="98">
        <f>VLOOKUP($A843+ROUND((COLUMN()-2)/24,5),АТС!$A$41:$F$736,5)+VLOOKUP($A843+ROUND((COLUMN()-2)/24,5),'Расчет сбытовых надбавок'!$B$2281:'Расчет сбытовых надбавок'!$G$3024,5)</f>
        <v>247.71</v>
      </c>
      <c r="R843" s="98">
        <f>VLOOKUP($A843+ROUND((COLUMN()-2)/24,5),АТС!$A$41:$F$736,5)+VLOOKUP($A843+ROUND((COLUMN()-2)/24,5),'Расчет сбытовых надбавок'!$B$2281:'Расчет сбытовых надбавок'!$G$3024,5)</f>
        <v>225.51000000000002</v>
      </c>
      <c r="S843" s="98">
        <f>VLOOKUP($A843+ROUND((COLUMN()-2)/24,5),АТС!$A$41:$F$736,5)+VLOOKUP($A843+ROUND((COLUMN()-2)/24,5),'Расчет сбытовых надбавок'!$B$2281:'Расчет сбытовых надбавок'!$G$3024,5)</f>
        <v>218.9</v>
      </c>
      <c r="T843" s="98">
        <f>VLOOKUP($A843+ROUND((COLUMN()-2)/24,5),АТС!$A$41:$F$736,5)+VLOOKUP($A843+ROUND((COLUMN()-2)/24,5),'Расчет сбытовых надбавок'!$B$2281:'Расчет сбытовых надбавок'!$G$3024,5)</f>
        <v>272.44</v>
      </c>
      <c r="U843" s="98">
        <f>VLOOKUP($A843+ROUND((COLUMN()-2)/24,5),АТС!$A$41:$F$736,5)+VLOOKUP($A843+ROUND((COLUMN()-2)/24,5),'Расчет сбытовых надбавок'!$B$2281:'Расчет сбытовых надбавок'!$G$3024,5)</f>
        <v>355.57</v>
      </c>
      <c r="V843" s="98">
        <f>VLOOKUP($A843+ROUND((COLUMN()-2)/24,5),АТС!$A$41:$F$736,5)+VLOOKUP($A843+ROUND((COLUMN()-2)/24,5),'Расчет сбытовых надбавок'!$B$2281:'Расчет сбытовых надбавок'!$G$3024,5)</f>
        <v>390.52</v>
      </c>
      <c r="W843" s="98">
        <f>VLOOKUP($A843+ROUND((COLUMN()-2)/24,5),АТС!$A$41:$F$736,5)+VLOOKUP($A843+ROUND((COLUMN()-2)/24,5),'Расчет сбытовых надбавок'!$B$2281:'Расчет сбытовых надбавок'!$G$3024,5)</f>
        <v>941.13</v>
      </c>
      <c r="X843" s="98">
        <f>VLOOKUP($A843+ROUND((COLUMN()-2)/24,5),АТС!$A$41:$F$736,5)+VLOOKUP($A843+ROUND((COLUMN()-2)/24,5),'Расчет сбытовых надбавок'!$B$2281:'Расчет сбытовых надбавок'!$G$3024,5)</f>
        <v>1006.62</v>
      </c>
      <c r="Y843" s="98">
        <f>VLOOKUP($A843+ROUND((COLUMN()-2)/24,5),АТС!$A$41:$F$736,5)+VLOOKUP($A843+ROUND((COLUMN()-2)/24,5),'Расчет сбытовых надбавок'!$B$2281:'Расчет сбытовых надбавок'!$G$3024,5)</f>
        <v>946.9</v>
      </c>
    </row>
    <row r="844" spans="1:25" x14ac:dyDescent="0.2">
      <c r="A844" s="79">
        <f t="shared" si="24"/>
        <v>42687</v>
      </c>
      <c r="B844" s="98">
        <f>VLOOKUP($A844+ROUND((COLUMN()-2)/24,5),АТС!$A$41:$F$736,5)+VLOOKUP($A844+ROUND((COLUMN()-2)/24,5),'Расчет сбытовых надбавок'!$B$2281:'Расчет сбытовых надбавок'!$G$3024,5)</f>
        <v>191.29999999999998</v>
      </c>
      <c r="C844" s="98">
        <f>VLOOKUP($A844+ROUND((COLUMN()-2)/24,5),АТС!$A$41:$F$736,5)+VLOOKUP($A844+ROUND((COLUMN()-2)/24,5),'Расчет сбытовых надбавок'!$B$2281:'Расчет сбытовых надбавок'!$G$3024,5)</f>
        <v>883.54</v>
      </c>
      <c r="D844" s="98">
        <f>VLOOKUP($A844+ROUND((COLUMN()-2)/24,5),АТС!$A$41:$F$736,5)+VLOOKUP($A844+ROUND((COLUMN()-2)/24,5),'Расчет сбытовых надбавок'!$B$2281:'Расчет сбытовых надбавок'!$G$3024,5)</f>
        <v>792.32</v>
      </c>
      <c r="E844" s="98">
        <f>VLOOKUP($A844+ROUND((COLUMN()-2)/24,5),АТС!$A$41:$F$736,5)+VLOOKUP($A844+ROUND((COLUMN()-2)/24,5),'Расчет сбытовых надбавок'!$B$2281:'Расчет сбытовых надбавок'!$G$3024,5)</f>
        <v>741.32999999999993</v>
      </c>
      <c r="F844" s="98">
        <f>VLOOKUP($A844+ROUND((COLUMN()-2)/24,5),АТС!$A$41:$F$736,5)+VLOOKUP($A844+ROUND((COLUMN()-2)/24,5),'Расчет сбытовых надбавок'!$B$2281:'Расчет сбытовых надбавок'!$G$3024,5)</f>
        <v>210.67</v>
      </c>
      <c r="G844" s="98">
        <f>VLOOKUP($A844+ROUND((COLUMN()-2)/24,5),АТС!$A$41:$F$736,5)+VLOOKUP($A844+ROUND((COLUMN()-2)/24,5),'Расчет сбытовых надбавок'!$B$2281:'Расчет сбытовых надбавок'!$G$3024,5)</f>
        <v>679.07999999999993</v>
      </c>
      <c r="H844" s="98">
        <f>VLOOKUP($A844+ROUND((COLUMN()-2)/24,5),АТС!$A$41:$F$736,5)+VLOOKUP($A844+ROUND((COLUMN()-2)/24,5),'Расчет сбытовых надбавок'!$B$2281:'Расчет сбытовых надбавок'!$G$3024,5)</f>
        <v>462.82</v>
      </c>
      <c r="I844" s="98">
        <f>VLOOKUP($A844+ROUND((COLUMN()-2)/24,5),АТС!$A$41:$F$736,5)+VLOOKUP($A844+ROUND((COLUMN()-2)/24,5),'Расчет сбытовых надбавок'!$B$2281:'Расчет сбытовых надбавок'!$G$3024,5)</f>
        <v>309.19000000000005</v>
      </c>
      <c r="J844" s="98">
        <f>VLOOKUP($A844+ROUND((COLUMN()-2)/24,5),АТС!$A$41:$F$736,5)+VLOOKUP($A844+ROUND((COLUMN()-2)/24,5),'Расчет сбытовых надбавок'!$B$2281:'Расчет сбытовых надбавок'!$G$3024,5)</f>
        <v>520.52</v>
      </c>
      <c r="K844" s="98">
        <f>VLOOKUP($A844+ROUND((COLUMN()-2)/24,5),АТС!$A$41:$F$736,5)+VLOOKUP($A844+ROUND((COLUMN()-2)/24,5),'Расчет сбытовых надбавок'!$B$2281:'Расчет сбытовых надбавок'!$G$3024,5)</f>
        <v>750.4</v>
      </c>
      <c r="L844" s="98">
        <f>VLOOKUP($A844+ROUND((COLUMN()-2)/24,5),АТС!$A$41:$F$736,5)+VLOOKUP($A844+ROUND((COLUMN()-2)/24,5),'Расчет сбытовых надбавок'!$B$2281:'Расчет сбытовых надбавок'!$G$3024,5)</f>
        <v>387.34999999999997</v>
      </c>
      <c r="M844" s="98">
        <f>VLOOKUP($A844+ROUND((COLUMN()-2)/24,5),АТС!$A$41:$F$736,5)+VLOOKUP($A844+ROUND((COLUMN()-2)/24,5),'Расчет сбытовых надбавок'!$B$2281:'Расчет сбытовых надбавок'!$G$3024,5)</f>
        <v>462.36</v>
      </c>
      <c r="N844" s="98">
        <f>VLOOKUP($A844+ROUND((COLUMN()-2)/24,5),АТС!$A$41:$F$736,5)+VLOOKUP($A844+ROUND((COLUMN()-2)/24,5),'Расчет сбытовых надбавок'!$B$2281:'Расчет сбытовых надбавок'!$G$3024,5)</f>
        <v>153.41</v>
      </c>
      <c r="O844" s="98">
        <f>VLOOKUP($A844+ROUND((COLUMN()-2)/24,5),АТС!$A$41:$F$736,5)+VLOOKUP($A844+ROUND((COLUMN()-2)/24,5),'Расчет сбытовых надбавок'!$B$2281:'Расчет сбытовых надбавок'!$G$3024,5)</f>
        <v>642.62</v>
      </c>
      <c r="P844" s="98">
        <f>VLOOKUP($A844+ROUND((COLUMN()-2)/24,5),АТС!$A$41:$F$736,5)+VLOOKUP($A844+ROUND((COLUMN()-2)/24,5),'Расчет сбытовых надбавок'!$B$2281:'Расчет сбытовых надбавок'!$G$3024,5)</f>
        <v>235.79000000000002</v>
      </c>
      <c r="Q844" s="98">
        <f>VLOOKUP($A844+ROUND((COLUMN()-2)/24,5),АТС!$A$41:$F$736,5)+VLOOKUP($A844+ROUND((COLUMN()-2)/24,5),'Расчет сбытовых надбавок'!$B$2281:'Расчет сбытовых надбавок'!$G$3024,5)</f>
        <v>286.87</v>
      </c>
      <c r="R844" s="98">
        <f>VLOOKUP($A844+ROUND((COLUMN()-2)/24,5),АТС!$A$41:$F$736,5)+VLOOKUP($A844+ROUND((COLUMN()-2)/24,5),'Расчет сбытовых надбавок'!$B$2281:'Расчет сбытовых надбавок'!$G$3024,5)</f>
        <v>168.11</v>
      </c>
      <c r="S844" s="98">
        <f>VLOOKUP($A844+ROUND((COLUMN()-2)/24,5),АТС!$A$41:$F$736,5)+VLOOKUP($A844+ROUND((COLUMN()-2)/24,5),'Расчет сбытовых надбавок'!$B$2281:'Расчет сбытовых надбавок'!$G$3024,5)</f>
        <v>81.08</v>
      </c>
      <c r="T844" s="98">
        <f>VLOOKUP($A844+ROUND((COLUMN()-2)/24,5),АТС!$A$41:$F$736,5)+VLOOKUP($A844+ROUND((COLUMN()-2)/24,5),'Расчет сбытовых надбавок'!$B$2281:'Расчет сбытовых надбавок'!$G$3024,5)</f>
        <v>340.68</v>
      </c>
      <c r="U844" s="98">
        <f>VLOOKUP($A844+ROUND((COLUMN()-2)/24,5),АТС!$A$41:$F$736,5)+VLOOKUP($A844+ROUND((COLUMN()-2)/24,5),'Расчет сбытовых надбавок'!$B$2281:'Расчет сбытовых надбавок'!$G$3024,5)</f>
        <v>619.46</v>
      </c>
      <c r="V844" s="98">
        <f>VLOOKUP($A844+ROUND((COLUMN()-2)/24,5),АТС!$A$41:$F$736,5)+VLOOKUP($A844+ROUND((COLUMN()-2)/24,5),'Расчет сбытовых надбавок'!$B$2281:'Расчет сбытовых надбавок'!$G$3024,5)</f>
        <v>335.17</v>
      </c>
      <c r="W844" s="98">
        <f>VLOOKUP($A844+ROUND((COLUMN()-2)/24,5),АТС!$A$41:$F$736,5)+VLOOKUP($A844+ROUND((COLUMN()-2)/24,5),'Расчет сбытовых надбавок'!$B$2281:'Расчет сбытовых надбавок'!$G$3024,5)</f>
        <v>226.56</v>
      </c>
      <c r="X844" s="98">
        <f>VLOOKUP($A844+ROUND((COLUMN()-2)/24,5),АТС!$A$41:$F$736,5)+VLOOKUP($A844+ROUND((COLUMN()-2)/24,5),'Расчет сбытовых надбавок'!$B$2281:'Расчет сбытовых надбавок'!$G$3024,5)</f>
        <v>234.70999999999998</v>
      </c>
      <c r="Y844" s="98">
        <f>VLOOKUP($A844+ROUND((COLUMN()-2)/24,5),АТС!$A$41:$F$736,5)+VLOOKUP($A844+ROUND((COLUMN()-2)/24,5),'Расчет сбытовых надбавок'!$B$2281:'Расчет сбытовых надбавок'!$G$3024,5)</f>
        <v>221.49</v>
      </c>
    </row>
    <row r="845" spans="1:25" x14ac:dyDescent="0.2">
      <c r="A845" s="79">
        <f t="shared" si="24"/>
        <v>42688</v>
      </c>
      <c r="B845" s="98">
        <f>VLOOKUP($A845+ROUND((COLUMN()-2)/24,5),АТС!$A$41:$F$736,5)+VLOOKUP($A845+ROUND((COLUMN()-2)/24,5),'Расчет сбытовых надбавок'!$B$2281:'Расчет сбытовых надбавок'!$G$3024,5)</f>
        <v>195.34</v>
      </c>
      <c r="C845" s="98">
        <f>VLOOKUP($A845+ROUND((COLUMN()-2)/24,5),АТС!$A$41:$F$736,5)+VLOOKUP($A845+ROUND((COLUMN()-2)/24,5),'Расчет сбытовых надбавок'!$B$2281:'Расчет сбытовых надбавок'!$G$3024,5)</f>
        <v>169.46</v>
      </c>
      <c r="D845" s="98">
        <f>VLOOKUP($A845+ROUND((COLUMN()-2)/24,5),АТС!$A$41:$F$736,5)+VLOOKUP($A845+ROUND((COLUMN()-2)/24,5),'Расчет сбытовых надбавок'!$B$2281:'Расчет сбытовых надбавок'!$G$3024,5)</f>
        <v>891.74</v>
      </c>
      <c r="E845" s="98">
        <f>VLOOKUP($A845+ROUND((COLUMN()-2)/24,5),АТС!$A$41:$F$736,5)+VLOOKUP($A845+ROUND((COLUMN()-2)/24,5),'Расчет сбытовых надбавок'!$B$2281:'Расчет сбытовых надбавок'!$G$3024,5)</f>
        <v>835.68999999999994</v>
      </c>
      <c r="F845" s="98">
        <f>VLOOKUP($A845+ROUND((COLUMN()-2)/24,5),АТС!$A$41:$F$736,5)+VLOOKUP($A845+ROUND((COLUMN()-2)/24,5),'Расчет сбытовых надбавок'!$B$2281:'Расчет сбытовых надбавок'!$G$3024,5)</f>
        <v>905.96</v>
      </c>
      <c r="G845" s="98">
        <f>VLOOKUP($A845+ROUND((COLUMN()-2)/24,5),АТС!$A$41:$F$736,5)+VLOOKUP($A845+ROUND((COLUMN()-2)/24,5),'Расчет сбытовых надбавок'!$B$2281:'Расчет сбытовых надбавок'!$G$3024,5)</f>
        <v>446.41999999999996</v>
      </c>
      <c r="H845" s="98">
        <f>VLOOKUP($A845+ROUND((COLUMN()-2)/24,5),АТС!$A$41:$F$736,5)+VLOOKUP($A845+ROUND((COLUMN()-2)/24,5),'Расчет сбытовых надбавок'!$B$2281:'Расчет сбытовых надбавок'!$G$3024,5)</f>
        <v>131.28</v>
      </c>
      <c r="I845" s="98">
        <f>VLOOKUP($A845+ROUND((COLUMN()-2)/24,5),АТС!$A$41:$F$736,5)+VLOOKUP($A845+ROUND((COLUMN()-2)/24,5),'Расчет сбытовых надбавок'!$B$2281:'Расчет сбытовых надбавок'!$G$3024,5)</f>
        <v>268.46999999999997</v>
      </c>
      <c r="J845" s="98">
        <f>VLOOKUP($A845+ROUND((COLUMN()-2)/24,5),АТС!$A$41:$F$736,5)+VLOOKUP($A845+ROUND((COLUMN()-2)/24,5),'Расчет сбытовых надбавок'!$B$2281:'Расчет сбытовых надбавок'!$G$3024,5)</f>
        <v>14.77</v>
      </c>
      <c r="K845" s="98">
        <f>VLOOKUP($A845+ROUND((COLUMN()-2)/24,5),АТС!$A$41:$F$736,5)+VLOOKUP($A845+ROUND((COLUMN()-2)/24,5),'Расчет сбытовых надбавок'!$B$2281:'Расчет сбытовых надбавок'!$G$3024,5)</f>
        <v>61.63</v>
      </c>
      <c r="L845" s="98">
        <f>VLOOKUP($A845+ROUND((COLUMN()-2)/24,5),АТС!$A$41:$F$736,5)+VLOOKUP($A845+ROUND((COLUMN()-2)/24,5),'Расчет сбытовых надбавок'!$B$2281:'Расчет сбытовых надбавок'!$G$3024,5)</f>
        <v>122.25999999999999</v>
      </c>
      <c r="M845" s="98">
        <f>VLOOKUP($A845+ROUND((COLUMN()-2)/24,5),АТС!$A$41:$F$736,5)+VLOOKUP($A845+ROUND((COLUMN()-2)/24,5),'Расчет сбытовых надбавок'!$B$2281:'Расчет сбытовых надбавок'!$G$3024,5)</f>
        <v>165.11999999999998</v>
      </c>
      <c r="N845" s="98">
        <f>VLOOKUP($A845+ROUND((COLUMN()-2)/24,5),АТС!$A$41:$F$736,5)+VLOOKUP($A845+ROUND((COLUMN()-2)/24,5),'Расчет сбытовых надбавок'!$B$2281:'Расчет сбытовых надбавок'!$G$3024,5)</f>
        <v>159.77000000000001</v>
      </c>
      <c r="O845" s="98">
        <f>VLOOKUP($A845+ROUND((COLUMN()-2)/24,5),АТС!$A$41:$F$736,5)+VLOOKUP($A845+ROUND((COLUMN()-2)/24,5),'Расчет сбытовых надбавок'!$B$2281:'Расчет сбытовых надбавок'!$G$3024,5)</f>
        <v>180.76</v>
      </c>
      <c r="P845" s="98">
        <f>VLOOKUP($A845+ROUND((COLUMN()-2)/24,5),АТС!$A$41:$F$736,5)+VLOOKUP($A845+ROUND((COLUMN()-2)/24,5),'Расчет сбытовых надбавок'!$B$2281:'Расчет сбытовых надбавок'!$G$3024,5)</f>
        <v>246.22</v>
      </c>
      <c r="Q845" s="98">
        <f>VLOOKUP($A845+ROUND((COLUMN()-2)/24,5),АТС!$A$41:$F$736,5)+VLOOKUP($A845+ROUND((COLUMN()-2)/24,5),'Расчет сбытовых надбавок'!$B$2281:'Расчет сбытовых надбавок'!$G$3024,5)</f>
        <v>188.62</v>
      </c>
      <c r="R845" s="98">
        <f>VLOOKUP($A845+ROUND((COLUMN()-2)/24,5),АТС!$A$41:$F$736,5)+VLOOKUP($A845+ROUND((COLUMN()-2)/24,5),'Расчет сбытовых надбавок'!$B$2281:'Расчет сбытовых надбавок'!$G$3024,5)</f>
        <v>0.05</v>
      </c>
      <c r="S845" s="98">
        <f>VLOOKUP($A845+ROUND((COLUMN()-2)/24,5),АТС!$A$41:$F$736,5)+VLOOKUP($A845+ROUND((COLUMN()-2)/24,5),'Расчет сбытовых надбавок'!$B$2281:'Расчет сбытовых надбавок'!$G$3024,5)</f>
        <v>138.47000000000003</v>
      </c>
      <c r="T845" s="98">
        <f>VLOOKUP($A845+ROUND((COLUMN()-2)/24,5),АТС!$A$41:$F$736,5)+VLOOKUP($A845+ROUND((COLUMN()-2)/24,5),'Расчет сбытовых надбавок'!$B$2281:'Расчет сбытовых надбавок'!$G$3024,5)</f>
        <v>218.16000000000003</v>
      </c>
      <c r="U845" s="98">
        <f>VLOOKUP($A845+ROUND((COLUMN()-2)/24,5),АТС!$A$41:$F$736,5)+VLOOKUP($A845+ROUND((COLUMN()-2)/24,5),'Расчет сбытовых надбавок'!$B$2281:'Расчет сбытовых надбавок'!$G$3024,5)</f>
        <v>217.14999999999998</v>
      </c>
      <c r="V845" s="98">
        <f>VLOOKUP($A845+ROUND((COLUMN()-2)/24,5),АТС!$A$41:$F$736,5)+VLOOKUP($A845+ROUND((COLUMN()-2)/24,5),'Расчет сбытовых надбавок'!$B$2281:'Расчет сбытовых надбавок'!$G$3024,5)</f>
        <v>183.78</v>
      </c>
      <c r="W845" s="98">
        <f>VLOOKUP($A845+ROUND((COLUMN()-2)/24,5),АТС!$A$41:$F$736,5)+VLOOKUP($A845+ROUND((COLUMN()-2)/24,5),'Расчет сбытовых надбавок'!$B$2281:'Расчет сбытовых надбавок'!$G$3024,5)</f>
        <v>778.01</v>
      </c>
      <c r="X845" s="98">
        <f>VLOOKUP($A845+ROUND((COLUMN()-2)/24,5),АТС!$A$41:$F$736,5)+VLOOKUP($A845+ROUND((COLUMN()-2)/24,5),'Расчет сбытовых надбавок'!$B$2281:'Расчет сбытовых надбавок'!$G$3024,5)</f>
        <v>1114.08</v>
      </c>
      <c r="Y845" s="98">
        <f>VLOOKUP($A845+ROUND((COLUMN()-2)/24,5),АТС!$A$41:$F$736,5)+VLOOKUP($A845+ROUND((COLUMN()-2)/24,5),'Расчет сбытовых надбавок'!$B$2281:'Расчет сбытовых надбавок'!$G$3024,5)</f>
        <v>1108.73</v>
      </c>
    </row>
    <row r="846" spans="1:25" x14ac:dyDescent="0.2">
      <c r="A846" s="79">
        <f t="shared" si="24"/>
        <v>42689</v>
      </c>
      <c r="B846" s="98">
        <f>VLOOKUP($A846+ROUND((COLUMN()-2)/24,5),АТС!$A$41:$F$736,5)+VLOOKUP($A846+ROUND((COLUMN()-2)/24,5),'Расчет сбытовых надбавок'!$B$2281:'Расчет сбытовых надбавок'!$G$3024,5)</f>
        <v>1007.23</v>
      </c>
      <c r="C846" s="98">
        <f>VLOOKUP($A846+ROUND((COLUMN()-2)/24,5),АТС!$A$41:$F$736,5)+VLOOKUP($A846+ROUND((COLUMN()-2)/24,5),'Расчет сбытовых надбавок'!$B$2281:'Расчет сбытовых надбавок'!$G$3024,5)</f>
        <v>1039.29</v>
      </c>
      <c r="D846" s="98">
        <f>VLOOKUP($A846+ROUND((COLUMN()-2)/24,5),АТС!$A$41:$F$736,5)+VLOOKUP($A846+ROUND((COLUMN()-2)/24,5),'Расчет сбытовых надбавок'!$B$2281:'Расчет сбытовых надбавок'!$G$3024,5)</f>
        <v>332.7</v>
      </c>
      <c r="E846" s="98">
        <f>VLOOKUP($A846+ROUND((COLUMN()-2)/24,5),АТС!$A$41:$F$736,5)+VLOOKUP($A846+ROUND((COLUMN()-2)/24,5),'Расчет сбытовых надбавок'!$B$2281:'Расчет сбытовых надбавок'!$G$3024,5)</f>
        <v>208.39999999999998</v>
      </c>
      <c r="F846" s="98">
        <f>VLOOKUP($A846+ROUND((COLUMN()-2)/24,5),АТС!$A$41:$F$736,5)+VLOOKUP($A846+ROUND((COLUMN()-2)/24,5),'Расчет сбытовых надбавок'!$B$2281:'Расчет сбытовых надбавок'!$G$3024,5)</f>
        <v>27.87</v>
      </c>
      <c r="G846" s="98">
        <f>VLOOKUP($A846+ROUND((COLUMN()-2)/24,5),АТС!$A$41:$F$736,5)+VLOOKUP($A846+ROUND((COLUMN()-2)/24,5),'Расчет сбытовых надбавок'!$B$2281:'Расчет сбытовых надбавок'!$G$3024,5)</f>
        <v>214.2</v>
      </c>
      <c r="H846" s="98">
        <f>VLOOKUP($A846+ROUND((COLUMN()-2)/24,5),АТС!$A$41:$F$736,5)+VLOOKUP($A846+ROUND((COLUMN()-2)/24,5),'Расчет сбытовых надбавок'!$B$2281:'Расчет сбытовых надбавок'!$G$3024,5)</f>
        <v>415.65</v>
      </c>
      <c r="I846" s="98">
        <f>VLOOKUP($A846+ROUND((COLUMN()-2)/24,5),АТС!$A$41:$F$736,5)+VLOOKUP($A846+ROUND((COLUMN()-2)/24,5),'Расчет сбытовых надбавок'!$B$2281:'Расчет сбытовых надбавок'!$G$3024,5)</f>
        <v>472.06</v>
      </c>
      <c r="J846" s="98">
        <f>VLOOKUP($A846+ROUND((COLUMN()-2)/24,5),АТС!$A$41:$F$736,5)+VLOOKUP($A846+ROUND((COLUMN()-2)/24,5),'Расчет сбытовых надбавок'!$B$2281:'Расчет сбытовых надбавок'!$G$3024,5)</f>
        <v>445.76</v>
      </c>
      <c r="K846" s="98">
        <f>VLOOKUP($A846+ROUND((COLUMN()-2)/24,5),АТС!$A$41:$F$736,5)+VLOOKUP($A846+ROUND((COLUMN()-2)/24,5),'Расчет сбытовых надбавок'!$B$2281:'Расчет сбытовых надбавок'!$G$3024,5)</f>
        <v>571.77</v>
      </c>
      <c r="L846" s="98">
        <f>VLOOKUP($A846+ROUND((COLUMN()-2)/24,5),АТС!$A$41:$F$736,5)+VLOOKUP($A846+ROUND((COLUMN()-2)/24,5),'Расчет сбытовых надбавок'!$B$2281:'Расчет сбытовых надбавок'!$G$3024,5)</f>
        <v>792.18000000000006</v>
      </c>
      <c r="M846" s="98">
        <f>VLOOKUP($A846+ROUND((COLUMN()-2)/24,5),АТС!$A$41:$F$736,5)+VLOOKUP($A846+ROUND((COLUMN()-2)/24,5),'Расчет сбытовых надбавок'!$B$2281:'Расчет сбытовых надбавок'!$G$3024,5)</f>
        <v>676.42</v>
      </c>
      <c r="N846" s="98">
        <f>VLOOKUP($A846+ROUND((COLUMN()-2)/24,5),АТС!$A$41:$F$736,5)+VLOOKUP($A846+ROUND((COLUMN()-2)/24,5),'Расчет сбытовых надбавок'!$B$2281:'Расчет сбытовых надбавок'!$G$3024,5)</f>
        <v>635.55000000000007</v>
      </c>
      <c r="O846" s="98">
        <f>VLOOKUP($A846+ROUND((COLUMN()-2)/24,5),АТС!$A$41:$F$736,5)+VLOOKUP($A846+ROUND((COLUMN()-2)/24,5),'Расчет сбытовых надбавок'!$B$2281:'Расчет сбытовых надбавок'!$G$3024,5)</f>
        <v>625.5</v>
      </c>
      <c r="P846" s="98">
        <f>VLOOKUP($A846+ROUND((COLUMN()-2)/24,5),АТС!$A$41:$F$736,5)+VLOOKUP($A846+ROUND((COLUMN()-2)/24,5),'Расчет сбытовых надбавок'!$B$2281:'Расчет сбытовых надбавок'!$G$3024,5)</f>
        <v>506.7</v>
      </c>
      <c r="Q846" s="98">
        <f>VLOOKUP($A846+ROUND((COLUMN()-2)/24,5),АТС!$A$41:$F$736,5)+VLOOKUP($A846+ROUND((COLUMN()-2)/24,5),'Расчет сбытовых надбавок'!$B$2281:'Расчет сбытовых надбавок'!$G$3024,5)</f>
        <v>492.87</v>
      </c>
      <c r="R846" s="98">
        <f>VLOOKUP($A846+ROUND((COLUMN()-2)/24,5),АТС!$A$41:$F$736,5)+VLOOKUP($A846+ROUND((COLUMN()-2)/24,5),'Расчет сбытовых надбавок'!$B$2281:'Расчет сбытовых надбавок'!$G$3024,5)</f>
        <v>65.56</v>
      </c>
      <c r="S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8">
        <f>VLOOKUP($A846+ROUND((COLUMN()-2)/24,5),АТС!$A$41:$F$736,5)+VLOOKUP($A846+ROUND((COLUMN()-2)/24,5),'Расчет сбытовых надбавок'!$B$2281:'Расчет сбытовых надбавок'!$G$3024,5)</f>
        <v>934.6</v>
      </c>
      <c r="U846" s="98">
        <f>VLOOKUP($A846+ROUND((COLUMN()-2)/24,5),АТС!$A$41:$F$736,5)+VLOOKUP($A846+ROUND((COLUMN()-2)/24,5),'Расчет сбытовых надбавок'!$B$2281:'Расчет сбытовых надбавок'!$G$3024,5)</f>
        <v>1149.73</v>
      </c>
      <c r="V846" s="98">
        <f>VLOOKUP($A846+ROUND((COLUMN()-2)/24,5),АТС!$A$41:$F$736,5)+VLOOKUP($A846+ROUND((COLUMN()-2)/24,5),'Расчет сбытовых надбавок'!$B$2281:'Расчет сбытовых надбавок'!$G$3024,5)</f>
        <v>803.21</v>
      </c>
      <c r="W846" s="98">
        <f>VLOOKUP($A846+ROUND((COLUMN()-2)/24,5),АТС!$A$41:$F$736,5)+VLOOKUP($A846+ROUND((COLUMN()-2)/24,5),'Расчет сбытовых надбавок'!$B$2281:'Расчет сбытовых надбавок'!$G$3024,5)</f>
        <v>446.58000000000004</v>
      </c>
      <c r="X846" s="98">
        <f>VLOOKUP($A846+ROUND((COLUMN()-2)/24,5),АТС!$A$41:$F$736,5)+VLOOKUP($A846+ROUND((COLUMN()-2)/24,5),'Расчет сбытовых надбавок'!$B$2281:'Расчет сбытовых надбавок'!$G$3024,5)</f>
        <v>652.55999999999995</v>
      </c>
      <c r="Y846" s="98">
        <f>VLOOKUP($A846+ROUND((COLUMN()-2)/24,5),АТС!$A$41:$F$736,5)+VLOOKUP($A846+ROUND((COLUMN()-2)/24,5),'Расчет сбытовых надбавок'!$B$2281:'Расчет сбытовых надбавок'!$G$3024,5)</f>
        <v>291.34999999999997</v>
      </c>
    </row>
    <row r="847" spans="1:25" x14ac:dyDescent="0.2">
      <c r="A847" s="79">
        <f t="shared" si="24"/>
        <v>42690</v>
      </c>
      <c r="B847" s="98">
        <f>VLOOKUP($A847+ROUND((COLUMN()-2)/24,5),АТС!$A$41:$F$736,5)+VLOOKUP($A847+ROUND((COLUMN()-2)/24,5),'Расчет сбытовых надбавок'!$B$2281:'Расчет сбытовых надбавок'!$G$3024,5)</f>
        <v>337.94</v>
      </c>
      <c r="C847" s="98">
        <f>VLOOKUP($A847+ROUND((COLUMN()-2)/24,5),АТС!$A$41:$F$736,5)+VLOOKUP($A847+ROUND((COLUMN()-2)/24,5),'Расчет сбытовых надбавок'!$B$2281:'Расчет сбытовых надбавок'!$G$3024,5)</f>
        <v>339.72</v>
      </c>
      <c r="D847" s="98">
        <f>VLOOKUP($A847+ROUND((COLUMN()-2)/24,5),АТС!$A$41:$F$736,5)+VLOOKUP($A847+ROUND((COLUMN()-2)/24,5),'Расчет сбытовых надбавок'!$B$2281:'Расчет сбытовых надбавок'!$G$3024,5)</f>
        <v>937.59</v>
      </c>
      <c r="E847" s="98">
        <f>VLOOKUP($A847+ROUND((COLUMN()-2)/24,5),АТС!$A$41:$F$736,5)+VLOOKUP($A847+ROUND((COLUMN()-2)/24,5),'Расчет сбытовых надбавок'!$B$2281:'Расчет сбытовых надбавок'!$G$3024,5)</f>
        <v>592.06999999999994</v>
      </c>
      <c r="F847" s="98">
        <f>VLOOKUP($A847+ROUND((COLUMN()-2)/24,5),АТС!$A$41:$F$736,5)+VLOOKUP($A847+ROUND((COLUMN()-2)/24,5),'Расчет сбытовых надбавок'!$B$2281:'Расчет сбытовых надбавок'!$G$3024,5)</f>
        <v>296.73</v>
      </c>
      <c r="G847" s="98">
        <f>VLOOKUP($A847+ROUND((COLUMN()-2)/24,5),АТС!$A$41:$F$736,5)+VLOOKUP($A847+ROUND((COLUMN()-2)/24,5),'Расчет сбытовых надбавок'!$B$2281:'Расчет сбытовых надбавок'!$G$3024,5)</f>
        <v>251.43</v>
      </c>
      <c r="H847" s="98">
        <f>VLOOKUP($A847+ROUND((COLUMN()-2)/24,5),АТС!$A$41:$F$736,5)+VLOOKUP($A847+ROUND((COLUMN()-2)/24,5),'Расчет сбытовых надбавок'!$B$2281:'Расчет сбытовых надбавок'!$G$3024,5)</f>
        <v>420.16</v>
      </c>
      <c r="I847" s="98">
        <f>VLOOKUP($A847+ROUND((COLUMN()-2)/24,5),АТС!$A$41:$F$736,5)+VLOOKUP($A847+ROUND((COLUMN()-2)/24,5),'Расчет сбытовых надбавок'!$B$2281:'Расчет сбытовых надбавок'!$G$3024,5)</f>
        <v>505.92</v>
      </c>
      <c r="J847" s="98">
        <f>VLOOKUP($A847+ROUND((COLUMN()-2)/24,5),АТС!$A$41:$F$736,5)+VLOOKUP($A847+ROUND((COLUMN()-2)/24,5),'Расчет сбытовых надбавок'!$B$2281:'Расчет сбытовых надбавок'!$G$3024,5)</f>
        <v>353.8</v>
      </c>
      <c r="K847" s="98">
        <f>VLOOKUP($A847+ROUND((COLUMN()-2)/24,5),АТС!$A$41:$F$736,5)+VLOOKUP($A847+ROUND((COLUMN()-2)/24,5),'Расчет сбытовых надбавок'!$B$2281:'Расчет сбытовых надбавок'!$G$3024,5)</f>
        <v>637.43000000000006</v>
      </c>
      <c r="L847" s="98">
        <f>VLOOKUP($A847+ROUND((COLUMN()-2)/24,5),АТС!$A$41:$F$736,5)+VLOOKUP($A847+ROUND((COLUMN()-2)/24,5),'Расчет сбытовых надбавок'!$B$2281:'Расчет сбытовых надбавок'!$G$3024,5)</f>
        <v>671.12</v>
      </c>
      <c r="M847" s="98">
        <f>VLOOKUP($A847+ROUND((COLUMN()-2)/24,5),АТС!$A$41:$F$736,5)+VLOOKUP($A847+ROUND((COLUMN()-2)/24,5),'Расчет сбытовых надбавок'!$B$2281:'Расчет сбытовых надбавок'!$G$3024,5)</f>
        <v>755.13</v>
      </c>
      <c r="N847" s="98">
        <f>VLOOKUP($A847+ROUND((COLUMN()-2)/24,5),АТС!$A$41:$F$736,5)+VLOOKUP($A847+ROUND((COLUMN()-2)/24,5),'Расчет сбытовых надбавок'!$B$2281:'Расчет сбытовых надбавок'!$G$3024,5)</f>
        <v>633.76</v>
      </c>
      <c r="O847" s="98">
        <f>VLOOKUP($A847+ROUND((COLUMN()-2)/24,5),АТС!$A$41:$F$736,5)+VLOOKUP($A847+ROUND((COLUMN()-2)/24,5),'Расчет сбытовых надбавок'!$B$2281:'Расчет сбытовых надбавок'!$G$3024,5)</f>
        <v>621.28</v>
      </c>
      <c r="P847" s="98">
        <f>VLOOKUP($A847+ROUND((COLUMN()-2)/24,5),АТС!$A$41:$F$736,5)+VLOOKUP($A847+ROUND((COLUMN()-2)/24,5),'Расчет сбытовых надбавок'!$B$2281:'Расчет сбытовых надбавок'!$G$3024,5)</f>
        <v>716.05000000000007</v>
      </c>
      <c r="Q847" s="98">
        <f>VLOOKUP($A847+ROUND((COLUMN()-2)/24,5),АТС!$A$41:$F$736,5)+VLOOKUP($A847+ROUND((COLUMN()-2)/24,5),'Расчет сбытовых надбавок'!$B$2281:'Расчет сбытовых надбавок'!$G$3024,5)</f>
        <v>596.69000000000005</v>
      </c>
      <c r="R847" s="98">
        <f>VLOOKUP($A847+ROUND((COLUMN()-2)/24,5),АТС!$A$41:$F$736,5)+VLOOKUP($A847+ROUND((COLUMN()-2)/24,5),'Расчет сбытовых надбавок'!$B$2281:'Расчет сбытовых надбавок'!$G$3024,5)</f>
        <v>24.05</v>
      </c>
      <c r="S847" s="98">
        <f>VLOOKUP($A847+ROUND((COLUMN()-2)/24,5),АТС!$A$41:$F$736,5)+VLOOKUP($A847+ROUND((COLUMN()-2)/24,5),'Расчет сбытовых надбавок'!$B$2281:'Расчет сбытовых надбавок'!$G$3024,5)</f>
        <v>108.25</v>
      </c>
      <c r="T847" s="98">
        <f>VLOOKUP($A847+ROUND((COLUMN()-2)/24,5),АТС!$A$41:$F$736,5)+VLOOKUP($A847+ROUND((COLUMN()-2)/24,5),'Расчет сбытовых надбавок'!$B$2281:'Расчет сбытовых надбавок'!$G$3024,5)</f>
        <v>1004.99</v>
      </c>
      <c r="U847" s="98">
        <f>VLOOKUP($A847+ROUND((COLUMN()-2)/24,5),АТС!$A$41:$F$736,5)+VLOOKUP($A847+ROUND((COLUMN()-2)/24,5),'Расчет сбытовых надбавок'!$B$2281:'Расчет сбытовых надбавок'!$G$3024,5)</f>
        <v>1161.8699999999999</v>
      </c>
      <c r="V847" s="98">
        <f>VLOOKUP($A847+ROUND((COLUMN()-2)/24,5),АТС!$A$41:$F$736,5)+VLOOKUP($A847+ROUND((COLUMN()-2)/24,5),'Расчет сбытовых надбавок'!$B$2281:'Расчет сбытовых надбавок'!$G$3024,5)</f>
        <v>837.80000000000007</v>
      </c>
      <c r="W847" s="98">
        <f>VLOOKUP($A847+ROUND((COLUMN()-2)/24,5),АТС!$A$41:$F$736,5)+VLOOKUP($A847+ROUND((COLUMN()-2)/24,5),'Расчет сбытовых надбавок'!$B$2281:'Расчет сбытовых надбавок'!$G$3024,5)</f>
        <v>898.05</v>
      </c>
      <c r="X847" s="98">
        <f>VLOOKUP($A847+ROUND((COLUMN()-2)/24,5),АТС!$A$41:$F$736,5)+VLOOKUP($A847+ROUND((COLUMN()-2)/24,5),'Расчет сбытовых надбавок'!$B$2281:'Расчет сбытовых надбавок'!$G$3024,5)</f>
        <v>660.69</v>
      </c>
      <c r="Y847" s="98">
        <f>VLOOKUP($A847+ROUND((COLUMN()-2)/24,5),АТС!$A$41:$F$736,5)+VLOOKUP($A847+ROUND((COLUMN()-2)/24,5),'Расчет сбытовых надбавок'!$B$2281:'Расчет сбытовых надбавок'!$G$3024,5)</f>
        <v>289.31</v>
      </c>
    </row>
    <row r="848" spans="1:25" x14ac:dyDescent="0.2">
      <c r="A848" s="79">
        <f t="shared" si="24"/>
        <v>42691</v>
      </c>
      <c r="B848" s="98">
        <f>VLOOKUP($A848+ROUND((COLUMN()-2)/24,5),АТС!$A$41:$F$736,5)+VLOOKUP($A848+ROUND((COLUMN()-2)/24,5),'Расчет сбытовых надбавок'!$B$2281:'Расчет сбытовых надбавок'!$G$3024,5)</f>
        <v>248.5</v>
      </c>
      <c r="C848" s="98">
        <f>VLOOKUP($A848+ROUND((COLUMN()-2)/24,5),АТС!$A$41:$F$736,5)+VLOOKUP($A848+ROUND((COLUMN()-2)/24,5),'Расчет сбытовых надбавок'!$B$2281:'Расчет сбытовых надбавок'!$G$3024,5)</f>
        <v>441.02000000000004</v>
      </c>
      <c r="D848" s="98">
        <f>VLOOKUP($A848+ROUND((COLUMN()-2)/24,5),АТС!$A$41:$F$736,5)+VLOOKUP($A848+ROUND((COLUMN()-2)/24,5),'Расчет сбытовых надбавок'!$B$2281:'Расчет сбытовых надбавок'!$G$3024,5)</f>
        <v>516.58000000000004</v>
      </c>
      <c r="E848" s="98">
        <f>VLOOKUP($A848+ROUND((COLUMN()-2)/24,5),АТС!$A$41:$F$736,5)+VLOOKUP($A848+ROUND((COLUMN()-2)/24,5),'Расчет сбытовых надбавок'!$B$2281:'Расчет сбытовых надбавок'!$G$3024,5)</f>
        <v>510.46</v>
      </c>
      <c r="F848" s="98">
        <f>VLOOKUP($A848+ROUND((COLUMN()-2)/24,5),АТС!$A$41:$F$736,5)+VLOOKUP($A848+ROUND((COLUMN()-2)/24,5),'Расчет сбытовых надбавок'!$B$2281:'Расчет сбытовых надбавок'!$G$3024,5)</f>
        <v>11.07</v>
      </c>
      <c r="G848" s="98">
        <f>VLOOKUP($A848+ROUND((COLUMN()-2)/24,5),АТС!$A$41:$F$736,5)+VLOOKUP($A848+ROUND((COLUMN()-2)/24,5),'Расчет сбытовых надбавок'!$B$2281:'Расчет сбытовых надбавок'!$G$3024,5)</f>
        <v>288.83999999999997</v>
      </c>
      <c r="H848" s="98">
        <f>VLOOKUP($A848+ROUND((COLUMN()-2)/24,5),АТС!$A$41:$F$736,5)+VLOOKUP($A848+ROUND((COLUMN()-2)/24,5),'Расчет сбытовых надбавок'!$B$2281:'Расчет сбытовых надбавок'!$G$3024,5)</f>
        <v>216.32</v>
      </c>
      <c r="I848" s="98">
        <f>VLOOKUP($A848+ROUND((COLUMN()-2)/24,5),АТС!$A$41:$F$736,5)+VLOOKUP($A848+ROUND((COLUMN()-2)/24,5),'Расчет сбытовых надбавок'!$B$2281:'Расчет сбытовых надбавок'!$G$3024,5)</f>
        <v>155.15</v>
      </c>
      <c r="J848" s="98">
        <f>VLOOKUP($A848+ROUND((COLUMN()-2)/24,5),АТС!$A$41:$F$736,5)+VLOOKUP($A848+ROUND((COLUMN()-2)/24,5),'Расчет сбытовых надбавок'!$B$2281:'Расчет сбытовых надбавок'!$G$3024,5)</f>
        <v>1.9300000000000002</v>
      </c>
      <c r="K848" s="98">
        <f>VLOOKUP($A848+ROUND((COLUMN()-2)/24,5),АТС!$A$41:$F$736,5)+VLOOKUP($A848+ROUND((COLUMN()-2)/24,5),'Расчет сбытовых надбавок'!$B$2281:'Расчет сбытовых надбавок'!$G$3024,5)</f>
        <v>16.05</v>
      </c>
      <c r="L848" s="98">
        <f>VLOOKUP($A848+ROUND((COLUMN()-2)/24,5),АТС!$A$41:$F$736,5)+VLOOKUP($A848+ROUND((COLUMN()-2)/24,5),'Расчет сбытовых надбавок'!$B$2281:'Расчет сбытовых надбавок'!$G$3024,5)</f>
        <v>20.009999999999998</v>
      </c>
      <c r="M848" s="98">
        <f>VLOOKUP($A848+ROUND((COLUMN()-2)/24,5),АТС!$A$41:$F$736,5)+VLOOKUP($A848+ROUND((COLUMN()-2)/24,5),'Расчет сбытовых надбавок'!$B$2281:'Расчет сбытовых надбавок'!$G$3024,5)</f>
        <v>13.77</v>
      </c>
      <c r="N848" s="98">
        <f>VLOOKUP($A848+ROUND((COLUMN()-2)/24,5),АТС!$A$41:$F$736,5)+VLOOKUP($A848+ROUND((COLUMN()-2)/24,5),'Расчет сбытовых надбавок'!$B$2281:'Расчет сбытовых надбавок'!$G$3024,5)</f>
        <v>8.64</v>
      </c>
      <c r="O848" s="98">
        <f>VLOOKUP($A848+ROUND((COLUMN()-2)/24,5),АТС!$A$41:$F$736,5)+VLOOKUP($A848+ROUND((COLUMN()-2)/24,5),'Расчет сбытовых надбавок'!$B$2281:'Расчет сбытовых надбавок'!$G$3024,5)</f>
        <v>192.46</v>
      </c>
      <c r="P848" s="98">
        <f>VLOOKUP($A848+ROUND((COLUMN()-2)/24,5),АТС!$A$41:$F$736,5)+VLOOKUP($A848+ROUND((COLUMN()-2)/24,5),'Расчет сбытовых надбавок'!$B$2281:'Расчет сбытовых надбавок'!$G$3024,5)</f>
        <v>185.46</v>
      </c>
      <c r="Q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8">
        <f>VLOOKUP($A848+ROUND((COLUMN()-2)/24,5),АТС!$A$41:$F$736,5)+VLOOKUP($A848+ROUND((COLUMN()-2)/24,5),'Расчет сбытовых надбавок'!$B$2281:'Расчет сбытовых надбавок'!$G$3024,5)</f>
        <v>1.1600000000000001</v>
      </c>
      <c r="S848" s="98">
        <f>VLOOKUP($A848+ROUND((COLUMN()-2)/24,5),АТС!$A$41:$F$736,5)+VLOOKUP($A848+ROUND((COLUMN()-2)/24,5),'Расчет сбытовых надбавок'!$B$2281:'Расчет сбытовых надбавок'!$G$3024,5)</f>
        <v>137.24</v>
      </c>
      <c r="T848" s="98">
        <f>VLOOKUP($A848+ROUND((COLUMN()-2)/24,5),АТС!$A$41:$F$736,5)+VLOOKUP($A848+ROUND((COLUMN()-2)/24,5),'Расчет сбытовых надбавок'!$B$2281:'Расчет сбытовых надбавок'!$G$3024,5)</f>
        <v>202.92999999999998</v>
      </c>
      <c r="U848" s="98">
        <f>VLOOKUP($A848+ROUND((COLUMN()-2)/24,5),АТС!$A$41:$F$736,5)+VLOOKUP($A848+ROUND((COLUMN()-2)/24,5),'Расчет сбытовых надбавок'!$B$2281:'Расчет сбытовых надбавок'!$G$3024,5)</f>
        <v>213.3</v>
      </c>
      <c r="V848" s="98">
        <f>VLOOKUP($A848+ROUND((COLUMN()-2)/24,5),АТС!$A$41:$F$736,5)+VLOOKUP($A848+ROUND((COLUMN()-2)/24,5),'Расчет сбытовых надбавок'!$B$2281:'Расчет сбытовых надбавок'!$G$3024,5)</f>
        <v>209.6</v>
      </c>
      <c r="W848" s="98">
        <f>VLOOKUP($A848+ROUND((COLUMN()-2)/24,5),АТС!$A$41:$F$736,5)+VLOOKUP($A848+ROUND((COLUMN()-2)/24,5),'Расчет сбытовых надбавок'!$B$2281:'Расчет сбытовых надбавок'!$G$3024,5)</f>
        <v>571.35</v>
      </c>
      <c r="X848" s="98">
        <f>VLOOKUP($A848+ROUND((COLUMN()-2)/24,5),АТС!$A$41:$F$736,5)+VLOOKUP($A848+ROUND((COLUMN()-2)/24,5),'Расчет сбытовых надбавок'!$B$2281:'Расчет сбытовых надбавок'!$G$3024,5)</f>
        <v>268.83</v>
      </c>
      <c r="Y848" s="98">
        <f>VLOOKUP($A848+ROUND((COLUMN()-2)/24,5),АТС!$A$41:$F$736,5)+VLOOKUP($A848+ROUND((COLUMN()-2)/24,5),'Расчет сбытовых надбавок'!$B$2281:'Расчет сбытовых надбавок'!$G$3024,5)</f>
        <v>255.26</v>
      </c>
    </row>
    <row r="849" spans="1:25" x14ac:dyDescent="0.2">
      <c r="A849" s="79">
        <f t="shared" si="24"/>
        <v>42692</v>
      </c>
      <c r="B849" s="98">
        <f>VLOOKUP($A849+ROUND((COLUMN()-2)/24,5),АТС!$A$41:$F$736,5)+VLOOKUP($A849+ROUND((COLUMN()-2)/24,5),'Расчет сбытовых надбавок'!$B$2281:'Расчет сбытовых надбавок'!$G$3024,5)</f>
        <v>226.42000000000002</v>
      </c>
      <c r="C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D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E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8">
        <f>VLOOKUP($A849+ROUND((COLUMN()-2)/24,5),АТС!$A$41:$F$736,5)+VLOOKUP($A849+ROUND((COLUMN()-2)/24,5),'Расчет сбытовых надбавок'!$B$2281:'Расчет сбытовых надбавок'!$G$3024,5)</f>
        <v>194.67</v>
      </c>
      <c r="I849" s="98">
        <f>VLOOKUP($A849+ROUND((COLUMN()-2)/24,5),АТС!$A$41:$F$736,5)+VLOOKUP($A849+ROUND((COLUMN()-2)/24,5),'Расчет сбытовых надбавок'!$B$2281:'Расчет сбытовых надбавок'!$G$3024,5)</f>
        <v>120.12</v>
      </c>
      <c r="J849" s="98">
        <f>VLOOKUP($A849+ROUND((COLUMN()-2)/24,5),АТС!$A$41:$F$736,5)+VLOOKUP($A849+ROUND((COLUMN()-2)/24,5),'Расчет сбытовых надбавок'!$B$2281:'Расчет сбытовых надбавок'!$G$3024,5)</f>
        <v>0.83000000000000007</v>
      </c>
      <c r="K849" s="98">
        <f>VLOOKUP($A849+ROUND((COLUMN()-2)/24,5),АТС!$A$41:$F$736,5)+VLOOKUP($A849+ROUND((COLUMN()-2)/24,5),'Расчет сбытовых надбавок'!$B$2281:'Расчет сбытовых надбавок'!$G$3024,5)</f>
        <v>2.99</v>
      </c>
      <c r="L849" s="98">
        <f>VLOOKUP($A849+ROUND((COLUMN()-2)/24,5),АТС!$A$41:$F$736,5)+VLOOKUP($A849+ROUND((COLUMN()-2)/24,5),'Расчет сбытовых надбавок'!$B$2281:'Расчет сбытовых надбавок'!$G$3024,5)</f>
        <v>3.39</v>
      </c>
      <c r="M849" s="98">
        <f>VLOOKUP($A849+ROUND((COLUMN()-2)/24,5),АТС!$A$41:$F$736,5)+VLOOKUP($A849+ROUND((COLUMN()-2)/24,5),'Расчет сбытовых надбавок'!$B$2281:'Расчет сбытовых надбавок'!$G$3024,5)</f>
        <v>56.230000000000004</v>
      </c>
      <c r="N849" s="98">
        <f>VLOOKUP($A849+ROUND((COLUMN()-2)/24,5),АТС!$A$41:$F$736,5)+VLOOKUP($A849+ROUND((COLUMN()-2)/24,5),'Расчет сбытовых надбавок'!$B$2281:'Расчет сбытовых надбавок'!$G$3024,5)</f>
        <v>222.96</v>
      </c>
      <c r="O849" s="98">
        <f>VLOOKUP($A849+ROUND((COLUMN()-2)/24,5),АТС!$A$41:$F$736,5)+VLOOKUP($A849+ROUND((COLUMN()-2)/24,5),'Расчет сбытовых надбавок'!$B$2281:'Расчет сбытовых надбавок'!$G$3024,5)</f>
        <v>227.52</v>
      </c>
      <c r="P849" s="98">
        <f>VLOOKUP($A849+ROUND((COLUMN()-2)/24,5),АТС!$A$41:$F$736,5)+VLOOKUP($A849+ROUND((COLUMN()-2)/24,5),'Расчет сбытовых надбавок'!$B$2281:'Расчет сбытовых надбавок'!$G$3024,5)</f>
        <v>225.35999999999999</v>
      </c>
      <c r="Q849" s="98">
        <f>VLOOKUP($A849+ROUND((COLUMN()-2)/24,5),АТС!$A$41:$F$736,5)+VLOOKUP($A849+ROUND((COLUMN()-2)/24,5),'Расчет сбытовых надбавок'!$B$2281:'Расчет сбытовых надбавок'!$G$3024,5)</f>
        <v>123.13</v>
      </c>
      <c r="R849" s="98">
        <f>VLOOKUP($A849+ROUND((COLUMN()-2)/24,5),АТС!$A$41:$F$736,5)+VLOOKUP($A849+ROUND((COLUMN()-2)/24,5),'Расчет сбытовых надбавок'!$B$2281:'Расчет сбытовых надбавок'!$G$3024,5)</f>
        <v>41.69</v>
      </c>
      <c r="S849" s="98">
        <f>VLOOKUP($A849+ROUND((COLUMN()-2)/24,5),АТС!$A$41:$F$736,5)+VLOOKUP($A849+ROUND((COLUMN()-2)/24,5),'Расчет сбытовых надбавок'!$B$2281:'Расчет сбытовых надбавок'!$G$3024,5)</f>
        <v>45.23</v>
      </c>
      <c r="T849" s="98">
        <f>VLOOKUP($A849+ROUND((COLUMN()-2)/24,5),АТС!$A$41:$F$736,5)+VLOOKUP($A849+ROUND((COLUMN()-2)/24,5),'Расчет сбытовых надбавок'!$B$2281:'Расчет сбытовых надбавок'!$G$3024,5)</f>
        <v>303.51</v>
      </c>
      <c r="U849" s="98">
        <f>VLOOKUP($A849+ROUND((COLUMN()-2)/24,5),АТС!$A$41:$F$736,5)+VLOOKUP($A849+ROUND((COLUMN()-2)/24,5),'Расчет сбытовых надбавок'!$B$2281:'Расчет сбытовых надбавок'!$G$3024,5)</f>
        <v>240.63</v>
      </c>
      <c r="V849" s="98">
        <f>VLOOKUP($A849+ROUND((COLUMN()-2)/24,5),АТС!$A$41:$F$736,5)+VLOOKUP($A849+ROUND((COLUMN()-2)/24,5),'Расчет сбытовых надбавок'!$B$2281:'Расчет сбытовых надбавок'!$G$3024,5)</f>
        <v>300.39999999999998</v>
      </c>
      <c r="W849" s="98">
        <f>VLOOKUP($A849+ROUND((COLUMN()-2)/24,5),АТС!$A$41:$F$736,5)+VLOOKUP($A849+ROUND((COLUMN()-2)/24,5),'Расчет сбытовых надбавок'!$B$2281:'Расчет сбытовых надбавок'!$G$3024,5)</f>
        <v>748.06000000000006</v>
      </c>
      <c r="X849" s="98">
        <f>VLOOKUP($A849+ROUND((COLUMN()-2)/24,5),АТС!$A$41:$F$736,5)+VLOOKUP($A849+ROUND((COLUMN()-2)/24,5),'Расчет сбытовых надбавок'!$B$2281:'Расчет сбытовых надбавок'!$G$3024,5)</f>
        <v>207.20000000000002</v>
      </c>
      <c r="Y849" s="98">
        <f>VLOOKUP($A849+ROUND((COLUMN()-2)/24,5),АТС!$A$41:$F$736,5)+VLOOKUP($A849+ROUND((COLUMN()-2)/24,5),'Расчет сбытовых надбавок'!$B$2281:'Расчет сбытовых надбавок'!$G$3024,5)</f>
        <v>1024.01</v>
      </c>
    </row>
    <row r="850" spans="1:25" x14ac:dyDescent="0.2">
      <c r="A850" s="79">
        <f t="shared" si="24"/>
        <v>42693</v>
      </c>
      <c r="B850" s="98">
        <f>VLOOKUP($A850+ROUND((COLUMN()-2)/24,5),АТС!$A$41:$F$736,5)+VLOOKUP($A850+ROUND((COLUMN()-2)/24,5),'Расчет сбытовых надбавок'!$B$2281:'Расчет сбытовых надбавок'!$G$3024,5)</f>
        <v>437.38</v>
      </c>
      <c r="C850" s="98">
        <f>VLOOKUP($A850+ROUND((COLUMN()-2)/24,5),АТС!$A$41:$F$736,5)+VLOOKUP($A850+ROUND((COLUMN()-2)/24,5),'Расчет сбытовых надбавок'!$B$2281:'Расчет сбытовых надбавок'!$G$3024,5)</f>
        <v>796.16</v>
      </c>
      <c r="D850" s="98">
        <f>VLOOKUP($A850+ROUND((COLUMN()-2)/24,5),АТС!$A$41:$F$736,5)+VLOOKUP($A850+ROUND((COLUMN()-2)/24,5),'Расчет сбытовых надбавок'!$B$2281:'Расчет сбытовых надбавок'!$G$3024,5)</f>
        <v>433.95</v>
      </c>
      <c r="E850" s="98">
        <f>VLOOKUP($A850+ROUND((COLUMN()-2)/24,5),АТС!$A$41:$F$736,5)+VLOOKUP($A850+ROUND((COLUMN()-2)/24,5),'Расчет сбытовых надбавок'!$B$2281:'Расчет сбытовых надбавок'!$G$3024,5)</f>
        <v>292.46999999999997</v>
      </c>
      <c r="F850" s="98">
        <f>VLOOKUP($A850+ROUND((COLUMN()-2)/24,5),АТС!$A$41:$F$736,5)+VLOOKUP($A850+ROUND((COLUMN()-2)/24,5),'Расчет сбытовых надбавок'!$B$2281:'Расчет сбытовых надбавок'!$G$3024,5)</f>
        <v>259.70999999999998</v>
      </c>
      <c r="G850" s="98">
        <f>VLOOKUP($A850+ROUND((COLUMN()-2)/24,5),АТС!$A$41:$F$736,5)+VLOOKUP($A850+ROUND((COLUMN()-2)/24,5),'Расчет сбытовых надбавок'!$B$2281:'Расчет сбытовых надбавок'!$G$3024,5)</f>
        <v>3.43</v>
      </c>
      <c r="H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8">
        <f>VLOOKUP($A850+ROUND((COLUMN()-2)/24,5),АТС!$A$41:$F$736,5)+VLOOKUP($A850+ROUND((COLUMN()-2)/24,5),'Расчет сбытовых надбавок'!$B$2281:'Расчет сбытовых надбавок'!$G$3024,5)</f>
        <v>511.82000000000005</v>
      </c>
      <c r="J850" s="98">
        <f>VLOOKUP($A850+ROUND((COLUMN()-2)/24,5),АТС!$A$41:$F$736,5)+VLOOKUP($A850+ROUND((COLUMN()-2)/24,5),'Расчет сбытовых надбавок'!$B$2281:'Расчет сбытовых надбавок'!$G$3024,5)</f>
        <v>213.89</v>
      </c>
      <c r="K850" s="98">
        <f>VLOOKUP($A850+ROUND((COLUMN()-2)/24,5),АТС!$A$41:$F$736,5)+VLOOKUP($A850+ROUND((COLUMN()-2)/24,5),'Расчет сбытовых надбавок'!$B$2281:'Расчет сбытовых надбавок'!$G$3024,5)</f>
        <v>194.70000000000002</v>
      </c>
      <c r="L850" s="98">
        <f>VLOOKUP($A850+ROUND((COLUMN()-2)/24,5),АТС!$A$41:$F$736,5)+VLOOKUP($A850+ROUND((COLUMN()-2)/24,5),'Расчет сбытовых надбавок'!$B$2281:'Расчет сбытовых надбавок'!$G$3024,5)</f>
        <v>208</v>
      </c>
      <c r="M850" s="98">
        <f>VLOOKUP($A850+ROUND((COLUMN()-2)/24,5),АТС!$A$41:$F$736,5)+VLOOKUP($A850+ROUND((COLUMN()-2)/24,5),'Расчет сбытовых надбавок'!$B$2281:'Расчет сбытовых надбавок'!$G$3024,5)</f>
        <v>204.39999999999998</v>
      </c>
      <c r="N850" s="98">
        <f>VLOOKUP($A850+ROUND((COLUMN()-2)/24,5),АТС!$A$41:$F$736,5)+VLOOKUP($A850+ROUND((COLUMN()-2)/24,5),'Расчет сбытовых надбавок'!$B$2281:'Расчет сбытовых надбавок'!$G$3024,5)</f>
        <v>205.41</v>
      </c>
      <c r="O850" s="98">
        <f>VLOOKUP($A850+ROUND((COLUMN()-2)/24,5),АТС!$A$41:$F$736,5)+VLOOKUP($A850+ROUND((COLUMN()-2)/24,5),'Расчет сбытовых надбавок'!$B$2281:'Расчет сбытовых надбавок'!$G$3024,5)</f>
        <v>218.38</v>
      </c>
      <c r="P850" s="98">
        <f>VLOOKUP($A850+ROUND((COLUMN()-2)/24,5),АТС!$A$41:$F$736,5)+VLOOKUP($A850+ROUND((COLUMN()-2)/24,5),'Расчет сбытовых надбавок'!$B$2281:'Расчет сбытовых надбавок'!$G$3024,5)</f>
        <v>222.82</v>
      </c>
      <c r="Q850" s="98">
        <f>VLOOKUP($A850+ROUND((COLUMN()-2)/24,5),АТС!$A$41:$F$736,5)+VLOOKUP($A850+ROUND((COLUMN()-2)/24,5),'Расчет сбытовых надбавок'!$B$2281:'Расчет сбытовых надбавок'!$G$3024,5)</f>
        <v>234.16</v>
      </c>
      <c r="R850" s="98">
        <f>VLOOKUP($A850+ROUND((COLUMN()-2)/24,5),АТС!$A$41:$F$736,5)+VLOOKUP($A850+ROUND((COLUMN()-2)/24,5),'Расчет сбытовых надбавок'!$B$2281:'Расчет сбытовых надбавок'!$G$3024,5)</f>
        <v>129.93</v>
      </c>
      <c r="S850" s="98">
        <f>VLOOKUP($A850+ROUND((COLUMN()-2)/24,5),АТС!$A$41:$F$736,5)+VLOOKUP($A850+ROUND((COLUMN()-2)/24,5),'Расчет сбытовых надбавок'!$B$2281:'Расчет сбытовых надбавок'!$G$3024,5)</f>
        <v>240.06</v>
      </c>
      <c r="T850" s="98">
        <f>VLOOKUP($A850+ROUND((COLUMN()-2)/24,5),АТС!$A$41:$F$736,5)+VLOOKUP($A850+ROUND((COLUMN()-2)/24,5),'Расчет сбытовых надбавок'!$B$2281:'Расчет сбытовых надбавок'!$G$3024,5)</f>
        <v>371.92</v>
      </c>
      <c r="U850" s="98">
        <f>VLOOKUP($A850+ROUND((COLUMN()-2)/24,5),АТС!$A$41:$F$736,5)+VLOOKUP($A850+ROUND((COLUMN()-2)/24,5),'Расчет сбытовых надбавок'!$B$2281:'Расчет сбытовых надбавок'!$G$3024,5)</f>
        <v>392.18</v>
      </c>
      <c r="V850" s="98">
        <f>VLOOKUP($A850+ROUND((COLUMN()-2)/24,5),АТС!$A$41:$F$736,5)+VLOOKUP($A850+ROUND((COLUMN()-2)/24,5),'Расчет сбытовых надбавок'!$B$2281:'Расчет сбытовых надбавок'!$G$3024,5)</f>
        <v>293.40999999999997</v>
      </c>
      <c r="W850" s="98">
        <f>VLOOKUP($A850+ROUND((COLUMN()-2)/24,5),АТС!$A$41:$F$736,5)+VLOOKUP($A850+ROUND((COLUMN()-2)/24,5),'Расчет сбытовых надбавок'!$B$2281:'Расчет сбытовых надбавок'!$G$3024,5)</f>
        <v>976.76</v>
      </c>
      <c r="X850" s="98">
        <f>VLOOKUP($A850+ROUND((COLUMN()-2)/24,5),АТС!$A$41:$F$736,5)+VLOOKUP($A850+ROUND((COLUMN()-2)/24,5),'Расчет сбытовых надбавок'!$B$2281:'Расчет сбытовых надбавок'!$G$3024,5)</f>
        <v>1455.91</v>
      </c>
      <c r="Y850" s="98">
        <f>VLOOKUP($A850+ROUND((COLUMN()-2)/24,5),АТС!$A$41:$F$736,5)+VLOOKUP($A850+ROUND((COLUMN()-2)/24,5),'Расчет сбытовых надбавок'!$B$2281:'Расчет сбытовых надбавок'!$G$3024,5)</f>
        <v>214.57000000000002</v>
      </c>
    </row>
    <row r="851" spans="1:25" x14ac:dyDescent="0.2">
      <c r="A851" s="79">
        <f t="shared" si="24"/>
        <v>42694</v>
      </c>
      <c r="B851" s="98">
        <f>VLOOKUP($A851+ROUND((COLUMN()-2)/24,5),АТС!$A$41:$F$736,5)+VLOOKUP($A851+ROUND((COLUMN()-2)/24,5),'Расчет сбытовых надбавок'!$B$2281:'Расчет сбытовых надбавок'!$G$3024,5)</f>
        <v>890.08</v>
      </c>
      <c r="C851" s="98">
        <f>VLOOKUP($A851+ROUND((COLUMN()-2)/24,5),АТС!$A$41:$F$736,5)+VLOOKUP($A851+ROUND((COLUMN()-2)/24,5),'Расчет сбытовых надбавок'!$B$2281:'Расчет сбытовых надбавок'!$G$3024,5)</f>
        <v>859.43</v>
      </c>
      <c r="D851" s="98">
        <f>VLOOKUP($A851+ROUND((COLUMN()-2)/24,5),АТС!$A$41:$F$736,5)+VLOOKUP($A851+ROUND((COLUMN()-2)/24,5),'Расчет сбытовых надбавок'!$B$2281:'Расчет сбытовых надбавок'!$G$3024,5)</f>
        <v>424.63</v>
      </c>
      <c r="E851" s="98">
        <f>VLOOKUP($A851+ROUND((COLUMN()-2)/24,5),АТС!$A$41:$F$736,5)+VLOOKUP($A851+ROUND((COLUMN()-2)/24,5),'Расчет сбытовых надбавок'!$B$2281:'Расчет сбытовых надбавок'!$G$3024,5)</f>
        <v>6.82</v>
      </c>
      <c r="F851" s="98">
        <f>VLOOKUP($A851+ROUND((COLUMN()-2)/24,5),АТС!$A$41:$F$736,5)+VLOOKUP($A851+ROUND((COLUMN()-2)/24,5),'Расчет сбытовых надбавок'!$B$2281:'Расчет сбытовых надбавок'!$G$3024,5)</f>
        <v>568.59</v>
      </c>
      <c r="G851" s="98">
        <f>VLOOKUP($A851+ROUND((COLUMN()-2)/24,5),АТС!$A$41:$F$736,5)+VLOOKUP($A851+ROUND((COLUMN()-2)/24,5),'Расчет сбытовых надбавок'!$B$2281:'Расчет сбытовых надбавок'!$G$3024,5)</f>
        <v>266.84000000000003</v>
      </c>
      <c r="H851" s="98">
        <f>VLOOKUP($A851+ROUND((COLUMN()-2)/24,5),АТС!$A$41:$F$736,5)+VLOOKUP($A851+ROUND((COLUMN()-2)/24,5),'Расчет сбытовых надбавок'!$B$2281:'Расчет сбытовых надбавок'!$G$3024,5)</f>
        <v>297.47000000000003</v>
      </c>
      <c r="I851" s="98">
        <f>VLOOKUP($A851+ROUND((COLUMN()-2)/24,5),АТС!$A$41:$F$736,5)+VLOOKUP($A851+ROUND((COLUMN()-2)/24,5),'Расчет сбытовых надбавок'!$B$2281:'Расчет сбытовых надбавок'!$G$3024,5)</f>
        <v>305.92</v>
      </c>
      <c r="J851" s="98">
        <f>VLOOKUP($A851+ROUND((COLUMN()-2)/24,5),АТС!$A$41:$F$736,5)+VLOOKUP($A851+ROUND((COLUMN()-2)/24,5),'Расчет сбытовых надбавок'!$B$2281:'Расчет сбытовых надбавок'!$G$3024,5)</f>
        <v>175.63</v>
      </c>
      <c r="K851" s="98">
        <f>VLOOKUP($A851+ROUND((COLUMN()-2)/24,5),АТС!$A$41:$F$736,5)+VLOOKUP($A851+ROUND((COLUMN()-2)/24,5),'Расчет сбытовых надбавок'!$B$2281:'Расчет сбытовых надбавок'!$G$3024,5)</f>
        <v>265.44</v>
      </c>
      <c r="L851" s="98">
        <f>VLOOKUP($A851+ROUND((COLUMN()-2)/24,5),АТС!$A$41:$F$736,5)+VLOOKUP($A851+ROUND((COLUMN()-2)/24,5),'Расчет сбытовых надбавок'!$B$2281:'Расчет сбытовых надбавок'!$G$3024,5)</f>
        <v>224.78</v>
      </c>
      <c r="M851" s="98">
        <f>VLOOKUP($A851+ROUND((COLUMN()-2)/24,5),АТС!$A$41:$F$736,5)+VLOOKUP($A851+ROUND((COLUMN()-2)/24,5),'Расчет сбытовых надбавок'!$B$2281:'Расчет сбытовых надбавок'!$G$3024,5)</f>
        <v>279.08</v>
      </c>
      <c r="N851" s="98">
        <f>VLOOKUP($A851+ROUND((COLUMN()-2)/24,5),АТС!$A$41:$F$736,5)+VLOOKUP($A851+ROUND((COLUMN()-2)/24,5),'Расчет сбытовых надбавок'!$B$2281:'Расчет сбытовых надбавок'!$G$3024,5)</f>
        <v>195.66</v>
      </c>
      <c r="O851" s="98">
        <f>VLOOKUP($A851+ROUND((COLUMN()-2)/24,5),АТС!$A$41:$F$736,5)+VLOOKUP($A851+ROUND((COLUMN()-2)/24,5),'Расчет сбытовых надбавок'!$B$2281:'Расчет сбытовых надбавок'!$G$3024,5)</f>
        <v>192.34</v>
      </c>
      <c r="P851" s="98">
        <f>VLOOKUP($A851+ROUND((COLUMN()-2)/24,5),АТС!$A$41:$F$736,5)+VLOOKUP($A851+ROUND((COLUMN()-2)/24,5),'Расчет сбытовых надбавок'!$B$2281:'Расчет сбытовых надбавок'!$G$3024,5)</f>
        <v>201.48999999999998</v>
      </c>
      <c r="Q851" s="98">
        <f>VLOOKUP($A851+ROUND((COLUMN()-2)/24,5),АТС!$A$41:$F$736,5)+VLOOKUP($A851+ROUND((COLUMN()-2)/24,5),'Расчет сбытовых надбавок'!$B$2281:'Расчет сбытовых надбавок'!$G$3024,5)</f>
        <v>196.41</v>
      </c>
      <c r="R851" s="98">
        <f>VLOOKUP($A851+ROUND((COLUMN()-2)/24,5),АТС!$A$41:$F$736,5)+VLOOKUP($A851+ROUND((COLUMN()-2)/24,5),'Расчет сбытовых надбавок'!$B$2281:'Расчет сбытовых надбавок'!$G$3024,5)</f>
        <v>67.460000000000008</v>
      </c>
      <c r="S851" s="98">
        <f>VLOOKUP($A851+ROUND((COLUMN()-2)/24,5),АТС!$A$41:$F$736,5)+VLOOKUP($A851+ROUND((COLUMN()-2)/24,5),'Расчет сбытовых надбавок'!$B$2281:'Расчет сбытовых надбавок'!$G$3024,5)</f>
        <v>96.29</v>
      </c>
      <c r="T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8">
        <f>VLOOKUP($A851+ROUND((COLUMN()-2)/24,5),АТС!$A$41:$F$736,5)+VLOOKUP($A851+ROUND((COLUMN()-2)/24,5),'Расчет сбытовых надбавок'!$B$2281:'Расчет сбытовых надбавок'!$G$3024,5)</f>
        <v>197.12</v>
      </c>
      <c r="W851" s="98">
        <f>VLOOKUP($A851+ROUND((COLUMN()-2)/24,5),АТС!$A$41:$F$736,5)+VLOOKUP($A851+ROUND((COLUMN()-2)/24,5),'Расчет сбытовых надбавок'!$B$2281:'Расчет сбытовых надбавок'!$G$3024,5)</f>
        <v>724.9</v>
      </c>
      <c r="X851" s="98">
        <f>VLOOKUP($A851+ROUND((COLUMN()-2)/24,5),АТС!$A$41:$F$736,5)+VLOOKUP($A851+ROUND((COLUMN()-2)/24,5),'Расчет сбытовых надбавок'!$B$2281:'Расчет сбытовых надбавок'!$G$3024,5)</f>
        <v>938.11</v>
      </c>
      <c r="Y851" s="98">
        <f>VLOOKUP($A851+ROUND((COLUMN()-2)/24,5),АТС!$A$41:$F$736,5)+VLOOKUP($A851+ROUND((COLUMN()-2)/24,5),'Расчет сбытовых надбавок'!$B$2281:'Расчет сбытовых надбавок'!$G$3024,5)</f>
        <v>912.49</v>
      </c>
    </row>
    <row r="852" spans="1:25" x14ac:dyDescent="0.2">
      <c r="A852" s="79">
        <f t="shared" si="24"/>
        <v>42695</v>
      </c>
      <c r="B852" s="98">
        <f>VLOOKUP($A852+ROUND((COLUMN()-2)/24,5),АТС!$A$41:$F$736,5)+VLOOKUP($A852+ROUND((COLUMN()-2)/24,5),'Расчет сбытовых надбавок'!$B$2281:'Расчет сбытовых надбавок'!$G$3024,5)</f>
        <v>396.27</v>
      </c>
      <c r="C852" s="98">
        <f>VLOOKUP($A852+ROUND((COLUMN()-2)/24,5),АТС!$A$41:$F$736,5)+VLOOKUP($A852+ROUND((COLUMN()-2)/24,5),'Расчет сбытовых надбавок'!$B$2281:'Расчет сбытовых надбавок'!$G$3024,5)</f>
        <v>335.11</v>
      </c>
      <c r="D852" s="98">
        <f>VLOOKUP($A852+ROUND((COLUMN()-2)/24,5),АТС!$A$41:$F$736,5)+VLOOKUP($A852+ROUND((COLUMN()-2)/24,5),'Расчет сбытовых надбавок'!$B$2281:'Расчет сбытовых надбавок'!$G$3024,5)</f>
        <v>245.13</v>
      </c>
      <c r="E852" s="98">
        <f>VLOOKUP($A852+ROUND((COLUMN()-2)/24,5),АТС!$A$41:$F$736,5)+VLOOKUP($A852+ROUND((COLUMN()-2)/24,5),'Расчет сбытовых надбавок'!$B$2281:'Расчет сбытовых надбавок'!$G$3024,5)</f>
        <v>300.59999999999997</v>
      </c>
      <c r="F852" s="98">
        <f>VLOOKUP($A852+ROUND((COLUMN()-2)/24,5),АТС!$A$41:$F$736,5)+VLOOKUP($A852+ROUND((COLUMN()-2)/24,5),'Расчет сбытовых надбавок'!$B$2281:'Расчет сбытовых надбавок'!$G$3024,5)</f>
        <v>82.07</v>
      </c>
      <c r="G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8">
        <f>VLOOKUP($A852+ROUND((COLUMN()-2)/24,5),АТС!$A$41:$F$736,5)+VLOOKUP($A852+ROUND((COLUMN()-2)/24,5),'Расчет сбытовых надбавок'!$B$2281:'Расчет сбытовых надбавок'!$G$3024,5)</f>
        <v>161.53</v>
      </c>
      <c r="I852" s="98">
        <f>VLOOKUP($A852+ROUND((COLUMN()-2)/24,5),АТС!$A$41:$F$736,5)+VLOOKUP($A852+ROUND((COLUMN()-2)/24,5),'Расчет сбытовых надбавок'!$B$2281:'Расчет сбытовых надбавок'!$G$3024,5)</f>
        <v>42.58</v>
      </c>
      <c r="J852" s="98">
        <f>VLOOKUP($A852+ROUND((COLUMN()-2)/24,5),АТС!$A$41:$F$736,5)+VLOOKUP($A852+ROUND((COLUMN()-2)/24,5),'Расчет сбытовых надбавок'!$B$2281:'Расчет сбытовых надбавок'!$G$3024,5)</f>
        <v>41.26</v>
      </c>
      <c r="K852" s="98">
        <f>VLOOKUP($A852+ROUND((COLUMN()-2)/24,5),АТС!$A$41:$F$736,5)+VLOOKUP($A852+ROUND((COLUMN()-2)/24,5),'Расчет сбытовых надбавок'!$B$2281:'Расчет сбытовых надбавок'!$G$3024,5)</f>
        <v>89.97999999999999</v>
      </c>
      <c r="L852" s="98">
        <f>VLOOKUP($A852+ROUND((COLUMN()-2)/24,5),АТС!$A$41:$F$736,5)+VLOOKUP($A852+ROUND((COLUMN()-2)/24,5),'Расчет сбытовых надбавок'!$B$2281:'Расчет сбытовых надбавок'!$G$3024,5)</f>
        <v>343.96</v>
      </c>
      <c r="M852" s="98">
        <f>VLOOKUP($A852+ROUND((COLUMN()-2)/24,5),АТС!$A$41:$F$736,5)+VLOOKUP($A852+ROUND((COLUMN()-2)/24,5),'Расчет сбытовых надбавок'!$B$2281:'Расчет сбытовых надбавок'!$G$3024,5)</f>
        <v>335.5</v>
      </c>
      <c r="N852" s="98">
        <f>VLOOKUP($A852+ROUND((COLUMN()-2)/24,5),АТС!$A$41:$F$736,5)+VLOOKUP($A852+ROUND((COLUMN()-2)/24,5),'Расчет сбытовых надбавок'!$B$2281:'Расчет сбытовых надбавок'!$G$3024,5)</f>
        <v>322.16000000000003</v>
      </c>
      <c r="O852" s="98">
        <f>VLOOKUP($A852+ROUND((COLUMN()-2)/24,5),АТС!$A$41:$F$736,5)+VLOOKUP($A852+ROUND((COLUMN()-2)/24,5),'Расчет сбытовых надбавок'!$B$2281:'Расчет сбытовых надбавок'!$G$3024,5)</f>
        <v>321.14999999999998</v>
      </c>
      <c r="P852" s="98">
        <f>VLOOKUP($A852+ROUND((COLUMN()-2)/24,5),АТС!$A$41:$F$736,5)+VLOOKUP($A852+ROUND((COLUMN()-2)/24,5),'Расчет сбытовых надбавок'!$B$2281:'Расчет сбытовых надбавок'!$G$3024,5)</f>
        <v>10.58</v>
      </c>
      <c r="Q852" s="98">
        <f>VLOOKUP($A852+ROUND((COLUMN()-2)/24,5),АТС!$A$41:$F$736,5)+VLOOKUP($A852+ROUND((COLUMN()-2)/24,5),'Расчет сбытовых надбавок'!$B$2281:'Расчет сбытовых надбавок'!$G$3024,5)</f>
        <v>9.69</v>
      </c>
      <c r="R852" s="98">
        <f>VLOOKUP($A852+ROUND((COLUMN()-2)/24,5),АТС!$A$41:$F$736,5)+VLOOKUP($A852+ROUND((COLUMN()-2)/24,5),'Расчет сбытовых надбавок'!$B$2281:'Расчет сбытовых надбавок'!$G$3024,5)</f>
        <v>4.13</v>
      </c>
      <c r="S852" s="98">
        <f>VLOOKUP($A852+ROUND((COLUMN()-2)/24,5),АТС!$A$41:$F$736,5)+VLOOKUP($A852+ROUND((COLUMN()-2)/24,5),'Расчет сбытовых надбавок'!$B$2281:'Расчет сбытовых надбавок'!$G$3024,5)</f>
        <v>20.150000000000002</v>
      </c>
      <c r="T852" s="98">
        <f>VLOOKUP($A852+ROUND((COLUMN()-2)/24,5),АТС!$A$41:$F$736,5)+VLOOKUP($A852+ROUND((COLUMN()-2)/24,5),'Расчет сбытовых надбавок'!$B$2281:'Расчет сбытовых надбавок'!$G$3024,5)</f>
        <v>48.49</v>
      </c>
      <c r="U852" s="98">
        <f>VLOOKUP($A852+ROUND((COLUMN()-2)/24,5),АТС!$A$41:$F$736,5)+VLOOKUP($A852+ROUND((COLUMN()-2)/24,5),'Расчет сбытовых надбавок'!$B$2281:'Расчет сбытовых надбавок'!$G$3024,5)</f>
        <v>33.909999999999997</v>
      </c>
      <c r="V852" s="98">
        <f>VLOOKUP($A852+ROUND((COLUMN()-2)/24,5),АТС!$A$41:$F$736,5)+VLOOKUP($A852+ROUND((COLUMN()-2)/24,5),'Расчет сбытовых надбавок'!$B$2281:'Расчет сбытовых надбавок'!$G$3024,5)</f>
        <v>10.83</v>
      </c>
      <c r="W852" s="98">
        <f>VLOOKUP($A852+ROUND((COLUMN()-2)/24,5),АТС!$A$41:$F$736,5)+VLOOKUP($A852+ROUND((COLUMN()-2)/24,5),'Расчет сбытовых надбавок'!$B$2281:'Расчет сбытовых надбавок'!$G$3024,5)</f>
        <v>458.51000000000005</v>
      </c>
      <c r="X852" s="98">
        <f>VLOOKUP($A852+ROUND((COLUMN()-2)/24,5),АТС!$A$41:$F$736,5)+VLOOKUP($A852+ROUND((COLUMN()-2)/24,5),'Расчет сбытовых надбавок'!$B$2281:'Расчет сбытовых надбавок'!$G$3024,5)</f>
        <v>161.09</v>
      </c>
      <c r="Y852" s="98">
        <f>VLOOKUP($A852+ROUND((COLUMN()-2)/24,5),АТС!$A$41:$F$736,5)+VLOOKUP($A852+ROUND((COLUMN()-2)/24,5),'Расчет сбытовых надбавок'!$B$2281:'Расчет сбытовых надбавок'!$G$3024,5)</f>
        <v>138.26999999999998</v>
      </c>
    </row>
    <row r="853" spans="1:25" x14ac:dyDescent="0.2">
      <c r="A853" s="79">
        <f t="shared" si="24"/>
        <v>42696</v>
      </c>
      <c r="B853" s="98">
        <f>VLOOKUP($A853+ROUND((COLUMN()-2)/24,5),АТС!$A$41:$F$736,5)+VLOOKUP($A853+ROUND((COLUMN()-2)/24,5),'Расчет сбытовых надбавок'!$B$2281:'Расчет сбытовых надбавок'!$G$3024,5)</f>
        <v>91.75</v>
      </c>
      <c r="C853" s="98">
        <f>VLOOKUP($A853+ROUND((COLUMN()-2)/24,5),АТС!$A$41:$F$736,5)+VLOOKUP($A853+ROUND((COLUMN()-2)/24,5),'Расчет сбытовых надбавок'!$B$2281:'Расчет сбытовых надбавок'!$G$3024,5)</f>
        <v>87.55</v>
      </c>
      <c r="D853" s="98">
        <f>VLOOKUP($A853+ROUND((COLUMN()-2)/24,5),АТС!$A$41:$F$736,5)+VLOOKUP($A853+ROUND((COLUMN()-2)/24,5),'Расчет сбытовых надбавок'!$B$2281:'Расчет сбытовых надбавок'!$G$3024,5)</f>
        <v>139.97</v>
      </c>
      <c r="E853" s="98">
        <f>VLOOKUP($A853+ROUND((COLUMN()-2)/24,5),АТС!$A$41:$F$736,5)+VLOOKUP($A853+ROUND((COLUMN()-2)/24,5),'Расчет сбытовых надбавок'!$B$2281:'Расчет сбытовых надбавок'!$G$3024,5)</f>
        <v>135.69</v>
      </c>
      <c r="F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8">
        <f>VLOOKUP($A853+ROUND((COLUMN()-2)/24,5),АТС!$A$41:$F$736,5)+VLOOKUP($A853+ROUND((COLUMN()-2)/24,5),'Расчет сбытовых надбавок'!$B$2281:'Расчет сбытовых надбавок'!$G$3024,5)</f>
        <v>201.12</v>
      </c>
      <c r="H853" s="98">
        <f>VLOOKUP($A853+ROUND((COLUMN()-2)/24,5),АТС!$A$41:$F$736,5)+VLOOKUP($A853+ROUND((COLUMN()-2)/24,5),'Расчет сбытовых надбавок'!$B$2281:'Расчет сбытовых надбавок'!$G$3024,5)</f>
        <v>162.4</v>
      </c>
      <c r="I853" s="98">
        <f>VLOOKUP($A853+ROUND((COLUMN()-2)/24,5),АТС!$A$41:$F$736,5)+VLOOKUP($A853+ROUND((COLUMN()-2)/24,5),'Расчет сбытовых надбавок'!$B$2281:'Расчет сбытовых надбавок'!$G$3024,5)</f>
        <v>31.74</v>
      </c>
      <c r="J853" s="98">
        <f>VLOOKUP($A853+ROUND((COLUMN()-2)/24,5),АТС!$A$41:$F$736,5)+VLOOKUP($A853+ROUND((COLUMN()-2)/24,5),'Расчет сбытовых надбавок'!$B$2281:'Расчет сбытовых надбавок'!$G$3024,5)</f>
        <v>198.6</v>
      </c>
      <c r="K853" s="98">
        <f>VLOOKUP($A853+ROUND((COLUMN()-2)/24,5),АТС!$A$41:$F$736,5)+VLOOKUP($A853+ROUND((COLUMN()-2)/24,5),'Расчет сбытовых надбавок'!$B$2281:'Расчет сбытовых надбавок'!$G$3024,5)</f>
        <v>70.98</v>
      </c>
      <c r="L853" s="98">
        <f>VLOOKUP($A853+ROUND((COLUMN()-2)/24,5),АТС!$A$41:$F$736,5)+VLOOKUP($A853+ROUND((COLUMN()-2)/24,5),'Расчет сбытовых надбавок'!$B$2281:'Расчет сбытовых надбавок'!$G$3024,5)</f>
        <v>74.650000000000006</v>
      </c>
      <c r="M853" s="98">
        <f>VLOOKUP($A853+ROUND((COLUMN()-2)/24,5),АТС!$A$41:$F$736,5)+VLOOKUP($A853+ROUND((COLUMN()-2)/24,5),'Расчет сбытовых надбавок'!$B$2281:'Расчет сбытовых надбавок'!$G$3024,5)</f>
        <v>61.57</v>
      </c>
      <c r="N853" s="98">
        <f>VLOOKUP($A853+ROUND((COLUMN()-2)/24,5),АТС!$A$41:$F$736,5)+VLOOKUP($A853+ROUND((COLUMN()-2)/24,5),'Расчет сбытовых надбавок'!$B$2281:'Расчет сбытовых надбавок'!$G$3024,5)</f>
        <v>224.91</v>
      </c>
      <c r="O853" s="98">
        <f>VLOOKUP($A853+ROUND((COLUMN()-2)/24,5),АТС!$A$41:$F$736,5)+VLOOKUP($A853+ROUND((COLUMN()-2)/24,5),'Расчет сбытовых надбавок'!$B$2281:'Расчет сбытовых надбавок'!$G$3024,5)</f>
        <v>221.32</v>
      </c>
      <c r="P853" s="98">
        <f>VLOOKUP($A853+ROUND((COLUMN()-2)/24,5),АТС!$A$41:$F$736,5)+VLOOKUP($A853+ROUND((COLUMN()-2)/24,5),'Расчет сбытовых надбавок'!$B$2281:'Расчет сбытовых надбавок'!$G$3024,5)</f>
        <v>223.16000000000003</v>
      </c>
      <c r="Q853" s="98">
        <f>VLOOKUP($A853+ROUND((COLUMN()-2)/24,5),АТС!$A$41:$F$736,5)+VLOOKUP($A853+ROUND((COLUMN()-2)/24,5),'Расчет сбытовых надбавок'!$B$2281:'Расчет сбытовых надбавок'!$G$3024,5)</f>
        <v>226.66</v>
      </c>
      <c r="R853" s="98">
        <f>VLOOKUP($A853+ROUND((COLUMN()-2)/24,5),АТС!$A$41:$F$736,5)+VLOOKUP($A853+ROUND((COLUMN()-2)/24,5),'Расчет сбытовых надбавок'!$B$2281:'Расчет сбытовых надбавок'!$G$3024,5)</f>
        <v>149.64000000000001</v>
      </c>
      <c r="S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8">
        <f>VLOOKUP($A853+ROUND((COLUMN()-2)/24,5),АТС!$A$41:$F$736,5)+VLOOKUP($A853+ROUND((COLUMN()-2)/24,5),'Расчет сбытовых надбавок'!$B$2281:'Расчет сбытовых надбавок'!$G$3024,5)</f>
        <v>28.85</v>
      </c>
      <c r="V853" s="98">
        <f>VLOOKUP($A853+ROUND((COLUMN()-2)/24,5),АТС!$A$41:$F$736,5)+VLOOKUP($A853+ROUND((COLUMN()-2)/24,5),'Расчет сбытовых надбавок'!$B$2281:'Расчет сбытовых надбавок'!$G$3024,5)</f>
        <v>63.24</v>
      </c>
      <c r="W853" s="98">
        <f>VLOOKUP($A853+ROUND((COLUMN()-2)/24,5),АТС!$A$41:$F$736,5)+VLOOKUP($A853+ROUND((COLUMN()-2)/24,5),'Расчет сбытовых надбавок'!$B$2281:'Расчет сбытовых надбавок'!$G$3024,5)</f>
        <v>237.76</v>
      </c>
      <c r="X853" s="98">
        <f>VLOOKUP($A853+ROUND((COLUMN()-2)/24,5),АТС!$A$41:$F$736,5)+VLOOKUP($A853+ROUND((COLUMN()-2)/24,5),'Расчет сбытовых надбавок'!$B$2281:'Расчет сбытовых надбавок'!$G$3024,5)</f>
        <v>283.35000000000002</v>
      </c>
      <c r="Y853" s="98">
        <f>VLOOKUP($A853+ROUND((COLUMN()-2)/24,5),АТС!$A$41:$F$736,5)+VLOOKUP($A853+ROUND((COLUMN()-2)/24,5),'Расчет сбытовых надбавок'!$B$2281:'Расчет сбытовых надбавок'!$G$3024,5)</f>
        <v>1922.65</v>
      </c>
    </row>
    <row r="854" spans="1:25" x14ac:dyDescent="0.2">
      <c r="A854" s="79">
        <f t="shared" si="24"/>
        <v>42697</v>
      </c>
      <c r="B854" s="98">
        <f>VLOOKUP($A854+ROUND((COLUMN()-2)/24,5),АТС!$A$41:$F$736,5)+VLOOKUP($A854+ROUND((COLUMN()-2)/24,5),'Расчет сбытовых надбавок'!$B$2281:'Расчет сбытовых надбавок'!$G$3024,5)</f>
        <v>184.94</v>
      </c>
      <c r="C854" s="98">
        <f>VLOOKUP($A854+ROUND((COLUMN()-2)/24,5),АТС!$A$41:$F$736,5)+VLOOKUP($A854+ROUND((COLUMN()-2)/24,5),'Расчет сбытовых надбавок'!$B$2281:'Расчет сбытовых надбавок'!$G$3024,5)</f>
        <v>177.68</v>
      </c>
      <c r="D854" s="98">
        <f>VLOOKUP($A854+ROUND((COLUMN()-2)/24,5),АТС!$A$41:$F$736,5)+VLOOKUP($A854+ROUND((COLUMN()-2)/24,5),'Расчет сбытовых надбавок'!$B$2281:'Расчет сбытовых надбавок'!$G$3024,5)</f>
        <v>161.86999999999998</v>
      </c>
      <c r="E854" s="98">
        <f>VLOOKUP($A854+ROUND((COLUMN()-2)/24,5),АТС!$A$41:$F$736,5)+VLOOKUP($A854+ROUND((COLUMN()-2)/24,5),'Расчет сбытовых надбавок'!$B$2281:'Расчет сбытовых надбавок'!$G$3024,5)</f>
        <v>300.88000000000005</v>
      </c>
      <c r="F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8">
        <f>VLOOKUP($A854+ROUND((COLUMN()-2)/24,5),АТС!$A$41:$F$736,5)+VLOOKUP($A854+ROUND((COLUMN()-2)/24,5),'Расчет сбытовых надбавок'!$B$2281:'Расчет сбытовых надбавок'!$G$3024,5)</f>
        <v>121.44999999999999</v>
      </c>
      <c r="K854" s="98">
        <f>VLOOKUP($A854+ROUND((COLUMN()-2)/24,5),АТС!$A$41:$F$736,5)+VLOOKUP($A854+ROUND((COLUMN()-2)/24,5),'Расчет сбытовых надбавок'!$B$2281:'Расчет сбытовых надбавок'!$G$3024,5)</f>
        <v>153.60999999999999</v>
      </c>
      <c r="L854" s="98">
        <f>VLOOKUP($A854+ROUND((COLUMN()-2)/24,5),АТС!$A$41:$F$736,5)+VLOOKUP($A854+ROUND((COLUMN()-2)/24,5),'Расчет сбытовых надбавок'!$B$2281:'Расчет сбытовых надбавок'!$G$3024,5)</f>
        <v>158.63999999999999</v>
      </c>
      <c r="M854" s="98">
        <f>VLOOKUP($A854+ROUND((COLUMN()-2)/24,5),АТС!$A$41:$F$736,5)+VLOOKUP($A854+ROUND((COLUMN()-2)/24,5),'Расчет сбытовых надбавок'!$B$2281:'Расчет сбытовых надбавок'!$G$3024,5)</f>
        <v>153.82</v>
      </c>
      <c r="N854" s="98">
        <f>VLOOKUP($A854+ROUND((COLUMN()-2)/24,5),АТС!$A$41:$F$736,5)+VLOOKUP($A854+ROUND((COLUMN()-2)/24,5),'Расчет сбытовых надбавок'!$B$2281:'Расчет сбытовых надбавок'!$G$3024,5)</f>
        <v>138.05000000000001</v>
      </c>
      <c r="O854" s="98">
        <f>VLOOKUP($A854+ROUND((COLUMN()-2)/24,5),АТС!$A$41:$F$736,5)+VLOOKUP($A854+ROUND((COLUMN()-2)/24,5),'Расчет сбытовых надбавок'!$B$2281:'Расчет сбытовых надбавок'!$G$3024,5)</f>
        <v>129.06</v>
      </c>
      <c r="P854" s="98">
        <f>VLOOKUP($A854+ROUND((COLUMN()-2)/24,5),АТС!$A$41:$F$736,5)+VLOOKUP($A854+ROUND((COLUMN()-2)/24,5),'Расчет сбытовых надбавок'!$B$2281:'Расчет сбытовых надбавок'!$G$3024,5)</f>
        <v>133.69</v>
      </c>
      <c r="Q854" s="98">
        <f>VLOOKUP($A854+ROUND((COLUMN()-2)/24,5),АТС!$A$41:$F$736,5)+VLOOKUP($A854+ROUND((COLUMN()-2)/24,5),'Расчет сбытовых надбавок'!$B$2281:'Расчет сбытовых надбавок'!$G$3024,5)</f>
        <v>170.96</v>
      </c>
      <c r="R854" s="98">
        <f>VLOOKUP($A854+ROUND((COLUMN()-2)/24,5),АТС!$A$41:$F$736,5)+VLOOKUP($A854+ROUND((COLUMN()-2)/24,5),'Расчет сбытовых надбавок'!$B$2281:'Расчет сбытовых надбавок'!$G$3024,5)</f>
        <v>31.81</v>
      </c>
      <c r="S854" s="98">
        <f>VLOOKUP($A854+ROUND((COLUMN()-2)/24,5),АТС!$A$41:$F$736,5)+VLOOKUP($A854+ROUND((COLUMN()-2)/24,5),'Расчет сбытовых надбавок'!$B$2281:'Расчет сбытовых надбавок'!$G$3024,5)</f>
        <v>23.73</v>
      </c>
      <c r="T854" s="98">
        <f>VLOOKUP($A854+ROUND((COLUMN()-2)/24,5),АТС!$A$41:$F$736,5)+VLOOKUP($A854+ROUND((COLUMN()-2)/24,5),'Расчет сбытовых надбавок'!$B$2281:'Расчет сбытовых надбавок'!$G$3024,5)</f>
        <v>545.45000000000005</v>
      </c>
      <c r="U854" s="98">
        <f>VLOOKUP($A854+ROUND((COLUMN()-2)/24,5),АТС!$A$41:$F$736,5)+VLOOKUP($A854+ROUND((COLUMN()-2)/24,5),'Расчет сбытовых надбавок'!$B$2281:'Расчет сбытовых надбавок'!$G$3024,5)</f>
        <v>108.03</v>
      </c>
      <c r="V854" s="98">
        <f>VLOOKUP($A854+ROUND((COLUMN()-2)/24,5),АТС!$A$41:$F$736,5)+VLOOKUP($A854+ROUND((COLUMN()-2)/24,5),'Расчет сбытовых надбавок'!$B$2281:'Расчет сбытовых надбавок'!$G$3024,5)</f>
        <v>149.15</v>
      </c>
      <c r="W854" s="98">
        <f>VLOOKUP($A854+ROUND((COLUMN()-2)/24,5),АТС!$A$41:$F$736,5)+VLOOKUP($A854+ROUND((COLUMN()-2)/24,5),'Расчет сбытовых надбавок'!$B$2281:'Расчет сбытовых надбавок'!$G$3024,5)</f>
        <v>1049.49</v>
      </c>
      <c r="X854" s="98">
        <f>VLOOKUP($A854+ROUND((COLUMN()-2)/24,5),АТС!$A$41:$F$736,5)+VLOOKUP($A854+ROUND((COLUMN()-2)/24,5),'Расчет сбытовых надбавок'!$B$2281:'Расчет сбытовых надбавок'!$G$3024,5)</f>
        <v>1102.02</v>
      </c>
      <c r="Y854" s="98">
        <f>VLOOKUP($A854+ROUND((COLUMN()-2)/24,5),АТС!$A$41:$F$736,5)+VLOOKUP($A854+ROUND((COLUMN()-2)/24,5),'Расчет сбытовых надбавок'!$B$2281:'Расчет сбытовых надбавок'!$G$3024,5)</f>
        <v>210.03</v>
      </c>
    </row>
    <row r="855" spans="1:25" x14ac:dyDescent="0.2">
      <c r="A855" s="79">
        <f t="shared" si="24"/>
        <v>42698</v>
      </c>
      <c r="B855" s="98">
        <f>VLOOKUP($A855+ROUND((COLUMN()-2)/24,5),АТС!$A$41:$F$736,5)+VLOOKUP($A855+ROUND((COLUMN()-2)/24,5),'Расчет сбытовых надбавок'!$B$2281:'Расчет сбытовых надбавок'!$G$3024,5)</f>
        <v>1028.96</v>
      </c>
      <c r="C855" s="98">
        <f>VLOOKUP($A855+ROUND((COLUMN()-2)/24,5),АТС!$A$41:$F$736,5)+VLOOKUP($A855+ROUND((COLUMN()-2)/24,5),'Расчет сбытовых надбавок'!$B$2281:'Расчет сбытовых надбавок'!$G$3024,5)</f>
        <v>928.74</v>
      </c>
      <c r="D855" s="98">
        <f>VLOOKUP($A855+ROUND((COLUMN()-2)/24,5),АТС!$A$41:$F$736,5)+VLOOKUP($A855+ROUND((COLUMN()-2)/24,5),'Расчет сбытовых надбавок'!$B$2281:'Расчет сбытовых надбавок'!$G$3024,5)</f>
        <v>547.42000000000007</v>
      </c>
      <c r="E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8">
        <f>VLOOKUP($A855+ROUND((COLUMN()-2)/24,5),АТС!$A$41:$F$736,5)+VLOOKUP($A855+ROUND((COLUMN()-2)/24,5),'Расчет сбытовых надбавок'!$B$2281:'Расчет сбытовых надбавок'!$G$3024,5)</f>
        <v>328.49</v>
      </c>
      <c r="H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8">
        <f>VLOOKUP($A855+ROUND((COLUMN()-2)/24,5),АТС!$A$41:$F$736,5)+VLOOKUP($A855+ROUND((COLUMN()-2)/24,5),'Расчет сбытовых надбавок'!$B$2281:'Расчет сбытовых надбавок'!$G$3024,5)</f>
        <v>293.7</v>
      </c>
      <c r="J855" s="98">
        <f>VLOOKUP($A855+ROUND((COLUMN()-2)/24,5),АТС!$A$41:$F$736,5)+VLOOKUP($A855+ROUND((COLUMN()-2)/24,5),'Расчет сбытовых надбавок'!$B$2281:'Расчет сбытовых надбавок'!$G$3024,5)</f>
        <v>382.94000000000005</v>
      </c>
      <c r="K855" s="98">
        <f>VLOOKUP($A855+ROUND((COLUMN()-2)/24,5),АТС!$A$41:$F$736,5)+VLOOKUP($A855+ROUND((COLUMN()-2)/24,5),'Расчет сбытовых надбавок'!$B$2281:'Расчет сбытовых надбавок'!$G$3024,5)</f>
        <v>422.89</v>
      </c>
      <c r="L855" s="98">
        <f>VLOOKUP($A855+ROUND((COLUMN()-2)/24,5),АТС!$A$41:$F$736,5)+VLOOKUP($A855+ROUND((COLUMN()-2)/24,5),'Расчет сбытовых надбавок'!$B$2281:'Расчет сбытовых надбавок'!$G$3024,5)</f>
        <v>426.76</v>
      </c>
      <c r="M855" s="98">
        <f>VLOOKUP($A855+ROUND((COLUMN()-2)/24,5),АТС!$A$41:$F$736,5)+VLOOKUP($A855+ROUND((COLUMN()-2)/24,5),'Расчет сбытовых надбавок'!$B$2281:'Расчет сбытовых надбавок'!$G$3024,5)</f>
        <v>416.14000000000004</v>
      </c>
      <c r="N855" s="98">
        <f>VLOOKUP($A855+ROUND((COLUMN()-2)/24,5),АТС!$A$41:$F$736,5)+VLOOKUP($A855+ROUND((COLUMN()-2)/24,5),'Расчет сбытовых надбавок'!$B$2281:'Расчет сбытовых надбавок'!$G$3024,5)</f>
        <v>428.91999999999996</v>
      </c>
      <c r="O855" s="98">
        <f>VLOOKUP($A855+ROUND((COLUMN()-2)/24,5),АТС!$A$41:$F$736,5)+VLOOKUP($A855+ROUND((COLUMN()-2)/24,5),'Расчет сбытовых надбавок'!$B$2281:'Расчет сбытовых надбавок'!$G$3024,5)</f>
        <v>425.96999999999997</v>
      </c>
      <c r="P855" s="98">
        <f>VLOOKUP($A855+ROUND((COLUMN()-2)/24,5),АТС!$A$41:$F$736,5)+VLOOKUP($A855+ROUND((COLUMN()-2)/24,5),'Расчет сбытовых надбавок'!$B$2281:'Расчет сбытовых надбавок'!$G$3024,5)</f>
        <v>425.77</v>
      </c>
      <c r="Q855" s="98">
        <f>VLOOKUP($A855+ROUND((COLUMN()-2)/24,5),АТС!$A$41:$F$736,5)+VLOOKUP($A855+ROUND((COLUMN()-2)/24,5),'Расчет сбытовых надбавок'!$B$2281:'Расчет сбытовых надбавок'!$G$3024,5)</f>
        <v>394.31</v>
      </c>
      <c r="R855" s="98">
        <f>VLOOKUP($A855+ROUND((COLUMN()-2)/24,5),АТС!$A$41:$F$736,5)+VLOOKUP($A855+ROUND((COLUMN()-2)/24,5),'Расчет сбытовых надбавок'!$B$2281:'Расчет сбытовых надбавок'!$G$3024,5)</f>
        <v>290.77</v>
      </c>
      <c r="S855" s="98">
        <f>VLOOKUP($A855+ROUND((COLUMN()-2)/24,5),АТС!$A$41:$F$736,5)+VLOOKUP($A855+ROUND((COLUMN()-2)/24,5),'Расчет сбытовых надбавок'!$B$2281:'Расчет сбытовых надбавок'!$G$3024,5)</f>
        <v>451.43</v>
      </c>
      <c r="T855" s="98">
        <f>VLOOKUP($A855+ROUND((COLUMN()-2)/24,5),АТС!$A$41:$F$736,5)+VLOOKUP($A855+ROUND((COLUMN()-2)/24,5),'Расчет сбытовых надбавок'!$B$2281:'Расчет сбытовых надбавок'!$G$3024,5)</f>
        <v>486.97</v>
      </c>
      <c r="U855" s="98">
        <f>VLOOKUP($A855+ROUND((COLUMN()-2)/24,5),АТС!$A$41:$F$736,5)+VLOOKUP($A855+ROUND((COLUMN()-2)/24,5),'Расчет сбытовых надбавок'!$B$2281:'Расчет сбытовых надбавок'!$G$3024,5)</f>
        <v>573.31999999999994</v>
      </c>
      <c r="V855" s="98">
        <f>VLOOKUP($A855+ROUND((COLUMN()-2)/24,5),АТС!$A$41:$F$736,5)+VLOOKUP($A855+ROUND((COLUMN()-2)/24,5),'Расчет сбытовых надбавок'!$B$2281:'Расчет сбытовых надбавок'!$G$3024,5)</f>
        <v>609.76</v>
      </c>
      <c r="W855" s="98">
        <f>VLOOKUP($A855+ROUND((COLUMN()-2)/24,5),АТС!$A$41:$F$736,5)+VLOOKUP($A855+ROUND((COLUMN()-2)/24,5),'Расчет сбытовых надбавок'!$B$2281:'Расчет сбытовых надбавок'!$G$3024,5)</f>
        <v>1132.45</v>
      </c>
      <c r="X855" s="98">
        <f>VLOOKUP($A855+ROUND((COLUMN()-2)/24,5),АТС!$A$41:$F$736,5)+VLOOKUP($A855+ROUND((COLUMN()-2)/24,5),'Расчет сбытовых надбавок'!$B$2281:'Расчет сбытовых надбавок'!$G$3024,5)</f>
        <v>1282.48</v>
      </c>
      <c r="Y855" s="98">
        <f>VLOOKUP($A855+ROUND((COLUMN()-2)/24,5),АТС!$A$41:$F$736,5)+VLOOKUP($A855+ROUND((COLUMN()-2)/24,5),'Расчет сбытовых надбавок'!$B$2281:'Расчет сбытовых надбавок'!$G$3024,5)</f>
        <v>1216.3</v>
      </c>
    </row>
    <row r="856" spans="1:25" x14ac:dyDescent="0.2">
      <c r="A856" s="79">
        <f t="shared" si="24"/>
        <v>42699</v>
      </c>
      <c r="B856" s="98">
        <f>VLOOKUP($A856+ROUND((COLUMN()-2)/24,5),АТС!$A$41:$F$736,5)+VLOOKUP($A856+ROUND((COLUMN()-2)/24,5),'Расчет сбытовых надбавок'!$B$2281:'Расчет сбытовых надбавок'!$G$3024,5)</f>
        <v>291.31</v>
      </c>
      <c r="C856" s="98">
        <f>VLOOKUP($A856+ROUND((COLUMN()-2)/24,5),АТС!$A$41:$F$736,5)+VLOOKUP($A856+ROUND((COLUMN()-2)/24,5),'Расчет сбытовых надбавок'!$B$2281:'Расчет сбытовых надбавок'!$G$3024,5)</f>
        <v>101.27000000000001</v>
      </c>
      <c r="D856" s="98">
        <f>VLOOKUP($A856+ROUND((COLUMN()-2)/24,5),АТС!$A$41:$F$736,5)+VLOOKUP($A856+ROUND((COLUMN()-2)/24,5),'Расчет сбытовых надбавок'!$B$2281:'Расчет сбытовых надбавок'!$G$3024,5)</f>
        <v>122.77</v>
      </c>
      <c r="E856" s="98">
        <f>VLOOKUP($A856+ROUND((COLUMN()-2)/24,5),АТС!$A$41:$F$736,5)+VLOOKUP($A856+ROUND((COLUMN()-2)/24,5),'Расчет сбытовых надбавок'!$B$2281:'Расчет сбытовых надбавок'!$G$3024,5)</f>
        <v>200.16000000000003</v>
      </c>
      <c r="F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8">
        <f>VLOOKUP($A856+ROUND((COLUMN()-2)/24,5),АТС!$A$41:$F$736,5)+VLOOKUP($A856+ROUND((COLUMN()-2)/24,5),'Расчет сбытовых надбавок'!$B$2281:'Расчет сбытовых надбавок'!$G$3024,5)</f>
        <v>865.26</v>
      </c>
      <c r="H856" s="98">
        <f>VLOOKUP($A856+ROUND((COLUMN()-2)/24,5),АТС!$A$41:$F$736,5)+VLOOKUP($A856+ROUND((COLUMN()-2)/24,5),'Расчет сбытовых надбавок'!$B$2281:'Расчет сбытовых надбавок'!$G$3024,5)</f>
        <v>574.79999999999995</v>
      </c>
      <c r="I856" s="98">
        <f>VLOOKUP($A856+ROUND((COLUMN()-2)/24,5),АТС!$A$41:$F$736,5)+VLOOKUP($A856+ROUND((COLUMN()-2)/24,5),'Расчет сбытовых надбавок'!$B$2281:'Расчет сбытовых надбавок'!$G$3024,5)</f>
        <v>857.65</v>
      </c>
      <c r="J856" s="98">
        <f>VLOOKUP($A856+ROUND((COLUMN()-2)/24,5),АТС!$A$41:$F$736,5)+VLOOKUP($A856+ROUND((COLUMN()-2)/24,5),'Расчет сбытовых надбавок'!$B$2281:'Расчет сбытовых надбавок'!$G$3024,5)</f>
        <v>788.84</v>
      </c>
      <c r="K856" s="98">
        <f>VLOOKUP($A856+ROUND((COLUMN()-2)/24,5),АТС!$A$41:$F$736,5)+VLOOKUP($A856+ROUND((COLUMN()-2)/24,5),'Расчет сбытовых надбавок'!$B$2281:'Расчет сбытовых надбавок'!$G$3024,5)</f>
        <v>856.83</v>
      </c>
      <c r="L856" s="98">
        <f>VLOOKUP($A856+ROUND((COLUMN()-2)/24,5),АТС!$A$41:$F$736,5)+VLOOKUP($A856+ROUND((COLUMN()-2)/24,5),'Расчет сбытовых надбавок'!$B$2281:'Расчет сбытовых надбавок'!$G$3024,5)</f>
        <v>853.19</v>
      </c>
      <c r="M856" s="98">
        <f>VLOOKUP($A856+ROUND((COLUMN()-2)/24,5),АТС!$A$41:$F$736,5)+VLOOKUP($A856+ROUND((COLUMN()-2)/24,5),'Расчет сбытовых надбавок'!$B$2281:'Расчет сбытовых надбавок'!$G$3024,5)</f>
        <v>767.80000000000007</v>
      </c>
      <c r="N856" s="98">
        <f>VLOOKUP($A856+ROUND((COLUMN()-2)/24,5),АТС!$A$41:$F$736,5)+VLOOKUP($A856+ROUND((COLUMN()-2)/24,5),'Расчет сбытовых надбавок'!$B$2281:'Расчет сбытовых надбавок'!$G$3024,5)</f>
        <v>729.57</v>
      </c>
      <c r="O856" s="98">
        <f>VLOOKUP($A856+ROUND((COLUMN()-2)/24,5),АТС!$A$41:$F$736,5)+VLOOKUP($A856+ROUND((COLUMN()-2)/24,5),'Расчет сбытовых надбавок'!$B$2281:'Расчет сбытовых надбавок'!$G$3024,5)</f>
        <v>736.1099999999999</v>
      </c>
      <c r="P856" s="98">
        <f>VLOOKUP($A856+ROUND((COLUMN()-2)/24,5),АТС!$A$41:$F$736,5)+VLOOKUP($A856+ROUND((COLUMN()-2)/24,5),'Расчет сбытовых надбавок'!$B$2281:'Расчет сбытовых надбавок'!$G$3024,5)</f>
        <v>777.55</v>
      </c>
      <c r="Q856" s="98">
        <f>VLOOKUP($A856+ROUND((COLUMN()-2)/24,5),АТС!$A$41:$F$736,5)+VLOOKUP($A856+ROUND((COLUMN()-2)/24,5),'Расчет сбытовых надбавок'!$B$2281:'Расчет сбытовых надбавок'!$G$3024,5)</f>
        <v>779.59</v>
      </c>
      <c r="R856" s="98">
        <f>VLOOKUP($A856+ROUND((COLUMN()-2)/24,5),АТС!$A$41:$F$736,5)+VLOOKUP($A856+ROUND((COLUMN()-2)/24,5),'Расчет сбытовых надбавок'!$B$2281:'Расчет сбытовых надбавок'!$G$3024,5)</f>
        <v>21.99</v>
      </c>
      <c r="S856" s="98">
        <f>VLOOKUP($A856+ROUND((COLUMN()-2)/24,5),АТС!$A$41:$F$736,5)+VLOOKUP($A856+ROUND((COLUMN()-2)/24,5),'Расчет сбытовых надбавок'!$B$2281:'Расчет сбытовых надбавок'!$G$3024,5)</f>
        <v>700.16</v>
      </c>
      <c r="T856" s="98">
        <f>VLOOKUP($A856+ROUND((COLUMN()-2)/24,5),АТС!$A$41:$F$736,5)+VLOOKUP($A856+ROUND((COLUMN()-2)/24,5),'Расчет сбытовых надбавок'!$B$2281:'Расчет сбытовых надбавок'!$G$3024,5)</f>
        <v>644.86</v>
      </c>
      <c r="U856" s="98">
        <f>VLOOKUP($A856+ROUND((COLUMN()-2)/24,5),АТС!$A$41:$F$736,5)+VLOOKUP($A856+ROUND((COLUMN()-2)/24,5),'Расчет сбытовых надбавок'!$B$2281:'Расчет сбытовых надбавок'!$G$3024,5)</f>
        <v>917.13</v>
      </c>
      <c r="V856" s="98">
        <f>VLOOKUP($A856+ROUND((COLUMN()-2)/24,5),АТС!$A$41:$F$736,5)+VLOOKUP($A856+ROUND((COLUMN()-2)/24,5),'Расчет сбытовых надбавок'!$B$2281:'Расчет сбытовых надбавок'!$G$3024,5)</f>
        <v>772.79</v>
      </c>
      <c r="W856" s="98">
        <f>VLOOKUP($A856+ROUND((COLUMN()-2)/24,5),АТС!$A$41:$F$736,5)+VLOOKUP($A856+ROUND((COLUMN()-2)/24,5),'Расчет сбытовых надбавок'!$B$2281:'Расчет сбытовых надбавок'!$G$3024,5)</f>
        <v>1357.6299999999999</v>
      </c>
      <c r="X856" s="98">
        <f>VLOOKUP($A856+ROUND((COLUMN()-2)/24,5),АТС!$A$41:$F$736,5)+VLOOKUP($A856+ROUND((COLUMN()-2)/24,5),'Расчет сбытовых надбавок'!$B$2281:'Расчет сбытовых надбавок'!$G$3024,5)</f>
        <v>231.91</v>
      </c>
      <c r="Y856" s="98">
        <f>VLOOKUP($A856+ROUND((COLUMN()-2)/24,5),АТС!$A$41:$F$736,5)+VLOOKUP($A856+ROUND((COLUMN()-2)/24,5),'Расчет сбытовых надбавок'!$B$2281:'Расчет сбытовых надбавок'!$G$3024,5)</f>
        <v>832.07999999999993</v>
      </c>
    </row>
    <row r="857" spans="1:25" x14ac:dyDescent="0.2">
      <c r="A857" s="79">
        <f t="shared" si="24"/>
        <v>42700</v>
      </c>
      <c r="B857" s="98">
        <f>VLOOKUP($A857+ROUND((COLUMN()-2)/24,5),АТС!$A$41:$F$736,5)+VLOOKUP($A857+ROUND((COLUMN()-2)/24,5),'Расчет сбытовых надбавок'!$B$2281:'Расчет сбытовых надбавок'!$G$3024,5)</f>
        <v>737.08</v>
      </c>
      <c r="C857" s="98">
        <f>VLOOKUP($A857+ROUND((COLUMN()-2)/24,5),АТС!$A$41:$F$736,5)+VLOOKUP($A857+ROUND((COLUMN()-2)/24,5),'Расчет сбытовых надбавок'!$B$2281:'Расчет сбытовых надбавок'!$G$3024,5)</f>
        <v>243.42999999999998</v>
      </c>
      <c r="D857" s="98">
        <f>VLOOKUP($A857+ROUND((COLUMN()-2)/24,5),АТС!$A$41:$F$736,5)+VLOOKUP($A857+ROUND((COLUMN()-2)/24,5),'Расчет сбытовых надбавок'!$B$2281:'Расчет сбытовых надбавок'!$G$3024,5)</f>
        <v>457.92</v>
      </c>
      <c r="E857" s="98">
        <f>VLOOKUP($A857+ROUND((COLUMN()-2)/24,5),АТС!$A$41:$F$736,5)+VLOOKUP($A857+ROUND((COLUMN()-2)/24,5),'Расчет сбытовых надбавок'!$B$2281:'Расчет сбытовых надбавок'!$G$3024,5)</f>
        <v>395.86</v>
      </c>
      <c r="F857" s="98">
        <f>VLOOKUP($A857+ROUND((COLUMN()-2)/24,5),АТС!$A$41:$F$736,5)+VLOOKUP($A857+ROUND((COLUMN()-2)/24,5),'Расчет сбытовых надбавок'!$B$2281:'Расчет сбытовых надбавок'!$G$3024,5)</f>
        <v>396.76000000000005</v>
      </c>
      <c r="G857" s="98">
        <f>VLOOKUP($A857+ROUND((COLUMN()-2)/24,5),АТС!$A$41:$F$736,5)+VLOOKUP($A857+ROUND((COLUMN()-2)/24,5),'Расчет сбытовых надбавок'!$B$2281:'Расчет сбытовых надбавок'!$G$3024,5)</f>
        <v>3.75</v>
      </c>
      <c r="H857" s="98">
        <f>VLOOKUP($A857+ROUND((COLUMN()-2)/24,5),АТС!$A$41:$F$736,5)+VLOOKUP($A857+ROUND((COLUMN()-2)/24,5),'Расчет сбытовых надбавок'!$B$2281:'Расчет сбытовых надбавок'!$G$3024,5)</f>
        <v>326.3</v>
      </c>
      <c r="I857" s="98">
        <f>VLOOKUP($A857+ROUND((COLUMN()-2)/24,5),АТС!$A$41:$F$736,5)+VLOOKUP($A857+ROUND((COLUMN()-2)/24,5),'Расчет сбытовых надбавок'!$B$2281:'Расчет сбытовых надбавок'!$G$3024,5)</f>
        <v>654.02</v>
      </c>
      <c r="J857" s="98">
        <f>VLOOKUP($A857+ROUND((COLUMN()-2)/24,5),АТС!$A$41:$F$736,5)+VLOOKUP($A857+ROUND((COLUMN()-2)/24,5),'Расчет сбытовых надбавок'!$B$2281:'Расчет сбытовых надбавок'!$G$3024,5)</f>
        <v>723.37</v>
      </c>
      <c r="K857" s="98">
        <f>VLOOKUP($A857+ROUND((COLUMN()-2)/24,5),АТС!$A$41:$F$736,5)+VLOOKUP($A857+ROUND((COLUMN()-2)/24,5),'Расчет сбытовых надбавок'!$B$2281:'Расчет сбытовых надбавок'!$G$3024,5)</f>
        <v>674.97</v>
      </c>
      <c r="L857" s="98">
        <f>VLOOKUP($A857+ROUND((COLUMN()-2)/24,5),АТС!$A$41:$F$736,5)+VLOOKUP($A857+ROUND((COLUMN()-2)/24,5),'Расчет сбытовых надбавок'!$B$2281:'Расчет сбытовых надбавок'!$G$3024,5)</f>
        <v>685.58</v>
      </c>
      <c r="M857" s="98">
        <f>VLOOKUP($A857+ROUND((COLUMN()-2)/24,5),АТС!$A$41:$F$736,5)+VLOOKUP($A857+ROUND((COLUMN()-2)/24,5),'Расчет сбытовых надбавок'!$B$2281:'Расчет сбытовых надбавок'!$G$3024,5)</f>
        <v>762.58</v>
      </c>
      <c r="N857" s="98">
        <f>VLOOKUP($A857+ROUND((COLUMN()-2)/24,5),АТС!$A$41:$F$736,5)+VLOOKUP($A857+ROUND((COLUMN()-2)/24,5),'Расчет сбытовых надбавок'!$B$2281:'Расчет сбытовых надбавок'!$G$3024,5)</f>
        <v>0.53</v>
      </c>
      <c r="O857" s="98">
        <f>VLOOKUP($A857+ROUND((COLUMN()-2)/24,5),АТС!$A$41:$F$736,5)+VLOOKUP($A857+ROUND((COLUMN()-2)/24,5),'Расчет сбытовых надбавок'!$B$2281:'Расчет сбытовых надбавок'!$G$3024,5)</f>
        <v>0.32</v>
      </c>
      <c r="P857" s="98">
        <f>VLOOKUP($A857+ROUND((COLUMN()-2)/24,5),АТС!$A$41:$F$736,5)+VLOOKUP($A857+ROUND((COLUMN()-2)/24,5),'Расчет сбытовых надбавок'!$B$2281:'Расчет сбытовых надбавок'!$G$3024,5)</f>
        <v>0.53</v>
      </c>
      <c r="Q857" s="98">
        <f>VLOOKUP($A857+ROUND((COLUMN()-2)/24,5),АТС!$A$41:$F$736,5)+VLOOKUP($A857+ROUND((COLUMN()-2)/24,5),'Расчет сбытовых надбавок'!$B$2281:'Расчет сбытовых надбавок'!$G$3024,5)</f>
        <v>0.47</v>
      </c>
      <c r="R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8">
        <f>VLOOKUP($A857+ROUND((COLUMN()-2)/24,5),АТС!$A$41:$F$736,5)+VLOOKUP($A857+ROUND((COLUMN()-2)/24,5),'Расчет сбытовых надбавок'!$B$2281:'Расчет сбытовых надбавок'!$G$3024,5)</f>
        <v>677.3</v>
      </c>
      <c r="T857" s="98">
        <f>VLOOKUP($A857+ROUND((COLUMN()-2)/24,5),АТС!$A$41:$F$736,5)+VLOOKUP($A857+ROUND((COLUMN()-2)/24,5),'Расчет сбытовых надбавок'!$B$2281:'Расчет сбытовых надбавок'!$G$3024,5)</f>
        <v>691.39</v>
      </c>
      <c r="U857" s="98">
        <f>VLOOKUP($A857+ROUND((COLUMN()-2)/24,5),АТС!$A$41:$F$736,5)+VLOOKUP($A857+ROUND((COLUMN()-2)/24,5),'Расчет сбытовых надбавок'!$B$2281:'Расчет сбытовых надбавок'!$G$3024,5)</f>
        <v>673.34999999999991</v>
      </c>
      <c r="V857" s="98">
        <f>VLOOKUP($A857+ROUND((COLUMN()-2)/24,5),АТС!$A$41:$F$736,5)+VLOOKUP($A857+ROUND((COLUMN()-2)/24,5),'Расчет сбытовых надбавок'!$B$2281:'Расчет сбытовых надбавок'!$G$3024,5)</f>
        <v>790.93</v>
      </c>
      <c r="W857" s="98">
        <f>VLOOKUP($A857+ROUND((COLUMN()-2)/24,5),АТС!$A$41:$F$736,5)+VLOOKUP($A857+ROUND((COLUMN()-2)/24,5),'Расчет сбытовых надбавок'!$B$2281:'Расчет сбытовых надбавок'!$G$3024,5)</f>
        <v>368.16999999999996</v>
      </c>
      <c r="X857" s="98">
        <f>VLOOKUP($A857+ROUND((COLUMN()-2)/24,5),АТС!$A$41:$F$736,5)+VLOOKUP($A857+ROUND((COLUMN()-2)/24,5),'Расчет сбытовых надбавок'!$B$2281:'Расчет сбытовых надбавок'!$G$3024,5)</f>
        <v>1127.52</v>
      </c>
      <c r="Y857" s="98">
        <f>VLOOKUP($A857+ROUND((COLUMN()-2)/24,5),АТС!$A$41:$F$736,5)+VLOOKUP($A857+ROUND((COLUMN()-2)/24,5),'Расчет сбытовых надбавок'!$B$2281:'Расчет сбытовых надбавок'!$G$3024,5)</f>
        <v>355.34000000000003</v>
      </c>
    </row>
    <row r="858" spans="1:25" x14ac:dyDescent="0.2">
      <c r="A858" s="79">
        <f t="shared" si="24"/>
        <v>42701</v>
      </c>
      <c r="B858" s="98">
        <f>VLOOKUP($A858+ROUND((COLUMN()-2)/24,5),АТС!$A$41:$F$736,5)+VLOOKUP($A858+ROUND((COLUMN()-2)/24,5),'Расчет сбытовых надбавок'!$B$2281:'Расчет сбытовых надбавок'!$G$3024,5)</f>
        <v>228.17</v>
      </c>
      <c r="C858" s="98">
        <f>VLOOKUP($A858+ROUND((COLUMN()-2)/24,5),АТС!$A$41:$F$736,5)+VLOOKUP($A858+ROUND((COLUMN()-2)/24,5),'Расчет сбытовых надбавок'!$B$2281:'Расчет сбытовых надбавок'!$G$3024,5)</f>
        <v>184.45</v>
      </c>
      <c r="D858" s="98">
        <f>VLOOKUP($A858+ROUND((COLUMN()-2)/24,5),АТС!$A$41:$F$736,5)+VLOOKUP($A858+ROUND((COLUMN()-2)/24,5),'Расчет сбытовых надбавок'!$B$2281:'Расчет сбытовых надбавок'!$G$3024,5)</f>
        <v>906.1</v>
      </c>
      <c r="E858" s="98">
        <f>VLOOKUP($A858+ROUND((COLUMN()-2)/24,5),АТС!$A$41:$F$736,5)+VLOOKUP($A858+ROUND((COLUMN()-2)/24,5),'Расчет сбытовых надбавок'!$B$2281:'Расчет сбытовых надбавок'!$G$3024,5)</f>
        <v>346.02</v>
      </c>
      <c r="F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8">
        <f>VLOOKUP($A858+ROUND((COLUMN()-2)/24,5),АТС!$A$41:$F$736,5)+VLOOKUP($A858+ROUND((COLUMN()-2)/24,5),'Расчет сбытовых надбавок'!$B$2281:'Расчет сбытовых надбавок'!$G$3024,5)</f>
        <v>101.62</v>
      </c>
      <c r="H858" s="98">
        <f>VLOOKUP($A858+ROUND((COLUMN()-2)/24,5),АТС!$A$41:$F$736,5)+VLOOKUP($A858+ROUND((COLUMN()-2)/24,5),'Расчет сбытовых надбавок'!$B$2281:'Расчет сбытовых надбавок'!$G$3024,5)</f>
        <v>25.55</v>
      </c>
      <c r="I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K858" s="98">
        <f>VLOOKUP($A858+ROUND((COLUMN()-2)/24,5),АТС!$A$41:$F$736,5)+VLOOKUP($A858+ROUND((COLUMN()-2)/24,5),'Расчет сбытовых надбавок'!$B$2281:'Расчет сбытовых надбавок'!$G$3024,5)</f>
        <v>341.87</v>
      </c>
      <c r="L858" s="98">
        <f>VLOOKUP($A858+ROUND((COLUMN()-2)/24,5),АТС!$A$41:$F$736,5)+VLOOKUP($A858+ROUND((COLUMN()-2)/24,5),'Расчет сбытовых надбавок'!$B$2281:'Расчет сбытовых надбавок'!$G$3024,5)</f>
        <v>378.55</v>
      </c>
      <c r="M858" s="98">
        <f>VLOOKUP($A858+ROUND((COLUMN()-2)/24,5),АТС!$A$41:$F$736,5)+VLOOKUP($A858+ROUND((COLUMN()-2)/24,5),'Расчет сбытовых надбавок'!$B$2281:'Расчет сбытовых надбавок'!$G$3024,5)</f>
        <v>248.54000000000002</v>
      </c>
      <c r="N858" s="98">
        <f>VLOOKUP($A858+ROUND((COLUMN()-2)/24,5),АТС!$A$41:$F$736,5)+VLOOKUP($A858+ROUND((COLUMN()-2)/24,5),'Расчет сбытовых надбавок'!$B$2281:'Расчет сбытовых надбавок'!$G$3024,5)</f>
        <v>439.46</v>
      </c>
      <c r="O858" s="98">
        <f>VLOOKUP($A858+ROUND((COLUMN()-2)/24,5),АТС!$A$41:$F$736,5)+VLOOKUP($A858+ROUND((COLUMN()-2)/24,5),'Расчет сбытовых надбавок'!$B$2281:'Расчет сбытовых надбавок'!$G$3024,5)</f>
        <v>504.21999999999997</v>
      </c>
      <c r="P858" s="98">
        <f>VLOOKUP($A858+ROUND((COLUMN()-2)/24,5),АТС!$A$41:$F$736,5)+VLOOKUP($A858+ROUND((COLUMN()-2)/24,5),'Расчет сбытовых надбавок'!$B$2281:'Расчет сбытовых надбавок'!$G$3024,5)</f>
        <v>763.15</v>
      </c>
      <c r="Q858" s="98">
        <f>VLOOKUP($A858+ROUND((COLUMN()-2)/24,5),АТС!$A$41:$F$736,5)+VLOOKUP($A858+ROUND((COLUMN()-2)/24,5),'Расчет сбытовых надбавок'!$B$2281:'Расчет сбытовых надбавок'!$G$3024,5)</f>
        <v>381.48</v>
      </c>
      <c r="R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8">
        <f>VLOOKUP($A858+ROUND((COLUMN()-2)/24,5),АТС!$A$41:$F$736,5)+VLOOKUP($A858+ROUND((COLUMN()-2)/24,5),'Расчет сбытовых надбавок'!$B$2281:'Расчет сбытовых надбавок'!$G$3024,5)</f>
        <v>414.56</v>
      </c>
      <c r="T858" s="98">
        <f>VLOOKUP($A858+ROUND((COLUMN()-2)/24,5),АТС!$A$41:$F$736,5)+VLOOKUP($A858+ROUND((COLUMN()-2)/24,5),'Расчет сбытовых надбавок'!$B$2281:'Расчет сбытовых надбавок'!$G$3024,5)</f>
        <v>426.64</v>
      </c>
      <c r="U858" s="98">
        <f>VLOOKUP($A858+ROUND((COLUMN()-2)/24,5),АТС!$A$41:$F$736,5)+VLOOKUP($A858+ROUND((COLUMN()-2)/24,5),'Расчет сбытовых надбавок'!$B$2281:'Расчет сбытовых надбавок'!$G$3024,5)</f>
        <v>711.23</v>
      </c>
      <c r="V858" s="98">
        <f>VLOOKUP($A858+ROUND((COLUMN()-2)/24,5),АТС!$A$41:$F$736,5)+VLOOKUP($A858+ROUND((COLUMN()-2)/24,5),'Расчет сбытовых надбавок'!$B$2281:'Расчет сбытовых надбавок'!$G$3024,5)</f>
        <v>798.13</v>
      </c>
      <c r="W858" s="98">
        <f>VLOOKUP($A858+ROUND((COLUMN()-2)/24,5),АТС!$A$41:$F$736,5)+VLOOKUP($A858+ROUND((COLUMN()-2)/24,5),'Расчет сбытовых надбавок'!$B$2281:'Расчет сбытовых надбавок'!$G$3024,5)</f>
        <v>338.09000000000003</v>
      </c>
      <c r="X858" s="98">
        <f>VLOOKUP($A858+ROUND((COLUMN()-2)/24,5),АТС!$A$41:$F$736,5)+VLOOKUP($A858+ROUND((COLUMN()-2)/24,5),'Расчет сбытовых надбавок'!$B$2281:'Расчет сбытовых надбавок'!$G$3024,5)</f>
        <v>356.82</v>
      </c>
      <c r="Y858" s="98">
        <f>VLOOKUP($A858+ROUND((COLUMN()-2)/24,5),АТС!$A$41:$F$736,5)+VLOOKUP($A858+ROUND((COLUMN()-2)/24,5),'Расчет сбытовых надбавок'!$B$2281:'Расчет сбытовых надбавок'!$G$3024,5)</f>
        <v>235.64</v>
      </c>
    </row>
    <row r="859" spans="1:25" x14ac:dyDescent="0.2">
      <c r="A859" s="79">
        <f t="shared" si="24"/>
        <v>42702</v>
      </c>
      <c r="B859" s="98">
        <f>VLOOKUP($A859+ROUND((COLUMN()-2)/24,5),АТС!$A$41:$F$736,5)+VLOOKUP($A859+ROUND((COLUMN()-2)/24,5),'Расчет сбытовых надбавок'!$B$2281:'Расчет сбытовых надбавок'!$G$3024,5)</f>
        <v>919.95999999999992</v>
      </c>
      <c r="C859" s="98">
        <f>VLOOKUP($A859+ROUND((COLUMN()-2)/24,5),АТС!$A$41:$F$736,5)+VLOOKUP($A859+ROUND((COLUMN()-2)/24,5),'Расчет сбытовых надбавок'!$B$2281:'Расчет сбытовых надбавок'!$G$3024,5)</f>
        <v>896.46</v>
      </c>
      <c r="D859" s="98">
        <f>VLOOKUP($A859+ROUND((COLUMN()-2)/24,5),АТС!$A$41:$F$736,5)+VLOOKUP($A859+ROUND((COLUMN()-2)/24,5),'Расчет сбытовых надбавок'!$B$2281:'Расчет сбытовых надбавок'!$G$3024,5)</f>
        <v>244.34</v>
      </c>
      <c r="E859" s="98">
        <f>VLOOKUP($A859+ROUND((COLUMN()-2)/24,5),АТС!$A$41:$F$736,5)+VLOOKUP($A859+ROUND((COLUMN()-2)/24,5),'Расчет сбытовых надбавок'!$B$2281:'Расчет сбытовых надбавок'!$G$3024,5)</f>
        <v>227.09</v>
      </c>
      <c r="F859" s="98">
        <f>VLOOKUP($A859+ROUND((COLUMN()-2)/24,5),АТС!$A$41:$F$736,5)+VLOOKUP($A859+ROUND((COLUMN()-2)/24,5),'Расчет сбытовых надбавок'!$B$2281:'Расчет сбытовых надбавок'!$G$3024,5)</f>
        <v>196.08</v>
      </c>
      <c r="G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8">
        <f>VLOOKUP($A859+ROUND((COLUMN()-2)/24,5),АТС!$A$41:$F$736,5)+VLOOKUP($A859+ROUND((COLUMN()-2)/24,5),'Расчет сбытовых надбавок'!$B$2281:'Расчет сбытовых надбавок'!$G$3024,5)</f>
        <v>75.739999999999995</v>
      </c>
      <c r="I859" s="98">
        <f>VLOOKUP($A859+ROUND((COLUMN()-2)/24,5),АТС!$A$41:$F$736,5)+VLOOKUP($A859+ROUND((COLUMN()-2)/24,5),'Расчет сбытовых надбавок'!$B$2281:'Расчет сбытовых надбавок'!$G$3024,5)</f>
        <v>201.48999999999998</v>
      </c>
      <c r="J859" s="98">
        <f>VLOOKUP($A859+ROUND((COLUMN()-2)/24,5),АТС!$A$41:$F$736,5)+VLOOKUP($A859+ROUND((COLUMN()-2)/24,5),'Расчет сбытовых надбавок'!$B$2281:'Расчет сбытовых надбавок'!$G$3024,5)</f>
        <v>195.14000000000001</v>
      </c>
      <c r="K859" s="98">
        <f>VLOOKUP($A859+ROUND((COLUMN()-2)/24,5),АТС!$A$41:$F$736,5)+VLOOKUP($A859+ROUND((COLUMN()-2)/24,5),'Расчет сбытовых надбавок'!$B$2281:'Расчет сбытовых надбавок'!$G$3024,5)</f>
        <v>172.64000000000001</v>
      </c>
      <c r="L859" s="98">
        <f>VLOOKUP($A859+ROUND((COLUMN()-2)/24,5),АТС!$A$41:$F$736,5)+VLOOKUP($A859+ROUND((COLUMN()-2)/24,5),'Расчет сбытовых надбавок'!$B$2281:'Расчет сбытовых надбавок'!$G$3024,5)</f>
        <v>229.5</v>
      </c>
      <c r="M859" s="98">
        <f>VLOOKUP($A859+ROUND((COLUMN()-2)/24,5),АТС!$A$41:$F$736,5)+VLOOKUP($A859+ROUND((COLUMN()-2)/24,5),'Расчет сбытовых надбавок'!$B$2281:'Расчет сбытовых надбавок'!$G$3024,5)</f>
        <v>222.92000000000002</v>
      </c>
      <c r="N859" s="98">
        <f>VLOOKUP($A859+ROUND((COLUMN()-2)/24,5),АТС!$A$41:$F$736,5)+VLOOKUP($A859+ROUND((COLUMN()-2)/24,5),'Расчет сбытовых надбавок'!$B$2281:'Расчет сбытовых надбавок'!$G$3024,5)</f>
        <v>196.64000000000001</v>
      </c>
      <c r="O859" s="98">
        <f>VLOOKUP($A859+ROUND((COLUMN()-2)/24,5),АТС!$A$41:$F$736,5)+VLOOKUP($A859+ROUND((COLUMN()-2)/24,5),'Расчет сбытовых надбавок'!$B$2281:'Расчет сбытовых надбавок'!$G$3024,5)</f>
        <v>199.23999999999998</v>
      </c>
      <c r="P859" s="98">
        <f>VLOOKUP($A859+ROUND((COLUMN()-2)/24,5),АТС!$A$41:$F$736,5)+VLOOKUP($A859+ROUND((COLUMN()-2)/24,5),'Расчет сбытовых надбавок'!$B$2281:'Расчет сбытовых надбавок'!$G$3024,5)</f>
        <v>201.26000000000002</v>
      </c>
      <c r="Q859" s="98">
        <f>VLOOKUP($A859+ROUND((COLUMN()-2)/24,5),АТС!$A$41:$F$736,5)+VLOOKUP($A859+ROUND((COLUMN()-2)/24,5),'Расчет сбытовых надбавок'!$B$2281:'Расчет сбытовых надбавок'!$G$3024,5)</f>
        <v>194.89</v>
      </c>
      <c r="R859" s="98">
        <f>VLOOKUP($A859+ROUND((COLUMN()-2)/24,5),АТС!$A$41:$F$736,5)+VLOOKUP($A859+ROUND((COLUMN()-2)/24,5),'Расчет сбытовых надбавок'!$B$2281:'Расчет сбытовых надбавок'!$G$3024,5)</f>
        <v>109.81</v>
      </c>
      <c r="S859" s="98">
        <f>VLOOKUP($A859+ROUND((COLUMN()-2)/24,5),АТС!$A$41:$F$736,5)+VLOOKUP($A859+ROUND((COLUMN()-2)/24,5),'Расчет сбытовых надбавок'!$B$2281:'Расчет сбытовых надбавок'!$G$3024,5)</f>
        <v>275.44</v>
      </c>
      <c r="T859" s="98">
        <f>VLOOKUP($A859+ROUND((COLUMN()-2)/24,5),АТС!$A$41:$F$736,5)+VLOOKUP($A859+ROUND((COLUMN()-2)/24,5),'Расчет сбытовых надбавок'!$B$2281:'Расчет сбытовых надбавок'!$G$3024,5)</f>
        <v>333.3</v>
      </c>
      <c r="U859" s="98">
        <f>VLOOKUP($A859+ROUND((COLUMN()-2)/24,5),АТС!$A$41:$F$736,5)+VLOOKUP($A859+ROUND((COLUMN()-2)/24,5),'Расчет сбытовых надбавок'!$B$2281:'Расчет сбытовых надбавок'!$G$3024,5)</f>
        <v>320.07</v>
      </c>
      <c r="V859" s="98">
        <f>VLOOKUP($A859+ROUND((COLUMN()-2)/24,5),АТС!$A$41:$F$736,5)+VLOOKUP($A859+ROUND((COLUMN()-2)/24,5),'Расчет сбытовых надбавок'!$B$2281:'Расчет сбытовых надбавок'!$G$3024,5)</f>
        <v>325.25</v>
      </c>
      <c r="W859" s="98">
        <f>VLOOKUP($A859+ROUND((COLUMN()-2)/24,5),АТС!$A$41:$F$736,5)+VLOOKUP($A859+ROUND((COLUMN()-2)/24,5),'Расчет сбытовых надбавок'!$B$2281:'Расчет сбытовых надбавок'!$G$3024,5)</f>
        <v>1227.97</v>
      </c>
      <c r="X859" s="98">
        <f>VLOOKUP($A859+ROUND((COLUMN()-2)/24,5),АТС!$A$41:$F$736,5)+VLOOKUP($A859+ROUND((COLUMN()-2)/24,5),'Расчет сбытовых надбавок'!$B$2281:'Расчет сбытовых надбавок'!$G$3024,5)</f>
        <v>233.36</v>
      </c>
      <c r="Y859" s="98">
        <f>VLOOKUP($A859+ROUND((COLUMN()-2)/24,5),АТС!$A$41:$F$736,5)+VLOOKUP($A859+ROUND((COLUMN()-2)/24,5),'Расчет сбытовых надбавок'!$B$2281:'Расчет сбытовых надбавок'!$G$3024,5)</f>
        <v>839.87</v>
      </c>
    </row>
    <row r="860" spans="1:25" x14ac:dyDescent="0.2">
      <c r="A860" s="79">
        <f t="shared" si="24"/>
        <v>42703</v>
      </c>
      <c r="B860" s="98">
        <f>VLOOKUP($A860+ROUND((COLUMN()-2)/24,5),АТС!$A$41:$F$736,5)+VLOOKUP($A860+ROUND((COLUMN()-2)/24,5),'Расчет сбытовых надбавок'!$B$2281:'Расчет сбытовых надбавок'!$G$3024,5)</f>
        <v>1003.14</v>
      </c>
      <c r="C860" s="98">
        <f>VLOOKUP($A860+ROUND((COLUMN()-2)/24,5),АТС!$A$41:$F$736,5)+VLOOKUP($A860+ROUND((COLUMN()-2)/24,5),'Расчет сбытовых надбавок'!$B$2281:'Расчет сбытовых надбавок'!$G$3024,5)</f>
        <v>843.62</v>
      </c>
      <c r="D860" s="98">
        <f>VLOOKUP($A860+ROUND((COLUMN()-2)/24,5),АТС!$A$41:$F$736,5)+VLOOKUP($A860+ROUND((COLUMN()-2)/24,5),'Расчет сбытовых надбавок'!$B$2281:'Расчет сбытовых надбавок'!$G$3024,5)</f>
        <v>807.08</v>
      </c>
      <c r="E860" s="98">
        <f>VLOOKUP($A860+ROUND((COLUMN()-2)/24,5),АТС!$A$41:$F$736,5)+VLOOKUP($A860+ROUND((COLUMN()-2)/24,5),'Расчет сбытовых надбавок'!$B$2281:'Расчет сбытовых надбавок'!$G$3024,5)</f>
        <v>924.29</v>
      </c>
      <c r="F860" s="98">
        <f>VLOOKUP($A860+ROUND((COLUMN()-2)/24,5),АТС!$A$41:$F$736,5)+VLOOKUP($A860+ROUND((COLUMN()-2)/24,5),'Расчет сбытовых надбавок'!$B$2281:'Расчет сбытовых надбавок'!$G$3024,5)</f>
        <v>857.86999999999989</v>
      </c>
      <c r="G860" s="98">
        <f>VLOOKUP($A860+ROUND((COLUMN()-2)/24,5),АТС!$A$41:$F$736,5)+VLOOKUP($A860+ROUND((COLUMN()-2)/24,5),'Расчет сбытовых надбавок'!$B$2281:'Расчет сбытовых надбавок'!$G$3024,5)</f>
        <v>141.04999999999998</v>
      </c>
      <c r="H860" s="98">
        <f>VLOOKUP($A860+ROUND((COLUMN()-2)/24,5),АТС!$A$41:$F$736,5)+VLOOKUP($A860+ROUND((COLUMN()-2)/24,5),'Расчет сбытовых надбавок'!$B$2281:'Расчет сбытовых надбавок'!$G$3024,5)</f>
        <v>155.69999999999999</v>
      </c>
      <c r="I860" s="98">
        <f>VLOOKUP($A860+ROUND((COLUMN()-2)/24,5),АТС!$A$41:$F$736,5)+VLOOKUP($A860+ROUND((COLUMN()-2)/24,5),'Расчет сбытовых надбавок'!$B$2281:'Расчет сбытовых надбавок'!$G$3024,5)</f>
        <v>199.08</v>
      </c>
      <c r="J860" s="98">
        <f>VLOOKUP($A860+ROUND((COLUMN()-2)/24,5),АТС!$A$41:$F$736,5)+VLOOKUP($A860+ROUND((COLUMN()-2)/24,5),'Расчет сбытовых надбавок'!$B$2281:'Расчет сбытовых надбавок'!$G$3024,5)</f>
        <v>273.92</v>
      </c>
      <c r="K860" s="98">
        <f>VLOOKUP($A860+ROUND((COLUMN()-2)/24,5),АТС!$A$41:$F$736,5)+VLOOKUP($A860+ROUND((COLUMN()-2)/24,5),'Расчет сбытовых надбавок'!$B$2281:'Расчет сбытовых надбавок'!$G$3024,5)</f>
        <v>243.09</v>
      </c>
      <c r="L860" s="98">
        <f>VLOOKUP($A860+ROUND((COLUMN()-2)/24,5),АТС!$A$41:$F$736,5)+VLOOKUP($A860+ROUND((COLUMN()-2)/24,5),'Расчет сбытовых надбавок'!$B$2281:'Расчет сбытовых надбавок'!$G$3024,5)</f>
        <v>300.86</v>
      </c>
      <c r="M860" s="98">
        <f>VLOOKUP($A860+ROUND((COLUMN()-2)/24,5),АТС!$A$41:$F$736,5)+VLOOKUP($A860+ROUND((COLUMN()-2)/24,5),'Расчет сбытовых надбавок'!$B$2281:'Расчет сбытовых надбавок'!$G$3024,5)</f>
        <v>322.02999999999997</v>
      </c>
      <c r="N860" s="98">
        <f>VLOOKUP($A860+ROUND((COLUMN()-2)/24,5),АТС!$A$41:$F$736,5)+VLOOKUP($A860+ROUND((COLUMN()-2)/24,5),'Расчет сбытовых надбавок'!$B$2281:'Расчет сбытовых надбавок'!$G$3024,5)</f>
        <v>291.28999999999996</v>
      </c>
      <c r="O860" s="98">
        <f>VLOOKUP($A860+ROUND((COLUMN()-2)/24,5),АТС!$A$41:$F$736,5)+VLOOKUP($A860+ROUND((COLUMN()-2)/24,5),'Расчет сбытовых надбавок'!$B$2281:'Расчет сбытовых надбавок'!$G$3024,5)</f>
        <v>260.44</v>
      </c>
      <c r="P860" s="98">
        <f>VLOOKUP($A860+ROUND((COLUMN()-2)/24,5),АТС!$A$41:$F$736,5)+VLOOKUP($A860+ROUND((COLUMN()-2)/24,5),'Расчет сбытовых надбавок'!$B$2281:'Расчет сбытовых надбавок'!$G$3024,5)</f>
        <v>293.61</v>
      </c>
      <c r="Q860" s="98">
        <f>VLOOKUP($A860+ROUND((COLUMN()-2)/24,5),АТС!$A$41:$F$736,5)+VLOOKUP($A860+ROUND((COLUMN()-2)/24,5),'Расчет сбытовых надбавок'!$B$2281:'Расчет сбытовых надбавок'!$G$3024,5)</f>
        <v>293.92</v>
      </c>
      <c r="R860" s="98">
        <f>VLOOKUP($A860+ROUND((COLUMN()-2)/24,5),АТС!$A$41:$F$736,5)+VLOOKUP($A860+ROUND((COLUMN()-2)/24,5),'Расчет сбытовых надбавок'!$B$2281:'Расчет сбытовых надбавок'!$G$3024,5)</f>
        <v>199.98</v>
      </c>
      <c r="S860" s="98">
        <f>VLOOKUP($A860+ROUND((COLUMN()-2)/24,5),АТС!$A$41:$F$736,5)+VLOOKUP($A860+ROUND((COLUMN()-2)/24,5),'Расчет сбытовых надбавок'!$B$2281:'Расчет сбытовых надбавок'!$G$3024,5)</f>
        <v>292.23</v>
      </c>
      <c r="T860" s="98">
        <f>VLOOKUP($A860+ROUND((COLUMN()-2)/24,5),АТС!$A$41:$F$736,5)+VLOOKUP($A860+ROUND((COLUMN()-2)/24,5),'Расчет сбытовых надбавок'!$B$2281:'Расчет сбытовых надбавок'!$G$3024,5)</f>
        <v>331.45000000000005</v>
      </c>
      <c r="U860" s="98">
        <f>VLOOKUP($A860+ROUND((COLUMN()-2)/24,5),АТС!$A$41:$F$736,5)+VLOOKUP($A860+ROUND((COLUMN()-2)/24,5),'Расчет сбытовых надбавок'!$B$2281:'Расчет сбытовых надбавок'!$G$3024,5)</f>
        <v>393.5</v>
      </c>
      <c r="V860" s="98">
        <f>VLOOKUP($A860+ROUND((COLUMN()-2)/24,5),АТС!$A$41:$F$736,5)+VLOOKUP($A860+ROUND((COLUMN()-2)/24,5),'Расчет сбытовых надбавок'!$B$2281:'Расчет сбытовых надбавок'!$G$3024,5)</f>
        <v>336.88</v>
      </c>
      <c r="W860" s="98">
        <f>VLOOKUP($A860+ROUND((COLUMN()-2)/24,5),АТС!$A$41:$F$736,5)+VLOOKUP($A860+ROUND((COLUMN()-2)/24,5),'Расчет сбытовых надбавок'!$B$2281:'Расчет сбытовых надбавок'!$G$3024,5)</f>
        <v>322.17</v>
      </c>
      <c r="X860" s="98">
        <f>VLOOKUP($A860+ROUND((COLUMN()-2)/24,5),АТС!$A$41:$F$736,5)+VLOOKUP($A860+ROUND((COLUMN()-2)/24,5),'Расчет сбытовых надбавок'!$B$2281:'Расчет сбытовых надбавок'!$G$3024,5)</f>
        <v>274.63</v>
      </c>
      <c r="Y860" s="98">
        <f>VLOOKUP($A860+ROUND((COLUMN()-2)/24,5),АТС!$A$41:$F$736,5)+VLOOKUP($A860+ROUND((COLUMN()-2)/24,5),'Расчет сбытовых надбавок'!$B$2281:'Расчет сбытовых надбавок'!$G$3024,5)</f>
        <v>1196.6500000000001</v>
      </c>
    </row>
    <row r="861" spans="1:25" x14ac:dyDescent="0.2">
      <c r="A861" s="79">
        <f t="shared" si="24"/>
        <v>42704</v>
      </c>
      <c r="B861" s="98">
        <f>VLOOKUP($A861+ROUND((COLUMN()-2)/24,5),АТС!$A$41:$F$760,5)+VLOOKUP($A861+ROUND((COLUMN()-2)/24,5),'Расчет сбытовых надбавок'!$B$2281:'Расчет сбытовых надбавок'!$G$3024,5)</f>
        <v>806.3</v>
      </c>
      <c r="C861" s="98">
        <f>VLOOKUP($A861+ROUND((COLUMN()-2)/24,5),АТС!$A$41:$F$760,5)+VLOOKUP($A861+ROUND((COLUMN()-2)/24,5),'Расчет сбытовых надбавок'!$B$2281:'Расчет сбытовых надбавок'!$G$3024,5)</f>
        <v>206.4</v>
      </c>
      <c r="D861" s="98">
        <f>VLOOKUP($A861+ROUND((COLUMN()-2)/24,5),АТС!$A$41:$F$760,5)+VLOOKUP($A861+ROUND((COLUMN()-2)/24,5),'Расчет сбытовых надбавок'!$B$2281:'Расчет сбытовых надбавок'!$G$3024,5)</f>
        <v>818.28</v>
      </c>
      <c r="E861" s="98">
        <f>VLOOKUP($A861+ROUND((COLUMN()-2)/24,5),АТС!$A$41:$F$760,5)+VLOOKUP($A861+ROUND((COLUMN()-2)/24,5),'Расчет сбытовых надбавок'!$B$2281:'Расчет сбытовых надбавок'!$G$3024,5)</f>
        <v>913.21</v>
      </c>
      <c r="F861" s="98">
        <f>VLOOKUP($A861+ROUND((COLUMN()-2)/24,5),АТС!$A$41:$F$760,5)+VLOOKUP($A861+ROUND((COLUMN()-2)/24,5),'Расчет сбытовых надбавок'!$B$2281:'Расчет сбытовых надбавок'!$G$3024,5)</f>
        <v>835.29</v>
      </c>
      <c r="G861" s="98">
        <f>VLOOKUP($A861+ROUND((COLUMN()-2)/24,5),АТС!$A$41:$F$760,5)+VLOOKUP($A861+ROUND((COLUMN()-2)/24,5),'Расчет сбытовых надбавок'!$B$2281:'Расчет сбытовых надбавок'!$G$3024,5)</f>
        <v>711.1</v>
      </c>
      <c r="H861" s="98">
        <f>VLOOKUP($A861+ROUND((COLUMN()-2)/24,5),АТС!$A$41:$F$760,5)+VLOOKUP($A861+ROUND((COLUMN()-2)/24,5),'Расчет сбытовых надбавок'!$B$2281:'Расчет сбытовых надбавок'!$G$3024,5)</f>
        <v>233.18</v>
      </c>
      <c r="I861" s="98">
        <f>VLOOKUP($A861+ROUND((COLUMN()-2)/24,5),АТС!$A$41:$F$760,5)+VLOOKUP($A861+ROUND((COLUMN()-2)/24,5),'Расчет сбытовых надбавок'!$B$2281:'Расчет сбытовых надбавок'!$G$3024,5)</f>
        <v>284.14999999999998</v>
      </c>
      <c r="J861" s="98">
        <f>VLOOKUP($A861+ROUND((COLUMN()-2)/24,5),АТС!$A$41:$F$760,5)+VLOOKUP($A861+ROUND((COLUMN()-2)/24,5),'Расчет сбытовых надбавок'!$B$2281:'Расчет сбытовых надбавок'!$G$3024,5)</f>
        <v>716.49</v>
      </c>
      <c r="K861" s="98">
        <f>VLOOKUP($A861+ROUND((COLUMN()-2)/24,5),АТС!$A$41:$F$760,5)+VLOOKUP($A861+ROUND((COLUMN()-2)/24,5),'Расчет сбытовых надбавок'!$B$2281:'Расчет сбытовых надбавок'!$G$3024,5)</f>
        <v>869.65</v>
      </c>
      <c r="L861" s="98">
        <f>VLOOKUP($A861+ROUND((COLUMN()-2)/24,5),АТС!$A$41:$F$760,5)+VLOOKUP($A861+ROUND((COLUMN()-2)/24,5),'Расчет сбытовых надбавок'!$B$2281:'Расчет сбытовых надбавок'!$G$3024,5)</f>
        <v>914.17</v>
      </c>
      <c r="M861" s="98">
        <f>VLOOKUP($A861+ROUND((COLUMN()-2)/24,5),АТС!$A$41:$F$760,5)+VLOOKUP($A861+ROUND((COLUMN()-2)/24,5),'Расчет сбытовых надбавок'!$B$2281:'Расчет сбытовых надбавок'!$G$3024,5)</f>
        <v>893.26</v>
      </c>
      <c r="N861" s="98">
        <f>VLOOKUP($A861+ROUND((COLUMN()-2)/24,5),АТС!$A$41:$F$760,5)+VLOOKUP($A861+ROUND((COLUMN()-2)/24,5),'Расчет сбытовых надбавок'!$B$2281:'Расчет сбытовых надбавок'!$G$3024,5)</f>
        <v>919.48</v>
      </c>
      <c r="O861" s="98">
        <f>VLOOKUP($A861+ROUND((COLUMN()-2)/24,5),АТС!$A$41:$F$760,5)+VLOOKUP($A861+ROUND((COLUMN()-2)/24,5),'Расчет сбытовых надбавок'!$B$2281:'Расчет сбытовых надбавок'!$G$3024,5)</f>
        <v>951.68</v>
      </c>
      <c r="P861" s="98">
        <f>VLOOKUP($A861+ROUND((COLUMN()-2)/24,5),АТС!$A$41:$F$760,5)+VLOOKUP($A861+ROUND((COLUMN()-2)/24,5),'Расчет сбытовых надбавок'!$B$2281:'Расчет сбытовых надбавок'!$G$3024,5)</f>
        <v>932.22</v>
      </c>
      <c r="Q861" s="98">
        <f>VLOOKUP($A861+ROUND((COLUMN()-2)/24,5),АТС!$A$41:$F$760,5)+VLOOKUP($A861+ROUND((COLUMN()-2)/24,5),'Расчет сбытовых надбавок'!$B$2281:'Расчет сбытовых надбавок'!$G$3024,5)</f>
        <v>722.11</v>
      </c>
      <c r="R861" s="98">
        <f>VLOOKUP($A861+ROUND((COLUMN()-2)/24,5),АТС!$A$41:$F$760,5)+VLOOKUP($A861+ROUND((COLUMN()-2)/24,5),'Расчет сбытовых надбавок'!$B$2281:'Расчет сбытовых надбавок'!$G$3024,5)</f>
        <v>297.66000000000003</v>
      </c>
      <c r="S861" s="98">
        <f>VLOOKUP($A861+ROUND((COLUMN()-2)/24,5),АТС!$A$41:$F$760,5)+VLOOKUP($A861+ROUND((COLUMN()-2)/24,5),'Расчет сбытовых надбавок'!$B$2281:'Расчет сбытовых надбавок'!$G$3024,5)</f>
        <v>781.26</v>
      </c>
      <c r="T861" s="98">
        <f>VLOOKUP($A861+ROUND((COLUMN()-2)/24,5),АТС!$A$41:$F$760,5)+VLOOKUP($A861+ROUND((COLUMN()-2)/24,5),'Расчет сбытовых надбавок'!$B$2281:'Расчет сбытовых надбавок'!$G$3024,5)</f>
        <v>768.04000000000008</v>
      </c>
      <c r="U861" s="98">
        <f>VLOOKUP($A861+ROUND((COLUMN()-2)/24,5),АТС!$A$41:$F$760,5)+VLOOKUP($A861+ROUND((COLUMN()-2)/24,5),'Расчет сбытовых надбавок'!$B$2281:'Расчет сбытовых надбавок'!$G$3024,5)</f>
        <v>720.51</v>
      </c>
      <c r="V861" s="98">
        <f>VLOOKUP($A861+ROUND((COLUMN()-2)/24,5),АТС!$A$41:$F$760,5)+VLOOKUP($A861+ROUND((COLUMN()-2)/24,5),'Расчет сбытовых надбавок'!$B$2281:'Расчет сбытовых надбавок'!$G$3024,5)</f>
        <v>473.5</v>
      </c>
      <c r="W861" s="98">
        <f>VLOOKUP($A861+ROUND((COLUMN()-2)/24,5),АТС!$A$41:$F$760,5)+VLOOKUP($A861+ROUND((COLUMN()-2)/24,5),'Расчет сбытовых надбавок'!$B$2281:'Расчет сбытовых надбавок'!$G$3024,5)</f>
        <v>402.14</v>
      </c>
      <c r="X861" s="98">
        <f>VLOOKUP($A861+ROUND((COLUMN()-2)/24,5),АТС!$A$41:$F$760,5)+VLOOKUP($A861+ROUND((COLUMN()-2)/24,5),'Расчет сбытовых надбавок'!$B$2281:'Расчет сбытовых надбавок'!$G$3024,5)</f>
        <v>1284.4299999999998</v>
      </c>
      <c r="Y861" s="98">
        <f>VLOOKUP($A861+ROUND((COLUMN()-2)/24,5),АТС!$A$41:$F$760,5)+VLOOKUP($A861+ROUND((COLUMN()-2)/24,5),'Расчет сбытовых надбавок'!$B$2281:'Расчет сбытовых надбавок'!$G$3024,5)</f>
        <v>384.25</v>
      </c>
    </row>
    <row r="862" spans="1:25" hidden="1" x14ac:dyDescent="0.2">
      <c r="A862" s="79">
        <f t="shared" si="24"/>
        <v>42705</v>
      </c>
      <c r="B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8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4"/>
      <c r="B863" s="78"/>
      <c r="C863" s="78"/>
      <c r="D863" s="78"/>
    </row>
    <row r="864" spans="1:25" x14ac:dyDescent="0.25">
      <c r="A864" s="87" t="s">
        <v>152</v>
      </c>
      <c r="B864" s="78"/>
      <c r="C864" s="78"/>
      <c r="D864" s="78"/>
    </row>
    <row r="865" spans="1:27" ht="12.75" customHeight="1" x14ac:dyDescent="0.2">
      <c r="A865" s="169" t="s">
        <v>48</v>
      </c>
      <c r="B865" s="172" t="s">
        <v>154</v>
      </c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4"/>
    </row>
    <row r="866" spans="1:27" ht="12.75" customHeight="1" x14ac:dyDescent="0.2">
      <c r="A866" s="170"/>
      <c r="B866" s="175"/>
      <c r="C866" s="176"/>
      <c r="D866" s="176"/>
      <c r="E866" s="176"/>
      <c r="F866" s="176"/>
      <c r="G866" s="176"/>
      <c r="H866" s="17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7"/>
    </row>
    <row r="867" spans="1:27" s="111" customFormat="1" ht="12.75" customHeight="1" x14ac:dyDescent="0.2">
      <c r="A867" s="170"/>
      <c r="B867" s="210" t="s">
        <v>122</v>
      </c>
      <c r="C867" s="206" t="s">
        <v>123</v>
      </c>
      <c r="D867" s="206" t="s">
        <v>124</v>
      </c>
      <c r="E867" s="206" t="s">
        <v>125</v>
      </c>
      <c r="F867" s="206" t="s">
        <v>126</v>
      </c>
      <c r="G867" s="206" t="s">
        <v>127</v>
      </c>
      <c r="H867" s="206" t="s">
        <v>128</v>
      </c>
      <c r="I867" s="206" t="s">
        <v>129</v>
      </c>
      <c r="J867" s="206" t="s">
        <v>130</v>
      </c>
      <c r="K867" s="206" t="s">
        <v>131</v>
      </c>
      <c r="L867" s="206" t="s">
        <v>132</v>
      </c>
      <c r="M867" s="206" t="s">
        <v>133</v>
      </c>
      <c r="N867" s="208" t="s">
        <v>134</v>
      </c>
      <c r="O867" s="206" t="s">
        <v>135</v>
      </c>
      <c r="P867" s="206" t="s">
        <v>136</v>
      </c>
      <c r="Q867" s="206" t="s">
        <v>137</v>
      </c>
      <c r="R867" s="206" t="s">
        <v>138</v>
      </c>
      <c r="S867" s="206" t="s">
        <v>139</v>
      </c>
      <c r="T867" s="206" t="s">
        <v>140</v>
      </c>
      <c r="U867" s="206" t="s">
        <v>141</v>
      </c>
      <c r="V867" s="206" t="s">
        <v>142</v>
      </c>
      <c r="W867" s="206" t="s">
        <v>143</v>
      </c>
      <c r="X867" s="206" t="s">
        <v>144</v>
      </c>
      <c r="Y867" s="206" t="s">
        <v>145</v>
      </c>
    </row>
    <row r="868" spans="1:27" s="111" customFormat="1" ht="11.25" customHeight="1" x14ac:dyDescent="0.2">
      <c r="A868" s="171"/>
      <c r="B868" s="211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9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</row>
    <row r="869" spans="1:27" ht="15.75" customHeight="1" x14ac:dyDescent="0.2">
      <c r="A869" s="79">
        <f>A832</f>
        <v>42675</v>
      </c>
      <c r="B869" s="98">
        <f>VLOOKUP($A869+ROUND((COLUMN()-2)/24,5),АТС!$A$41:$F$736,5)+VLOOKUP($A869+ROUND((COLUMN()-2)/24,5),'Расчет сбытовых надбавок'!$B$2281:'Расчет сбытовых надбавок'!$G$3024,6)</f>
        <v>214.85</v>
      </c>
      <c r="C869" s="98">
        <f>VLOOKUP($A869+ROUND((COLUMN()-2)/24,5),АТС!$A$41:$F$736,5)+VLOOKUP($A869+ROUND((COLUMN()-2)/24,5),'Расчет сбытовых надбавок'!$B$2281:'Расчет сбытовых надбавок'!$G$3024,6)</f>
        <v>940.68</v>
      </c>
      <c r="D869" s="98">
        <f>VLOOKUP($A869+ROUND((COLUMN()-2)/24,5),АТС!$A$41:$F$736,5)+VLOOKUP($A869+ROUND((COLUMN()-2)/24,5),'Расчет сбытовых надбавок'!$B$2281:'Расчет сбытовых надбавок'!$G$3024,6)</f>
        <v>219.03</v>
      </c>
      <c r="E869" s="98">
        <f>VLOOKUP($A869+ROUND((COLUMN()-2)/24,5),АТС!$A$41:$F$736,5)+VLOOKUP($A869+ROUND((COLUMN()-2)/24,5),'Расчет сбытовых надбавок'!$B$2281:'Расчет сбытовых надбавок'!$G$3024,6)</f>
        <v>168.18</v>
      </c>
      <c r="F869" s="98">
        <f>VLOOKUP($A869+ROUND((COLUMN()-2)/24,5),АТС!$A$41:$F$736,5)+VLOOKUP($A869+ROUND((COLUMN()-2)/24,5),'Расчет сбытовых надбавок'!$B$2281:'Расчет сбытовых надбавок'!$G$3024,6)</f>
        <v>120.43</v>
      </c>
      <c r="G869" s="98">
        <f>VLOOKUP($A869+ROUND((COLUMN()-2)/24,5),АТС!$A$41:$F$736,5)+VLOOKUP($A869+ROUND((COLUMN()-2)/24,5),'Расчет сбытовых надбавок'!$B$2281:'Расчет сбытовых надбавок'!$G$3024,6)</f>
        <v>184.06</v>
      </c>
      <c r="H869" s="98">
        <f>VLOOKUP($A869+ROUND((COLUMN()-2)/24,5),АТС!$A$41:$F$736,5)+VLOOKUP($A869+ROUND((COLUMN()-2)/24,5),'Расчет сбытовых надбавок'!$B$2281:'Расчет сбытовых надбавок'!$G$3024,6)</f>
        <v>88.7</v>
      </c>
      <c r="I869" s="98">
        <f>VLOOKUP($A869+ROUND((COLUMN()-2)/24,5),АТС!$A$41:$F$736,5)+VLOOKUP($A869+ROUND((COLUMN()-2)/24,5),'Расчет сбытовых надбавок'!$B$2281:'Расчет сбытовых надбавок'!$G$3024,6)</f>
        <v>356.52</v>
      </c>
      <c r="J869" s="98">
        <f>VLOOKUP($A869+ROUND((COLUMN()-2)/24,5),АТС!$A$41:$F$736,5)+VLOOKUP($A869+ROUND((COLUMN()-2)/24,5),'Расчет сбытовых надбавок'!$B$2281:'Расчет сбытовых надбавок'!$G$3024,6)</f>
        <v>425.92999999999995</v>
      </c>
      <c r="K869" s="98">
        <f>VLOOKUP($A869+ROUND((COLUMN()-2)/24,5),АТС!$A$41:$F$736,5)+VLOOKUP($A869+ROUND((COLUMN()-2)/24,5),'Расчет сбытовых надбавок'!$B$2281:'Расчет сбытовых надбавок'!$G$3024,6)</f>
        <v>380.26000000000005</v>
      </c>
      <c r="L869" s="98">
        <f>VLOOKUP($A869+ROUND((COLUMN()-2)/24,5),АТС!$A$41:$F$736,5)+VLOOKUP($A869+ROUND((COLUMN()-2)/24,5),'Расчет сбытовых надбавок'!$B$2281:'Расчет сбытовых надбавок'!$G$3024,6)</f>
        <v>571.43000000000006</v>
      </c>
      <c r="M869" s="98">
        <f>VLOOKUP($A869+ROUND((COLUMN()-2)/24,5),АТС!$A$41:$F$736,5)+VLOOKUP($A869+ROUND((COLUMN()-2)/24,5),'Расчет сбытовых надбавок'!$B$2281:'Расчет сбытовых надбавок'!$G$3024,6)</f>
        <v>369.42999999999995</v>
      </c>
      <c r="N869" s="98">
        <f>VLOOKUP($A869+ROUND((COLUMN()-2)/24,5),АТС!$A$41:$F$736,5)+VLOOKUP($A869+ROUND((COLUMN()-2)/24,5),'Расчет сбытовых надбавок'!$B$2281:'Расчет сбытовых надбавок'!$G$3024,6)</f>
        <v>550.13</v>
      </c>
      <c r="O869" s="98">
        <f>VLOOKUP($A869+ROUND((COLUMN()-2)/24,5),АТС!$A$41:$F$736,5)+VLOOKUP($A869+ROUND((COLUMN()-2)/24,5),'Расчет сбытовых надбавок'!$B$2281:'Расчет сбытовых надбавок'!$G$3024,6)</f>
        <v>338.56</v>
      </c>
      <c r="P869" s="98">
        <f>VLOOKUP($A869+ROUND((COLUMN()-2)/24,5),АТС!$A$41:$F$736,5)+VLOOKUP($A869+ROUND((COLUMN()-2)/24,5),'Расчет сбытовых надбавок'!$B$2281:'Расчет сбытовых надбавок'!$G$3024,6)</f>
        <v>337.85</v>
      </c>
      <c r="Q869" s="98">
        <f>VLOOKUP($A869+ROUND((COLUMN()-2)/24,5),АТС!$A$41:$F$736,5)+VLOOKUP($A869+ROUND((COLUMN()-2)/24,5),'Расчет сбытовых надбавок'!$B$2281:'Расчет сбытовых надбавок'!$G$3024,6)</f>
        <v>337.06</v>
      </c>
      <c r="R869" s="98">
        <f>VLOOKUP($A869+ROUND((COLUMN()-2)/24,5),АТС!$A$41:$F$736,5)+VLOOKUP($A869+ROUND((COLUMN()-2)/24,5),'Расчет сбытовых надбавок'!$B$2281:'Расчет сбытовых надбавок'!$G$3024,6)</f>
        <v>259.34000000000003</v>
      </c>
      <c r="S869" s="98">
        <f>VLOOKUP($A869+ROUND((COLUMN()-2)/24,5),АТС!$A$41:$F$736,5)+VLOOKUP($A869+ROUND((COLUMN()-2)/24,5),'Расчет сбытовых надбавок'!$B$2281:'Расчет сбытовых надбавок'!$G$3024,6)</f>
        <v>108.52000000000001</v>
      </c>
      <c r="T869" s="98">
        <f>VLOOKUP($A869+ROUND((COLUMN()-2)/24,5),АТС!$A$41:$F$736,5)+VLOOKUP($A869+ROUND((COLUMN()-2)/24,5),'Расчет сбытовых надбавок'!$B$2281:'Расчет сбытовых надбавок'!$G$3024,6)</f>
        <v>315.27999999999997</v>
      </c>
      <c r="U869" s="98">
        <f>VLOOKUP($A869+ROUND((COLUMN()-2)/24,5),АТС!$A$41:$F$736,5)+VLOOKUP($A869+ROUND((COLUMN()-2)/24,5),'Расчет сбытовых надбавок'!$B$2281:'Расчет сбытовых надбавок'!$G$3024,6)</f>
        <v>255.20000000000002</v>
      </c>
      <c r="V869" s="98">
        <f>VLOOKUP($A869+ROUND((COLUMN()-2)/24,5),АТС!$A$41:$F$736,5)+VLOOKUP($A869+ROUND((COLUMN()-2)/24,5),'Расчет сбытовых надбавок'!$B$2281:'Расчет сбытовых надбавок'!$G$3024,6)</f>
        <v>233.51999999999998</v>
      </c>
      <c r="W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X869" s="98">
        <f>VLOOKUP($A869+ROUND((COLUMN()-2)/24,5),АТС!$A$41:$F$736,5)+VLOOKUP($A869+ROUND((COLUMN()-2)/24,5),'Расчет сбытовых надбавок'!$B$2281:'Расчет сбытовых надбавок'!$G$3024,6)</f>
        <v>298.94</v>
      </c>
      <c r="Y869" s="98">
        <f>VLOOKUP($A869+ROUND((COLUMN()-2)/24,5),АТС!$A$41:$F$736,5)+VLOOKUP($A869+ROUND((COLUMN()-2)/24,5),'Расчет сбытовых надбавок'!$B$2281:'Расчет сбытовых надбавок'!$G$3024,6)</f>
        <v>705.29000000000008</v>
      </c>
      <c r="AA869" s="80"/>
    </row>
    <row r="870" spans="1:27" x14ac:dyDescent="0.2">
      <c r="A870" s="79">
        <f>A869+1</f>
        <v>42676</v>
      </c>
      <c r="B870" s="98">
        <f>VLOOKUP($A870+ROUND((COLUMN()-2)/24,5),АТС!$A$41:$F$736,5)+VLOOKUP($A870+ROUND((COLUMN()-2)/24,5),'Расчет сбытовых надбавок'!$B$2281:'Расчет сбытовых надбавок'!$G$3024,6)</f>
        <v>170.04999999999998</v>
      </c>
      <c r="C870" s="98">
        <f>VLOOKUP($A870+ROUND((COLUMN()-2)/24,5),АТС!$A$41:$F$736,5)+VLOOKUP($A870+ROUND((COLUMN()-2)/24,5),'Расчет сбытовых надбавок'!$B$2281:'Расчет сбытовых надбавок'!$G$3024,6)</f>
        <v>106.44999999999999</v>
      </c>
      <c r="D870" s="98">
        <f>VLOOKUP($A870+ROUND((COLUMN()-2)/24,5),АТС!$A$41:$F$736,5)+VLOOKUP($A870+ROUND((COLUMN()-2)/24,5),'Расчет сбытовых надбавок'!$B$2281:'Расчет сбытовых надбавок'!$G$3024,6)</f>
        <v>60.9</v>
      </c>
      <c r="E870" s="98">
        <f>VLOOKUP($A870+ROUND((COLUMN()-2)/24,5),АТС!$A$41:$F$736,5)+VLOOKUP($A870+ROUND((COLUMN()-2)/24,5),'Расчет сбытовых надбавок'!$B$2281:'Расчет сбытовых надбавок'!$G$3024,6)</f>
        <v>97.55</v>
      </c>
      <c r="F870" s="98">
        <f>VLOOKUP($A870+ROUND((COLUMN()-2)/24,5),АТС!$A$41:$F$736,5)+VLOOKUP($A870+ROUND((COLUMN()-2)/24,5),'Расчет сбытовых надбавок'!$B$2281:'Расчет сбытовых надбавок'!$G$3024,6)</f>
        <v>34.489999999999995</v>
      </c>
      <c r="G870" s="98">
        <f>VLOOKUP($A870+ROUND((COLUMN()-2)/24,5),АТС!$A$41:$F$736,5)+VLOOKUP($A870+ROUND((COLUMN()-2)/24,5),'Расчет сбытовых надбавок'!$B$2281:'Расчет сбытовых надбавок'!$G$3024,6)</f>
        <v>127.66</v>
      </c>
      <c r="H870" s="98">
        <f>VLOOKUP($A870+ROUND((COLUMN()-2)/24,5),АТС!$A$41:$F$736,5)+VLOOKUP($A870+ROUND((COLUMN()-2)/24,5),'Расчет сбытовых надбавок'!$B$2281:'Расчет сбытовых надбавок'!$G$3024,6)</f>
        <v>178.93</v>
      </c>
      <c r="I870" s="98">
        <f>VLOOKUP($A870+ROUND((COLUMN()-2)/24,5),АТС!$A$41:$F$736,5)+VLOOKUP($A870+ROUND((COLUMN()-2)/24,5),'Расчет сбытовых надбавок'!$B$2281:'Расчет сбытовых надбавок'!$G$3024,6)</f>
        <v>333.57</v>
      </c>
      <c r="J870" s="98">
        <f>VLOOKUP($A870+ROUND((COLUMN()-2)/24,5),АТС!$A$41:$F$736,5)+VLOOKUP($A870+ROUND((COLUMN()-2)/24,5),'Расчет сбытовых надбавок'!$B$2281:'Расчет сбытовых надбавок'!$G$3024,6)</f>
        <v>241.03</v>
      </c>
      <c r="K870" s="98">
        <f>VLOOKUP($A870+ROUND((COLUMN()-2)/24,5),АТС!$A$41:$F$736,5)+VLOOKUP($A870+ROUND((COLUMN()-2)/24,5),'Расчет сбытовых надбавок'!$B$2281:'Расчет сбытовых надбавок'!$G$3024,6)</f>
        <v>263.58</v>
      </c>
      <c r="L870" s="98">
        <f>VLOOKUP($A870+ROUND((COLUMN()-2)/24,5),АТС!$A$41:$F$736,5)+VLOOKUP($A870+ROUND((COLUMN()-2)/24,5),'Расчет сбытовых надбавок'!$B$2281:'Расчет сбытовых надбавок'!$G$3024,6)</f>
        <v>290.61</v>
      </c>
      <c r="M870" s="98">
        <f>VLOOKUP($A870+ROUND((COLUMN()-2)/24,5),АТС!$A$41:$F$736,5)+VLOOKUP($A870+ROUND((COLUMN()-2)/24,5),'Расчет сбытовых надбавок'!$B$2281:'Расчет сбытовых надбавок'!$G$3024,6)</f>
        <v>335.19</v>
      </c>
      <c r="N870" s="98">
        <f>VLOOKUP($A870+ROUND((COLUMN()-2)/24,5),АТС!$A$41:$F$736,5)+VLOOKUP($A870+ROUND((COLUMN()-2)/24,5),'Расчет сбытовых надбавок'!$B$2281:'Расчет сбытовых надбавок'!$G$3024,6)</f>
        <v>269.22000000000003</v>
      </c>
      <c r="O870" s="98">
        <f>VLOOKUP($A870+ROUND((COLUMN()-2)/24,5),АТС!$A$41:$F$736,5)+VLOOKUP($A870+ROUND((COLUMN()-2)/24,5),'Расчет сбытовых надбавок'!$B$2281:'Расчет сбытовых надбавок'!$G$3024,6)</f>
        <v>266.14</v>
      </c>
      <c r="P870" s="98">
        <f>VLOOKUP($A870+ROUND((COLUMN()-2)/24,5),АТС!$A$41:$F$736,5)+VLOOKUP($A870+ROUND((COLUMN()-2)/24,5),'Расчет сбытовых надбавок'!$B$2281:'Расчет сбытовых надбавок'!$G$3024,6)</f>
        <v>362.69</v>
      </c>
      <c r="Q870" s="98">
        <f>VLOOKUP($A870+ROUND((COLUMN()-2)/24,5),АТС!$A$41:$F$736,5)+VLOOKUP($A870+ROUND((COLUMN()-2)/24,5),'Расчет сбытовых надбавок'!$B$2281:'Расчет сбытовых надбавок'!$G$3024,6)</f>
        <v>270.58999999999997</v>
      </c>
      <c r="R870" s="98">
        <f>VLOOKUP($A870+ROUND((COLUMN()-2)/24,5),АТС!$A$41:$F$736,5)+VLOOKUP($A870+ROUND((COLUMN()-2)/24,5),'Расчет сбытовых надбавок'!$B$2281:'Расчет сбытовых надбавок'!$G$3024,6)</f>
        <v>287.64</v>
      </c>
      <c r="S870" s="98">
        <f>VLOOKUP($A870+ROUND((COLUMN()-2)/24,5),АТС!$A$41:$F$736,5)+VLOOKUP($A870+ROUND((COLUMN()-2)/24,5),'Расчет сбытовых надбавок'!$B$2281:'Расчет сбытовых надбавок'!$G$3024,6)</f>
        <v>6.14</v>
      </c>
      <c r="T870" s="98">
        <f>VLOOKUP($A870+ROUND((COLUMN()-2)/24,5),АТС!$A$41:$F$736,5)+VLOOKUP($A870+ROUND((COLUMN()-2)/24,5),'Расчет сбытовых надбавок'!$B$2281:'Расчет сбытовых надбавок'!$G$3024,6)</f>
        <v>3.48</v>
      </c>
      <c r="U870" s="98">
        <f>VLOOKUP($A870+ROUND((COLUMN()-2)/24,5),АТС!$A$41:$F$736,5)+VLOOKUP($A870+ROUND((COLUMN()-2)/24,5),'Расчет сбытовых надбавок'!$B$2281:'Расчет сбытовых надбавок'!$G$3024,6)</f>
        <v>17.95</v>
      </c>
      <c r="V870" s="98">
        <f>VLOOKUP($A870+ROUND((COLUMN()-2)/24,5),АТС!$A$41:$F$736,5)+VLOOKUP($A870+ROUND((COLUMN()-2)/24,5),'Расчет сбытовых надбавок'!$B$2281:'Расчет сбытовых надбавок'!$G$3024,6)</f>
        <v>543.56000000000006</v>
      </c>
      <c r="W870" s="98">
        <f>VLOOKUP($A870+ROUND((COLUMN()-2)/24,5),АТС!$A$41:$F$736,5)+VLOOKUP($A870+ROUND((COLUMN()-2)/24,5),'Расчет сбытовых надбавок'!$B$2281:'Расчет сбытовых надбавок'!$G$3024,6)</f>
        <v>841.36</v>
      </c>
      <c r="X870" s="98">
        <f>VLOOKUP($A870+ROUND((COLUMN()-2)/24,5),АТС!$A$41:$F$736,5)+VLOOKUP($A870+ROUND((COLUMN()-2)/24,5),'Расчет сбытовых надбавок'!$B$2281:'Расчет сбытовых надбавок'!$G$3024,6)</f>
        <v>365.13</v>
      </c>
      <c r="Y870" s="98">
        <f>VLOOKUP($A870+ROUND((COLUMN()-2)/24,5),АТС!$A$41:$F$736,5)+VLOOKUP($A870+ROUND((COLUMN()-2)/24,5),'Расчет сбытовых надбавок'!$B$2281:'Расчет сбытовых надбавок'!$G$3024,6)</f>
        <v>238.23</v>
      </c>
    </row>
    <row r="871" spans="1:27" x14ac:dyDescent="0.2">
      <c r="A871" s="79">
        <f t="shared" ref="A871:A899" si="25">A870+1</f>
        <v>42677</v>
      </c>
      <c r="B871" s="98">
        <f>VLOOKUP($A871+ROUND((COLUMN()-2)/24,5),АТС!$A$41:$F$736,5)+VLOOKUP($A871+ROUND((COLUMN()-2)/24,5),'Расчет сбытовых надбавок'!$B$2281:'Расчет сбытовых надбавок'!$G$3024,6)</f>
        <v>152.30000000000001</v>
      </c>
      <c r="C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D871" s="98">
        <f>VLOOKUP($A871+ROUND((COLUMN()-2)/24,5),АТС!$A$41:$F$736,5)+VLOOKUP($A871+ROUND((COLUMN()-2)/24,5),'Расчет сбытовых надбавок'!$B$2281:'Расчет сбытовых надбавок'!$G$3024,6)</f>
        <v>197.19</v>
      </c>
      <c r="E871" s="98">
        <f>VLOOKUP($A871+ROUND((COLUMN()-2)/24,5),АТС!$A$41:$F$736,5)+VLOOKUP($A871+ROUND((COLUMN()-2)/24,5),'Расчет сбытовых надбавок'!$B$2281:'Расчет сбытовых надбавок'!$G$3024,6)</f>
        <v>117.13000000000001</v>
      </c>
      <c r="F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8">
        <f>VLOOKUP($A871+ROUND((COLUMN()-2)/24,5),АТС!$A$41:$F$736,5)+VLOOKUP($A871+ROUND((COLUMN()-2)/24,5),'Расчет сбытовых надбавок'!$B$2281:'Расчет сбытовых надбавок'!$G$3024,6)</f>
        <v>137.72</v>
      </c>
      <c r="I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8">
        <f>VLOOKUP($A871+ROUND((COLUMN()-2)/24,5),АТС!$A$41:$F$736,5)+VLOOKUP($A871+ROUND((COLUMN()-2)/24,5),'Расчет сбытовых надбавок'!$B$2281:'Расчет сбытовых надбавок'!$G$3024,6)</f>
        <v>158.13</v>
      </c>
      <c r="K871" s="98">
        <f>VLOOKUP($A871+ROUND((COLUMN()-2)/24,5),АТС!$A$41:$F$736,5)+VLOOKUP($A871+ROUND((COLUMN()-2)/24,5),'Расчет сбытовых надбавок'!$B$2281:'Расчет сбытовых надбавок'!$G$3024,6)</f>
        <v>183.07999999999998</v>
      </c>
      <c r="L871" s="98">
        <f>VLOOKUP($A871+ROUND((COLUMN()-2)/24,5),АТС!$A$41:$F$736,5)+VLOOKUP($A871+ROUND((COLUMN()-2)/24,5),'Расчет сбытовых надбавок'!$B$2281:'Расчет сбытовых надбавок'!$G$3024,6)</f>
        <v>240.47</v>
      </c>
      <c r="M871" s="98">
        <f>VLOOKUP($A871+ROUND((COLUMN()-2)/24,5),АТС!$A$41:$F$736,5)+VLOOKUP($A871+ROUND((COLUMN()-2)/24,5),'Расчет сбытовых надбавок'!$B$2281:'Расчет сбытовых надбавок'!$G$3024,6)</f>
        <v>290.45999999999998</v>
      </c>
      <c r="N871" s="98">
        <f>VLOOKUP($A871+ROUND((COLUMN()-2)/24,5),АТС!$A$41:$F$736,5)+VLOOKUP($A871+ROUND((COLUMN()-2)/24,5),'Расчет сбытовых надбавок'!$B$2281:'Расчет сбытовых надбавок'!$G$3024,6)</f>
        <v>294.78000000000003</v>
      </c>
      <c r="O871" s="98">
        <f>VLOOKUP($A871+ROUND((COLUMN()-2)/24,5),АТС!$A$41:$F$736,5)+VLOOKUP($A871+ROUND((COLUMN()-2)/24,5),'Расчет сбытовых надбавок'!$B$2281:'Расчет сбытовых надбавок'!$G$3024,6)</f>
        <v>229.34</v>
      </c>
      <c r="P871" s="98">
        <f>VLOOKUP($A871+ROUND((COLUMN()-2)/24,5),АТС!$A$41:$F$736,5)+VLOOKUP($A871+ROUND((COLUMN()-2)/24,5),'Расчет сбытовых надбавок'!$B$2281:'Расчет сбытовых надбавок'!$G$3024,6)</f>
        <v>229.01</v>
      </c>
      <c r="Q871" s="98">
        <f>VLOOKUP($A871+ROUND((COLUMN()-2)/24,5),АТС!$A$41:$F$736,5)+VLOOKUP($A871+ROUND((COLUMN()-2)/24,5),'Расчет сбытовых надбавок'!$B$2281:'Расчет сбытовых надбавок'!$G$3024,6)</f>
        <v>262.36</v>
      </c>
      <c r="R871" s="98">
        <f>VLOOKUP($A871+ROUND((COLUMN()-2)/24,5),АТС!$A$41:$F$736,5)+VLOOKUP($A871+ROUND((COLUMN()-2)/24,5),'Расчет сбытовых надбавок'!$B$2281:'Расчет сбытовых надбавок'!$G$3024,6)</f>
        <v>299.25</v>
      </c>
      <c r="S871" s="98">
        <f>VLOOKUP($A871+ROUND((COLUMN()-2)/24,5),АТС!$A$41:$F$736,5)+VLOOKUP($A871+ROUND((COLUMN()-2)/24,5),'Расчет сбытовых надбавок'!$B$2281:'Расчет сбытовых надбавок'!$G$3024,6)</f>
        <v>235.01</v>
      </c>
      <c r="T871" s="98">
        <f>VLOOKUP($A871+ROUND((COLUMN()-2)/24,5),АТС!$A$41:$F$736,5)+VLOOKUP($A871+ROUND((COLUMN()-2)/24,5),'Расчет сбытовых надбавок'!$B$2281:'Расчет сбытовых надбавок'!$G$3024,6)</f>
        <v>258.93</v>
      </c>
      <c r="U871" s="98">
        <f>VLOOKUP($A871+ROUND((COLUMN()-2)/24,5),АТС!$A$41:$F$736,5)+VLOOKUP($A871+ROUND((COLUMN()-2)/24,5),'Расчет сбытовых надбавок'!$B$2281:'Расчет сбытовых надбавок'!$G$3024,6)</f>
        <v>307.73</v>
      </c>
      <c r="V871" s="98">
        <f>VLOOKUP($A871+ROUND((COLUMN()-2)/24,5),АТС!$A$41:$F$736,5)+VLOOKUP($A871+ROUND((COLUMN()-2)/24,5),'Расчет сбытовых надбавок'!$B$2281:'Расчет сбытовых надбавок'!$G$3024,6)</f>
        <v>514.85</v>
      </c>
      <c r="W871" s="98">
        <f>VLOOKUP($A871+ROUND((COLUMN()-2)/24,5),АТС!$A$41:$F$736,5)+VLOOKUP($A871+ROUND((COLUMN()-2)/24,5),'Расчет сбытовых надбавок'!$B$2281:'Расчет сбытовых надбавок'!$G$3024,6)</f>
        <v>751.25</v>
      </c>
      <c r="X871" s="98">
        <f>VLOOKUP($A871+ROUND((COLUMN()-2)/24,5),АТС!$A$41:$F$736,5)+VLOOKUP($A871+ROUND((COLUMN()-2)/24,5),'Расчет сбытовых надбавок'!$B$2281:'Расчет сбытовых надбавок'!$G$3024,6)</f>
        <v>219.19</v>
      </c>
      <c r="Y871" s="98">
        <f>VLOOKUP($A871+ROUND((COLUMN()-2)/24,5),АТС!$A$41:$F$736,5)+VLOOKUP($A871+ROUND((COLUMN()-2)/24,5),'Расчет сбытовых надбавок'!$B$2281:'Расчет сбытовых надбавок'!$G$3024,6)</f>
        <v>194.21</v>
      </c>
    </row>
    <row r="872" spans="1:27" x14ac:dyDescent="0.2">
      <c r="A872" s="79">
        <f t="shared" si="25"/>
        <v>42678</v>
      </c>
      <c r="B872" s="98">
        <f>VLOOKUP($A872+ROUND((COLUMN()-2)/24,5),АТС!$A$41:$F$736,5)+VLOOKUP($A872+ROUND((COLUMN()-2)/24,5),'Расчет сбытовых надбавок'!$B$2281:'Расчет сбытовых надбавок'!$G$3024,6)</f>
        <v>178.85</v>
      </c>
      <c r="C872" s="98">
        <f>VLOOKUP($A872+ROUND((COLUMN()-2)/24,5),АТС!$A$41:$F$736,5)+VLOOKUP($A872+ROUND((COLUMN()-2)/24,5),'Расчет сбытовых надбавок'!$B$2281:'Расчет сбытовых надбавок'!$G$3024,6)</f>
        <v>387.26</v>
      </c>
      <c r="D872" s="98">
        <f>VLOOKUP($A872+ROUND((COLUMN()-2)/24,5),АТС!$A$41:$F$736,5)+VLOOKUP($A872+ROUND((COLUMN()-2)/24,5),'Расчет сбытовых надбавок'!$B$2281:'Расчет сбытовых надбавок'!$G$3024,6)</f>
        <v>187.18</v>
      </c>
      <c r="E872" s="98">
        <f>VLOOKUP($A872+ROUND((COLUMN()-2)/24,5),АТС!$A$41:$F$736,5)+VLOOKUP($A872+ROUND((COLUMN()-2)/24,5),'Расчет сбытовых надбавок'!$B$2281:'Расчет сбытовых надбавок'!$G$3024,6)</f>
        <v>16.580000000000002</v>
      </c>
      <c r="F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8">
        <f>VLOOKUP($A872+ROUND((COLUMN()-2)/24,5),АТС!$A$41:$F$736,5)+VLOOKUP($A872+ROUND((COLUMN()-2)/24,5),'Расчет сбытовых надбавок'!$B$2281:'Расчет сбытовых надбавок'!$G$3024,6)</f>
        <v>28.169999999999998</v>
      </c>
      <c r="J872" s="98">
        <f>VLOOKUP($A872+ROUND((COLUMN()-2)/24,5),АТС!$A$41:$F$736,5)+VLOOKUP($A872+ROUND((COLUMN()-2)/24,5),'Расчет сбытовых надбавок'!$B$2281:'Расчет сбытовых надбавок'!$G$3024,6)</f>
        <v>29.77</v>
      </c>
      <c r="K872" s="98">
        <f>VLOOKUP($A872+ROUND((COLUMN()-2)/24,5),АТС!$A$41:$F$736,5)+VLOOKUP($A872+ROUND((COLUMN()-2)/24,5),'Расчет сбытовых надбавок'!$B$2281:'Расчет сбытовых надбавок'!$G$3024,6)</f>
        <v>155.11000000000001</v>
      </c>
      <c r="L872" s="98">
        <f>VLOOKUP($A872+ROUND((COLUMN()-2)/24,5),АТС!$A$41:$F$736,5)+VLOOKUP($A872+ROUND((COLUMN()-2)/24,5),'Расчет сбытовых надбавок'!$B$2281:'Расчет сбытовых надбавок'!$G$3024,6)</f>
        <v>65.429999999999993</v>
      </c>
      <c r="M872" s="98">
        <f>VLOOKUP($A872+ROUND((COLUMN()-2)/24,5),АТС!$A$41:$F$736,5)+VLOOKUP($A872+ROUND((COLUMN()-2)/24,5),'Расчет сбытовых надбавок'!$B$2281:'Расчет сбытовых надбавок'!$G$3024,6)</f>
        <v>297.65000000000003</v>
      </c>
      <c r="N872" s="98">
        <f>VLOOKUP($A872+ROUND((COLUMN()-2)/24,5),АТС!$A$41:$F$736,5)+VLOOKUP($A872+ROUND((COLUMN()-2)/24,5),'Расчет сбытовых надбавок'!$B$2281:'Расчет сбытовых надбавок'!$G$3024,6)</f>
        <v>162.81</v>
      </c>
      <c r="O872" s="98">
        <f>VLOOKUP($A872+ROUND((COLUMN()-2)/24,5),АТС!$A$41:$F$736,5)+VLOOKUP($A872+ROUND((COLUMN()-2)/24,5),'Расчет сбытовых надбавок'!$B$2281:'Расчет сбытовых надбавок'!$G$3024,6)</f>
        <v>32.97</v>
      </c>
      <c r="P872" s="98">
        <f>VLOOKUP($A872+ROUND((COLUMN()-2)/24,5),АТС!$A$41:$F$736,5)+VLOOKUP($A872+ROUND((COLUMN()-2)/24,5),'Расчет сбытовых надбавок'!$B$2281:'Расчет сбытовых надбавок'!$G$3024,6)</f>
        <v>74.490000000000009</v>
      </c>
      <c r="Q872" s="98">
        <f>VLOOKUP($A872+ROUND((COLUMN()-2)/24,5),АТС!$A$41:$F$736,5)+VLOOKUP($A872+ROUND((COLUMN()-2)/24,5),'Расчет сбытовых надбавок'!$B$2281:'Расчет сбытовых надбавок'!$G$3024,6)</f>
        <v>286.82000000000005</v>
      </c>
      <c r="R872" s="98">
        <f>VLOOKUP($A872+ROUND((COLUMN()-2)/24,5),АТС!$A$41:$F$736,5)+VLOOKUP($A872+ROUND((COLUMN()-2)/24,5),'Расчет сбытовых надбавок'!$B$2281:'Расчет сбытовых надбавок'!$G$3024,6)</f>
        <v>121.35</v>
      </c>
      <c r="S872" s="98">
        <f>VLOOKUP($A872+ROUND((COLUMN()-2)/24,5),АТС!$A$41:$F$736,5)+VLOOKUP($A872+ROUND((COLUMN()-2)/24,5),'Расчет сбытовых надбавок'!$B$2281:'Расчет сбытовых надбавок'!$G$3024,6)</f>
        <v>96.75</v>
      </c>
      <c r="T872" s="98">
        <f>VLOOKUP($A872+ROUND((COLUMN()-2)/24,5),АТС!$A$41:$F$736,5)+VLOOKUP($A872+ROUND((COLUMN()-2)/24,5),'Расчет сбытовых надбавок'!$B$2281:'Расчет сбытовых надбавок'!$G$3024,6)</f>
        <v>220.4</v>
      </c>
      <c r="U872" s="98">
        <f>VLOOKUP($A872+ROUND((COLUMN()-2)/24,5),АТС!$A$41:$F$736,5)+VLOOKUP($A872+ROUND((COLUMN()-2)/24,5),'Расчет сбытовых надбавок'!$B$2281:'Расчет сбытовых надбавок'!$G$3024,6)</f>
        <v>435.22</v>
      </c>
      <c r="V872" s="98">
        <f>VLOOKUP($A872+ROUND((COLUMN()-2)/24,5),АТС!$A$41:$F$736,5)+VLOOKUP($A872+ROUND((COLUMN()-2)/24,5),'Расчет сбытовых надбавок'!$B$2281:'Расчет сбытовых надбавок'!$G$3024,6)</f>
        <v>152.03</v>
      </c>
      <c r="W872" s="98">
        <f>VLOOKUP($A872+ROUND((COLUMN()-2)/24,5),АТС!$A$41:$F$736,5)+VLOOKUP($A872+ROUND((COLUMN()-2)/24,5),'Расчет сбытовых надбавок'!$B$2281:'Расчет сбытовых надбавок'!$G$3024,6)</f>
        <v>542.80999999999995</v>
      </c>
      <c r="X872" s="98">
        <f>VLOOKUP($A872+ROUND((COLUMN()-2)/24,5),АТС!$A$41:$F$736,5)+VLOOKUP($A872+ROUND((COLUMN()-2)/24,5),'Расчет сбытовых надбавок'!$B$2281:'Расчет сбытовых надбавок'!$G$3024,6)</f>
        <v>246.38</v>
      </c>
      <c r="Y872" s="98">
        <f>VLOOKUP($A872+ROUND((COLUMN()-2)/24,5),АТС!$A$41:$F$736,5)+VLOOKUP($A872+ROUND((COLUMN()-2)/24,5),'Расчет сбытовых надбавок'!$B$2281:'Расчет сбытовых надбавок'!$G$3024,6)</f>
        <v>544.76</v>
      </c>
    </row>
    <row r="873" spans="1:27" x14ac:dyDescent="0.2">
      <c r="A873" s="79">
        <f t="shared" si="25"/>
        <v>42679</v>
      </c>
      <c r="B873" s="98">
        <f>VLOOKUP($A873+ROUND((COLUMN()-2)/24,5),АТС!$A$41:$F$736,5)+VLOOKUP($A873+ROUND((COLUMN()-2)/24,5),'Расчет сбытовых надбавок'!$B$2281:'Расчет сбытовых надбавок'!$G$3024,6)</f>
        <v>765.52</v>
      </c>
      <c r="C873" s="98">
        <f>VLOOKUP($A873+ROUND((COLUMN()-2)/24,5),АТС!$A$41:$F$736,5)+VLOOKUP($A873+ROUND((COLUMN()-2)/24,5),'Расчет сбытовых надбавок'!$B$2281:'Расчет сбытовых надбавок'!$G$3024,6)</f>
        <v>746.3</v>
      </c>
      <c r="D873" s="98">
        <f>VLOOKUP($A873+ROUND((COLUMN()-2)/24,5),АТС!$A$41:$F$736,5)+VLOOKUP($A873+ROUND((COLUMN()-2)/24,5),'Расчет сбытовых надбавок'!$B$2281:'Расчет сбытовых надбавок'!$G$3024,6)</f>
        <v>113.15</v>
      </c>
      <c r="E873" s="98">
        <f>VLOOKUP($A873+ROUND((COLUMN()-2)/24,5),АТС!$A$41:$F$736,5)+VLOOKUP($A873+ROUND((COLUMN()-2)/24,5),'Расчет сбытовых надбавок'!$B$2281:'Расчет сбытовых надбавок'!$G$3024,6)</f>
        <v>215.4</v>
      </c>
      <c r="F873" s="98">
        <f>VLOOKUP($A873+ROUND((COLUMN()-2)/24,5),АТС!$A$41:$F$736,5)+VLOOKUP($A873+ROUND((COLUMN()-2)/24,5),'Расчет сбытовых надбавок'!$B$2281:'Расчет сбытовых надбавок'!$G$3024,6)</f>
        <v>200.46</v>
      </c>
      <c r="G873" s="98">
        <f>VLOOKUP($A873+ROUND((COLUMN()-2)/24,5),АТС!$A$41:$F$736,5)+VLOOKUP($A873+ROUND((COLUMN()-2)/24,5),'Расчет сбытовых надбавок'!$B$2281:'Расчет сбытовых надбавок'!$G$3024,6)</f>
        <v>739.91</v>
      </c>
      <c r="H873" s="98">
        <f>VLOOKUP($A873+ROUND((COLUMN()-2)/24,5),АТС!$A$41:$F$736,5)+VLOOKUP($A873+ROUND((COLUMN()-2)/24,5),'Расчет сбытовых надбавок'!$B$2281:'Расчет сбытовых надбавок'!$G$3024,6)</f>
        <v>172.20999999999998</v>
      </c>
      <c r="I873" s="98">
        <f>VLOOKUP($A873+ROUND((COLUMN()-2)/24,5),АТС!$A$41:$F$736,5)+VLOOKUP($A873+ROUND((COLUMN()-2)/24,5),'Расчет сбытовых надбавок'!$B$2281:'Расчет сбытовых надбавок'!$G$3024,6)</f>
        <v>190.51</v>
      </c>
      <c r="J873" s="98">
        <f>VLOOKUP($A873+ROUND((COLUMN()-2)/24,5),АТС!$A$41:$F$736,5)+VLOOKUP($A873+ROUND((COLUMN()-2)/24,5),'Расчет сбытовых надбавок'!$B$2281:'Расчет сбытовых надбавок'!$G$3024,6)</f>
        <v>454.14</v>
      </c>
      <c r="K873" s="98">
        <f>VLOOKUP($A873+ROUND((COLUMN()-2)/24,5),АТС!$A$41:$F$736,5)+VLOOKUP($A873+ROUND((COLUMN()-2)/24,5),'Расчет сбытовых надбавок'!$B$2281:'Расчет сбытовых надбавок'!$G$3024,6)</f>
        <v>197.74</v>
      </c>
      <c r="L873" s="98">
        <f>VLOOKUP($A873+ROUND((COLUMN()-2)/24,5),АТС!$A$41:$F$736,5)+VLOOKUP($A873+ROUND((COLUMN()-2)/24,5),'Расчет сбытовых надбавок'!$B$2281:'Расчет сбытовых надбавок'!$G$3024,6)</f>
        <v>222.19000000000003</v>
      </c>
      <c r="M873" s="98">
        <f>VLOOKUP($A873+ROUND((COLUMN()-2)/24,5),АТС!$A$41:$F$736,5)+VLOOKUP($A873+ROUND((COLUMN()-2)/24,5),'Расчет сбытовых надбавок'!$B$2281:'Расчет сбытовых надбавок'!$G$3024,6)</f>
        <v>217.56</v>
      </c>
      <c r="N873" s="98">
        <f>VLOOKUP($A873+ROUND((COLUMN()-2)/24,5),АТС!$A$41:$F$736,5)+VLOOKUP($A873+ROUND((COLUMN()-2)/24,5),'Расчет сбытовых надбавок'!$B$2281:'Расчет сбытовых надбавок'!$G$3024,6)</f>
        <v>222.91000000000003</v>
      </c>
      <c r="O873" s="98">
        <f>VLOOKUP($A873+ROUND((COLUMN()-2)/24,5),АТС!$A$41:$F$736,5)+VLOOKUP($A873+ROUND((COLUMN()-2)/24,5),'Расчет сбытовых надбавок'!$B$2281:'Расчет сбытовых надбавок'!$G$3024,6)</f>
        <v>411.71</v>
      </c>
      <c r="P873" s="98">
        <f>VLOOKUP($A873+ROUND((COLUMN()-2)/24,5),АТС!$A$41:$F$736,5)+VLOOKUP($A873+ROUND((COLUMN()-2)/24,5),'Расчет сбытовых надбавок'!$B$2281:'Расчет сбытовых надбавок'!$G$3024,6)</f>
        <v>361.53999999999996</v>
      </c>
      <c r="Q873" s="98">
        <f>VLOOKUP($A873+ROUND((COLUMN()-2)/24,5),АТС!$A$41:$F$736,5)+VLOOKUP($A873+ROUND((COLUMN()-2)/24,5),'Расчет сбытовых надбавок'!$B$2281:'Расчет сбытовых надбавок'!$G$3024,6)</f>
        <v>363.67</v>
      </c>
      <c r="R873" s="98">
        <f>VLOOKUP($A873+ROUND((COLUMN()-2)/24,5),АТС!$A$41:$F$736,5)+VLOOKUP($A873+ROUND((COLUMN()-2)/24,5),'Расчет сбытовых надбавок'!$B$2281:'Расчет сбытовых надбавок'!$G$3024,6)</f>
        <v>217.87</v>
      </c>
      <c r="S873" s="98">
        <f>VLOOKUP($A873+ROUND((COLUMN()-2)/24,5),АТС!$A$41:$F$736,5)+VLOOKUP($A873+ROUND((COLUMN()-2)/24,5),'Расчет сбытовых надбавок'!$B$2281:'Расчет сбытовых надбавок'!$G$3024,6)</f>
        <v>195.20999999999998</v>
      </c>
      <c r="T873" s="98">
        <f>VLOOKUP($A873+ROUND((COLUMN()-2)/24,5),АТС!$A$41:$F$736,5)+VLOOKUP($A873+ROUND((COLUMN()-2)/24,5),'Расчет сбытовых надбавок'!$B$2281:'Расчет сбытовых надбавок'!$G$3024,6)</f>
        <v>367.07</v>
      </c>
      <c r="U873" s="98">
        <f>VLOOKUP($A873+ROUND((COLUMN()-2)/24,5),АТС!$A$41:$F$736,5)+VLOOKUP($A873+ROUND((COLUMN()-2)/24,5),'Расчет сбытовых надбавок'!$B$2281:'Расчет сбытовых надбавок'!$G$3024,6)</f>
        <v>275.61</v>
      </c>
      <c r="V873" s="98">
        <f>VLOOKUP($A873+ROUND((COLUMN()-2)/24,5),АТС!$A$41:$F$736,5)+VLOOKUP($A873+ROUND((COLUMN()-2)/24,5),'Расчет сбытовых надбавок'!$B$2281:'Расчет сбытовых надбавок'!$G$3024,6)</f>
        <v>644.11</v>
      </c>
      <c r="W873" s="98">
        <f>VLOOKUP($A873+ROUND((COLUMN()-2)/24,5),АТС!$A$41:$F$736,5)+VLOOKUP($A873+ROUND((COLUMN()-2)/24,5),'Расчет сбытовых надбавок'!$B$2281:'Расчет сбытовых надбавок'!$G$3024,6)</f>
        <v>311.83</v>
      </c>
      <c r="X873" s="98">
        <f>VLOOKUP($A873+ROUND((COLUMN()-2)/24,5),АТС!$A$41:$F$736,5)+VLOOKUP($A873+ROUND((COLUMN()-2)/24,5),'Расчет сбытовых надбавок'!$B$2281:'Расчет сбытовых надбавок'!$G$3024,6)</f>
        <v>834.74</v>
      </c>
      <c r="Y873" s="98">
        <f>VLOOKUP($A873+ROUND((COLUMN()-2)/24,5),АТС!$A$41:$F$736,5)+VLOOKUP($A873+ROUND((COLUMN()-2)/24,5),'Расчет сбытовых надбавок'!$B$2281:'Расчет сбытовых надбавок'!$G$3024,6)</f>
        <v>970.45999999999992</v>
      </c>
    </row>
    <row r="874" spans="1:27" x14ac:dyDescent="0.2">
      <c r="A874" s="79">
        <f t="shared" si="25"/>
        <v>42680</v>
      </c>
      <c r="B874" s="98">
        <f>VLOOKUP($A874+ROUND((COLUMN()-2)/24,5),АТС!$A$41:$F$736,5)+VLOOKUP($A874+ROUND((COLUMN()-2)/24,5),'Расчет сбытовых надбавок'!$B$2281:'Расчет сбытовых надбавок'!$G$3024,6)</f>
        <v>785.93000000000006</v>
      </c>
      <c r="C874" s="98">
        <f>VLOOKUP($A874+ROUND((COLUMN()-2)/24,5),АТС!$A$41:$F$736,5)+VLOOKUP($A874+ROUND((COLUMN()-2)/24,5),'Расчет сбытовых надбавок'!$B$2281:'Расчет сбытовых надбавок'!$G$3024,6)</f>
        <v>355.98</v>
      </c>
      <c r="D874" s="98">
        <f>VLOOKUP($A874+ROUND((COLUMN()-2)/24,5),АТС!$A$41:$F$736,5)+VLOOKUP($A874+ROUND((COLUMN()-2)/24,5),'Расчет сбытовых надбавок'!$B$2281:'Расчет сбытовых надбавок'!$G$3024,6)</f>
        <v>234.72</v>
      </c>
      <c r="E874" s="98">
        <f>VLOOKUP($A874+ROUND((COLUMN()-2)/24,5),АТС!$A$41:$F$736,5)+VLOOKUP($A874+ROUND((COLUMN()-2)/24,5),'Расчет сбытовых надбавок'!$B$2281:'Расчет сбытовых надбавок'!$G$3024,6)</f>
        <v>196.87</v>
      </c>
      <c r="F874" s="98">
        <f>VLOOKUP($A874+ROUND((COLUMN()-2)/24,5),АТС!$A$41:$F$736,5)+VLOOKUP($A874+ROUND((COLUMN()-2)/24,5),'Расчет сбытовых надбавок'!$B$2281:'Расчет сбытовых надбавок'!$G$3024,6)</f>
        <v>211.02</v>
      </c>
      <c r="G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8">
        <f>VLOOKUP($A874+ROUND((COLUMN()-2)/24,5),АТС!$A$41:$F$736,5)+VLOOKUP($A874+ROUND((COLUMN()-2)/24,5),'Расчет сбытовых надбавок'!$B$2281:'Расчет сбытовых надбавок'!$G$3024,6)</f>
        <v>172.02</v>
      </c>
      <c r="J874" s="98">
        <f>VLOOKUP($A874+ROUND((COLUMN()-2)/24,5),АТС!$A$41:$F$736,5)+VLOOKUP($A874+ROUND((COLUMN()-2)/24,5),'Расчет сбытовых надбавок'!$B$2281:'Расчет сбытовых надбавок'!$G$3024,6)</f>
        <v>165.51999999999998</v>
      </c>
      <c r="K874" s="98">
        <f>VLOOKUP($A874+ROUND((COLUMN()-2)/24,5),АТС!$A$41:$F$736,5)+VLOOKUP($A874+ROUND((COLUMN()-2)/24,5),'Расчет сбытовых надбавок'!$B$2281:'Расчет сбытовых надбавок'!$G$3024,6)</f>
        <v>312.57</v>
      </c>
      <c r="L874" s="98">
        <f>VLOOKUP($A874+ROUND((COLUMN()-2)/24,5),АТС!$A$41:$F$736,5)+VLOOKUP($A874+ROUND((COLUMN()-2)/24,5),'Расчет сбытовых надбавок'!$B$2281:'Расчет сбытовых надбавок'!$G$3024,6)</f>
        <v>142.38</v>
      </c>
      <c r="M874" s="98">
        <f>VLOOKUP($A874+ROUND((COLUMN()-2)/24,5),АТС!$A$41:$F$736,5)+VLOOKUP($A874+ROUND((COLUMN()-2)/24,5),'Расчет сбытовых надбавок'!$B$2281:'Расчет сбытовых надбавок'!$G$3024,6)</f>
        <v>116.03999999999999</v>
      </c>
      <c r="N874" s="98">
        <f>VLOOKUP($A874+ROUND((COLUMN()-2)/24,5),АТС!$A$41:$F$736,5)+VLOOKUP($A874+ROUND((COLUMN()-2)/24,5),'Расчет сбытовых надбавок'!$B$2281:'Расчет сбытовых надбавок'!$G$3024,6)</f>
        <v>316.71999999999997</v>
      </c>
      <c r="O874" s="98">
        <f>VLOOKUP($A874+ROUND((COLUMN()-2)/24,5),АТС!$A$41:$F$736,5)+VLOOKUP($A874+ROUND((COLUMN()-2)/24,5),'Расчет сбытовых надбавок'!$B$2281:'Расчет сбытовых надбавок'!$G$3024,6)</f>
        <v>26.47</v>
      </c>
      <c r="P874" s="98">
        <f>VLOOKUP($A874+ROUND((COLUMN()-2)/24,5),АТС!$A$41:$F$736,5)+VLOOKUP($A874+ROUND((COLUMN()-2)/24,5),'Расчет сбытовых надбавок'!$B$2281:'Расчет сбытовых надбавок'!$G$3024,6)</f>
        <v>272.37</v>
      </c>
      <c r="Q874" s="98">
        <f>VLOOKUP($A874+ROUND((COLUMN()-2)/24,5),АТС!$A$41:$F$736,5)+VLOOKUP($A874+ROUND((COLUMN()-2)/24,5),'Расчет сбытовых надбавок'!$B$2281:'Расчет сбытовых надбавок'!$G$3024,6)</f>
        <v>290.68</v>
      </c>
      <c r="R874" s="98">
        <f>VLOOKUP($A874+ROUND((COLUMN()-2)/24,5),АТС!$A$41:$F$736,5)+VLOOKUP($A874+ROUND((COLUMN()-2)/24,5),'Расчет сбытовых надбавок'!$B$2281:'Расчет сбытовых надбавок'!$G$3024,6)</f>
        <v>2.3199999999999998</v>
      </c>
      <c r="S874" s="98">
        <f>VLOOKUP($A874+ROUND((COLUMN()-2)/24,5),АТС!$A$41:$F$736,5)+VLOOKUP($A874+ROUND((COLUMN()-2)/24,5),'Расчет сбытовых надбавок'!$B$2281:'Расчет сбытовых надбавок'!$G$3024,6)</f>
        <v>142.86000000000001</v>
      </c>
      <c r="T874" s="98">
        <f>VLOOKUP($A874+ROUND((COLUMN()-2)/24,5),АТС!$A$41:$F$736,5)+VLOOKUP($A874+ROUND((COLUMN()-2)/24,5),'Расчет сбытовых надбавок'!$B$2281:'Расчет сбытовых надбавок'!$G$3024,6)</f>
        <v>160.24</v>
      </c>
      <c r="U874" s="98">
        <f>VLOOKUP($A874+ROUND((COLUMN()-2)/24,5),АТС!$A$41:$F$736,5)+VLOOKUP($A874+ROUND((COLUMN()-2)/24,5),'Расчет сбытовых надбавок'!$B$2281:'Расчет сбытовых надбавок'!$G$3024,6)</f>
        <v>226.21</v>
      </c>
      <c r="V874" s="98">
        <f>VLOOKUP($A874+ROUND((COLUMN()-2)/24,5),АТС!$A$41:$F$736,5)+VLOOKUP($A874+ROUND((COLUMN()-2)/24,5),'Расчет сбытовых надбавок'!$B$2281:'Расчет сбытовых надбавок'!$G$3024,6)</f>
        <v>373.40999999999997</v>
      </c>
      <c r="W874" s="98">
        <f>VLOOKUP($A874+ROUND((COLUMN()-2)/24,5),АТС!$A$41:$F$736,5)+VLOOKUP($A874+ROUND((COLUMN()-2)/24,5),'Расчет сбытовых надбавок'!$B$2281:'Расчет сбытовых надбавок'!$G$3024,6)</f>
        <v>198.68</v>
      </c>
      <c r="X874" s="98">
        <f>VLOOKUP($A874+ROUND((COLUMN()-2)/24,5),АТС!$A$41:$F$736,5)+VLOOKUP($A874+ROUND((COLUMN()-2)/24,5),'Расчет сбытовых надбавок'!$B$2281:'Расчет сбытовых надбавок'!$G$3024,6)</f>
        <v>892.1</v>
      </c>
      <c r="Y874" s="98">
        <f>VLOOKUP($A874+ROUND((COLUMN()-2)/24,5),АТС!$A$41:$F$736,5)+VLOOKUP($A874+ROUND((COLUMN()-2)/24,5),'Расчет сбытовых надбавок'!$B$2281:'Расчет сбытовых надбавок'!$G$3024,6)</f>
        <v>206.92999999999998</v>
      </c>
    </row>
    <row r="875" spans="1:27" x14ac:dyDescent="0.2">
      <c r="A875" s="79">
        <f t="shared" si="25"/>
        <v>42681</v>
      </c>
      <c r="B875" s="98">
        <f>VLOOKUP($A875+ROUND((COLUMN()-2)/24,5),АТС!$A$41:$F$736,5)+VLOOKUP($A875+ROUND((COLUMN()-2)/24,5),'Расчет сбытовых надбавок'!$B$2281:'Расчет сбытовых надбавок'!$G$3024,6)</f>
        <v>736.0100000000001</v>
      </c>
      <c r="C875" s="98">
        <f>VLOOKUP($A875+ROUND((COLUMN()-2)/24,5),АТС!$A$41:$F$736,5)+VLOOKUP($A875+ROUND((COLUMN()-2)/24,5),'Расчет сбытовых надбавок'!$B$2281:'Расчет сбытовых надбавок'!$G$3024,6)</f>
        <v>222.4</v>
      </c>
      <c r="D875" s="98">
        <f>VLOOKUP($A875+ROUND((COLUMN()-2)/24,5),АТС!$A$41:$F$736,5)+VLOOKUP($A875+ROUND((COLUMN()-2)/24,5),'Расчет сбытовых надбавок'!$B$2281:'Расчет сбытовых надбавок'!$G$3024,6)</f>
        <v>112.49</v>
      </c>
      <c r="E875" s="98">
        <f>VLOOKUP($A875+ROUND((COLUMN()-2)/24,5),АТС!$A$41:$F$736,5)+VLOOKUP($A875+ROUND((COLUMN()-2)/24,5),'Расчет сбытовых надбавок'!$B$2281:'Расчет сбытовых надбавок'!$G$3024,6)</f>
        <v>73.48</v>
      </c>
      <c r="F875" s="98">
        <f>VLOOKUP($A875+ROUND((COLUMN()-2)/24,5),АТС!$A$41:$F$736,5)+VLOOKUP($A875+ROUND((COLUMN()-2)/24,5),'Расчет сбытовых надбавок'!$B$2281:'Расчет сбытовых надбавок'!$G$3024,6)</f>
        <v>97.75</v>
      </c>
      <c r="G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8">
        <f>VLOOKUP($A875+ROUND((COLUMN()-2)/24,5),АТС!$A$41:$F$736,5)+VLOOKUP($A875+ROUND((COLUMN()-2)/24,5),'Расчет сбытовых надбавок'!$B$2281:'Расчет сбытовых надбавок'!$G$3024,6)</f>
        <v>565.63</v>
      </c>
      <c r="I875" s="98">
        <f>VLOOKUP($A875+ROUND((COLUMN()-2)/24,5),АТС!$A$41:$F$736,5)+VLOOKUP($A875+ROUND((COLUMN()-2)/24,5),'Расчет сбытовых надбавок'!$B$2281:'Расчет сбытовых надбавок'!$G$3024,6)</f>
        <v>331.85</v>
      </c>
      <c r="J875" s="98">
        <f>VLOOKUP($A875+ROUND((COLUMN()-2)/24,5),АТС!$A$41:$F$736,5)+VLOOKUP($A875+ROUND((COLUMN()-2)/24,5),'Расчет сбытовых надбавок'!$B$2281:'Расчет сбытовых надбавок'!$G$3024,6)</f>
        <v>235.72</v>
      </c>
      <c r="K875" s="98">
        <f>VLOOKUP($A875+ROUND((COLUMN()-2)/24,5),АТС!$A$41:$F$736,5)+VLOOKUP($A875+ROUND((COLUMN()-2)/24,5),'Расчет сбытовых надбавок'!$B$2281:'Расчет сбытовых надбавок'!$G$3024,6)</f>
        <v>441.69</v>
      </c>
      <c r="L875" s="98">
        <f>VLOOKUP($A875+ROUND((COLUMN()-2)/24,5),АТС!$A$41:$F$736,5)+VLOOKUP($A875+ROUND((COLUMN()-2)/24,5),'Расчет сбытовых надбавок'!$B$2281:'Расчет сбытовых надбавок'!$G$3024,6)</f>
        <v>449.92</v>
      </c>
      <c r="M875" s="98">
        <f>VLOOKUP($A875+ROUND((COLUMN()-2)/24,5),АТС!$A$41:$F$736,5)+VLOOKUP($A875+ROUND((COLUMN()-2)/24,5),'Расчет сбытовых надбавок'!$B$2281:'Расчет сбытовых надбавок'!$G$3024,6)</f>
        <v>447.65000000000003</v>
      </c>
      <c r="N875" s="98">
        <f>VLOOKUP($A875+ROUND((COLUMN()-2)/24,5),АТС!$A$41:$F$736,5)+VLOOKUP($A875+ROUND((COLUMN()-2)/24,5),'Расчет сбытовых надбавок'!$B$2281:'Расчет сбытовых надбавок'!$G$3024,6)</f>
        <v>411.18</v>
      </c>
      <c r="O875" s="98">
        <f>VLOOKUP($A875+ROUND((COLUMN()-2)/24,5),АТС!$A$41:$F$736,5)+VLOOKUP($A875+ROUND((COLUMN()-2)/24,5),'Расчет сбытовых надбавок'!$B$2281:'Расчет сбытовых надбавок'!$G$3024,6)</f>
        <v>409.49</v>
      </c>
      <c r="P875" s="98">
        <f>VLOOKUP($A875+ROUND((COLUMN()-2)/24,5),АТС!$A$41:$F$736,5)+VLOOKUP($A875+ROUND((COLUMN()-2)/24,5),'Расчет сбытовых надбавок'!$B$2281:'Расчет сбытовых надбавок'!$G$3024,6)</f>
        <v>443.86</v>
      </c>
      <c r="Q875" s="98">
        <f>VLOOKUP($A875+ROUND((COLUMN()-2)/24,5),АТС!$A$41:$F$736,5)+VLOOKUP($A875+ROUND((COLUMN()-2)/24,5),'Расчет сбытовых надбавок'!$B$2281:'Расчет сбытовых надбавок'!$G$3024,6)</f>
        <v>610.73</v>
      </c>
      <c r="R875" s="98">
        <f>VLOOKUP($A875+ROUND((COLUMN()-2)/24,5),АТС!$A$41:$F$736,5)+VLOOKUP($A875+ROUND((COLUMN()-2)/24,5),'Расчет сбытовых надбавок'!$B$2281:'Расчет сбытовых надбавок'!$G$3024,6)</f>
        <v>284.02000000000004</v>
      </c>
      <c r="S875" s="98">
        <f>VLOOKUP($A875+ROUND((COLUMN()-2)/24,5),АТС!$A$41:$F$736,5)+VLOOKUP($A875+ROUND((COLUMN()-2)/24,5),'Расчет сбытовых надбавок'!$B$2281:'Расчет сбытовых надбавок'!$G$3024,6)</f>
        <v>281.89999999999998</v>
      </c>
      <c r="T875" s="98">
        <f>VLOOKUP($A875+ROUND((COLUMN()-2)/24,5),АТС!$A$41:$F$736,5)+VLOOKUP($A875+ROUND((COLUMN()-2)/24,5),'Расчет сбытовых надбавок'!$B$2281:'Расчет сбытовых надбавок'!$G$3024,6)</f>
        <v>1876.49</v>
      </c>
      <c r="U875" s="98">
        <f>VLOOKUP($A875+ROUND((COLUMN()-2)/24,5),АТС!$A$41:$F$736,5)+VLOOKUP($A875+ROUND((COLUMN()-2)/24,5),'Расчет сбытовых надбавок'!$B$2281:'Расчет сбытовых надбавок'!$G$3024,6)</f>
        <v>916.95</v>
      </c>
      <c r="V875" s="98">
        <f>VLOOKUP($A875+ROUND((COLUMN()-2)/24,5),АТС!$A$41:$F$736,5)+VLOOKUP($A875+ROUND((COLUMN()-2)/24,5),'Расчет сбытовых надбавок'!$B$2281:'Расчет сбытовых надбавок'!$G$3024,6)</f>
        <v>1101.32</v>
      </c>
      <c r="W875" s="98">
        <f>VLOOKUP($A875+ROUND((COLUMN()-2)/24,5),АТС!$A$41:$F$736,5)+VLOOKUP($A875+ROUND((COLUMN()-2)/24,5),'Расчет сбытовых надбавок'!$B$2281:'Расчет сбытовых надбавок'!$G$3024,6)</f>
        <v>359.41</v>
      </c>
      <c r="X875" s="98">
        <f>VLOOKUP($A875+ROUND((COLUMN()-2)/24,5),АТС!$A$41:$F$736,5)+VLOOKUP($A875+ROUND((COLUMN()-2)/24,5),'Расчет сбытовых надбавок'!$B$2281:'Расчет сбытовых надбавок'!$G$3024,6)</f>
        <v>229.24</v>
      </c>
      <c r="Y875" s="98">
        <f>VLOOKUP($A875+ROUND((COLUMN()-2)/24,5),АТС!$A$41:$F$736,5)+VLOOKUP($A875+ROUND((COLUMN()-2)/24,5),'Расчет сбытовых надбавок'!$B$2281:'Расчет сбытовых надбавок'!$G$3024,6)</f>
        <v>194.41</v>
      </c>
    </row>
    <row r="876" spans="1:27" x14ac:dyDescent="0.2">
      <c r="A876" s="79">
        <f t="shared" si="25"/>
        <v>42682</v>
      </c>
      <c r="B876" s="98">
        <f>VLOOKUP($A876+ROUND((COLUMN()-2)/24,5),АТС!$A$41:$F$736,5)+VLOOKUP($A876+ROUND((COLUMN()-2)/24,5),'Расчет сбытовых надбавок'!$B$2281:'Расчет сбытовых надбавок'!$G$3024,6)</f>
        <v>785.25</v>
      </c>
      <c r="C876" s="98">
        <f>VLOOKUP($A876+ROUND((COLUMN()-2)/24,5),АТС!$A$41:$F$736,5)+VLOOKUP($A876+ROUND((COLUMN()-2)/24,5),'Расчет сбытовых надбавок'!$B$2281:'Расчет сбытовых надбавок'!$G$3024,6)</f>
        <v>289.38</v>
      </c>
      <c r="D876" s="98">
        <f>VLOOKUP($A876+ROUND((COLUMN()-2)/24,5),АТС!$A$41:$F$736,5)+VLOOKUP($A876+ROUND((COLUMN()-2)/24,5),'Расчет сбытовых надбавок'!$B$2281:'Расчет сбытовых надбавок'!$G$3024,6)</f>
        <v>30.4</v>
      </c>
      <c r="E876" s="98">
        <f>VLOOKUP($A876+ROUND((COLUMN()-2)/24,5),АТС!$A$41:$F$736,5)+VLOOKUP($A876+ROUND((COLUMN()-2)/24,5),'Расчет сбытовых надбавок'!$B$2281:'Расчет сбытовых надбавок'!$G$3024,6)</f>
        <v>19.25</v>
      </c>
      <c r="F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G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8">
        <f>VLOOKUP($A876+ROUND((COLUMN()-2)/24,5),АТС!$A$41:$F$736,5)+VLOOKUP($A876+ROUND((COLUMN()-2)/24,5),'Расчет сбытовых надбавок'!$B$2281:'Расчет сбытовых надбавок'!$G$3024,6)</f>
        <v>414.15000000000003</v>
      </c>
      <c r="I876" s="98">
        <f>VLOOKUP($A876+ROUND((COLUMN()-2)/24,5),АТС!$A$41:$F$736,5)+VLOOKUP($A876+ROUND((COLUMN()-2)/24,5),'Расчет сбытовых надбавок'!$B$2281:'Расчет сбытовых надбавок'!$G$3024,6)</f>
        <v>235.32999999999998</v>
      </c>
      <c r="J876" s="98">
        <f>VLOOKUP($A876+ROUND((COLUMN()-2)/24,5),АТС!$A$41:$F$736,5)+VLOOKUP($A876+ROUND((COLUMN()-2)/24,5),'Расчет сбытовых надбавок'!$B$2281:'Расчет сбытовых надбавок'!$G$3024,6)</f>
        <v>1334.66</v>
      </c>
      <c r="K876" s="98">
        <f>VLOOKUP($A876+ROUND((COLUMN()-2)/24,5),АТС!$A$41:$F$736,5)+VLOOKUP($A876+ROUND((COLUMN()-2)/24,5),'Расчет сбытовых надбавок'!$B$2281:'Расчет сбытовых надбавок'!$G$3024,6)</f>
        <v>241.82999999999998</v>
      </c>
      <c r="L876" s="98">
        <f>VLOOKUP($A876+ROUND((COLUMN()-2)/24,5),АТС!$A$41:$F$736,5)+VLOOKUP($A876+ROUND((COLUMN()-2)/24,5),'Расчет сбытовых надбавок'!$B$2281:'Расчет сбытовых надбавок'!$G$3024,6)</f>
        <v>388.37</v>
      </c>
      <c r="M876" s="98">
        <f>VLOOKUP($A876+ROUND((COLUMN()-2)/24,5),АТС!$A$41:$F$736,5)+VLOOKUP($A876+ROUND((COLUMN()-2)/24,5),'Расчет сбытовых надбавок'!$B$2281:'Расчет сбытовых надбавок'!$G$3024,6)</f>
        <v>457.23</v>
      </c>
      <c r="N876" s="98">
        <f>VLOOKUP($A876+ROUND((COLUMN()-2)/24,5),АТС!$A$41:$F$736,5)+VLOOKUP($A876+ROUND((COLUMN()-2)/24,5),'Расчет сбытовых надбавок'!$B$2281:'Расчет сбытовых надбавок'!$G$3024,6)</f>
        <v>436.21999999999997</v>
      </c>
      <c r="O876" s="98">
        <f>VLOOKUP($A876+ROUND((COLUMN()-2)/24,5),АТС!$A$41:$F$736,5)+VLOOKUP($A876+ROUND((COLUMN()-2)/24,5),'Расчет сбытовых надбавок'!$B$2281:'Расчет сбытовых надбавок'!$G$3024,6)</f>
        <v>434.81</v>
      </c>
      <c r="P876" s="98">
        <f>VLOOKUP($A876+ROUND((COLUMN()-2)/24,5),АТС!$A$41:$F$736,5)+VLOOKUP($A876+ROUND((COLUMN()-2)/24,5),'Расчет сбытовых надбавок'!$B$2281:'Расчет сбытовых надбавок'!$G$3024,6)</f>
        <v>477.62</v>
      </c>
      <c r="Q876" s="98">
        <f>VLOOKUP($A876+ROUND((COLUMN()-2)/24,5),АТС!$A$41:$F$736,5)+VLOOKUP($A876+ROUND((COLUMN()-2)/24,5),'Расчет сбытовых надбавок'!$B$2281:'Расчет сбытовых надбавок'!$G$3024,6)</f>
        <v>509.54</v>
      </c>
      <c r="R876" s="98">
        <f>VLOOKUP($A876+ROUND((COLUMN()-2)/24,5),АТС!$A$41:$F$736,5)+VLOOKUP($A876+ROUND((COLUMN()-2)/24,5),'Расчет сбытовых надбавок'!$B$2281:'Расчет сбытовых надбавок'!$G$3024,6)</f>
        <v>502.74</v>
      </c>
      <c r="S876" s="98">
        <f>VLOOKUP($A876+ROUND((COLUMN()-2)/24,5),АТС!$A$41:$F$736,5)+VLOOKUP($A876+ROUND((COLUMN()-2)/24,5),'Расчет сбытовых надбавок'!$B$2281:'Расчет сбытовых надбавок'!$G$3024,6)</f>
        <v>234.68</v>
      </c>
      <c r="T876" s="98">
        <f>VLOOKUP($A876+ROUND((COLUMN()-2)/24,5),АТС!$A$41:$F$736,5)+VLOOKUP($A876+ROUND((COLUMN()-2)/24,5),'Расчет сбытовых надбавок'!$B$2281:'Расчет сбытовых надбавок'!$G$3024,6)</f>
        <v>333.11</v>
      </c>
      <c r="U876" s="98">
        <f>VLOOKUP($A876+ROUND((COLUMN()-2)/24,5),АТС!$A$41:$F$736,5)+VLOOKUP($A876+ROUND((COLUMN()-2)/24,5),'Расчет сбытовых надбавок'!$B$2281:'Расчет сбытовых надбавок'!$G$3024,6)</f>
        <v>54.04</v>
      </c>
      <c r="V876" s="98">
        <f>VLOOKUP($A876+ROUND((COLUMN()-2)/24,5),АТС!$A$41:$F$736,5)+VLOOKUP($A876+ROUND((COLUMN()-2)/24,5),'Расчет сбытовых надбавок'!$B$2281:'Расчет сбытовых надбавок'!$G$3024,6)</f>
        <v>76.72</v>
      </c>
      <c r="W876" s="98">
        <f>VLOOKUP($A876+ROUND((COLUMN()-2)/24,5),АТС!$A$41:$F$736,5)+VLOOKUP($A876+ROUND((COLUMN()-2)/24,5),'Расчет сбытовых надбавок'!$B$2281:'Расчет сбытовых надбавок'!$G$3024,6)</f>
        <v>934.97</v>
      </c>
      <c r="X876" s="98">
        <f>VLOOKUP($A876+ROUND((COLUMN()-2)/24,5),АТС!$A$41:$F$736,5)+VLOOKUP($A876+ROUND((COLUMN()-2)/24,5),'Расчет сбытовых надбавок'!$B$2281:'Расчет сбытовых надбавок'!$G$3024,6)</f>
        <v>1128.56</v>
      </c>
      <c r="Y876" s="98">
        <f>VLOOKUP($A876+ROUND((COLUMN()-2)/24,5),АТС!$A$41:$F$736,5)+VLOOKUP($A876+ROUND((COLUMN()-2)/24,5),'Расчет сбытовых надбавок'!$B$2281:'Расчет сбытовых надбавок'!$G$3024,6)</f>
        <v>1244.3599999999999</v>
      </c>
    </row>
    <row r="877" spans="1:27" x14ac:dyDescent="0.2">
      <c r="A877" s="79">
        <f t="shared" si="25"/>
        <v>42683</v>
      </c>
      <c r="B877" s="98">
        <f>VLOOKUP($A877+ROUND((COLUMN()-2)/24,5),АТС!$A$41:$F$736,5)+VLOOKUP($A877+ROUND((COLUMN()-2)/24,5),'Расчет сбытовых надбавок'!$B$2281:'Расчет сбытовых надбавок'!$G$3024,6)</f>
        <v>229.83999999999997</v>
      </c>
      <c r="C877" s="98">
        <f>VLOOKUP($A877+ROUND((COLUMN()-2)/24,5),АТС!$A$41:$F$736,5)+VLOOKUP($A877+ROUND((COLUMN()-2)/24,5),'Расчет сбытовых надбавок'!$B$2281:'Расчет сбытовых надбавок'!$G$3024,6)</f>
        <v>97.27</v>
      </c>
      <c r="D877" s="98">
        <f>VLOOKUP($A877+ROUND((COLUMN()-2)/24,5),АТС!$A$41:$F$736,5)+VLOOKUP($A877+ROUND((COLUMN()-2)/24,5),'Расчет сбытовых надбавок'!$B$2281:'Расчет сбытовых надбавок'!$G$3024,6)</f>
        <v>30.03</v>
      </c>
      <c r="E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F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8">
        <f>VLOOKUP($A877+ROUND((COLUMN()-2)/24,5),АТС!$A$41:$F$736,5)+VLOOKUP($A877+ROUND((COLUMN()-2)/24,5),'Расчет сбытовых надбавок'!$B$2281:'Расчет сбытовых надбавок'!$G$3024,6)</f>
        <v>238.06</v>
      </c>
      <c r="H877" s="98">
        <f>VLOOKUP($A877+ROUND((COLUMN()-2)/24,5),АТС!$A$41:$F$736,5)+VLOOKUP($A877+ROUND((COLUMN()-2)/24,5),'Расчет сбытовых надбавок'!$B$2281:'Расчет сбытовых надбавок'!$G$3024,6)</f>
        <v>242</v>
      </c>
      <c r="I877" s="98">
        <f>VLOOKUP($A877+ROUND((COLUMN()-2)/24,5),АТС!$A$41:$F$736,5)+VLOOKUP($A877+ROUND((COLUMN()-2)/24,5),'Расчет сбытовых надбавок'!$B$2281:'Расчет сбытовых надбавок'!$G$3024,6)</f>
        <v>237.23</v>
      </c>
      <c r="J877" s="98">
        <f>VLOOKUP($A877+ROUND((COLUMN()-2)/24,5),АТС!$A$41:$F$736,5)+VLOOKUP($A877+ROUND((COLUMN()-2)/24,5),'Расчет сбытовых надбавок'!$B$2281:'Расчет сбытовых надбавок'!$G$3024,6)</f>
        <v>202.35000000000002</v>
      </c>
      <c r="K877" s="98">
        <f>VLOOKUP($A877+ROUND((COLUMN()-2)/24,5),АТС!$A$41:$F$736,5)+VLOOKUP($A877+ROUND((COLUMN()-2)/24,5),'Расчет сбытовых надбавок'!$B$2281:'Расчет сбытовых надбавок'!$G$3024,6)</f>
        <v>159.97999999999999</v>
      </c>
      <c r="L877" s="98">
        <f>VLOOKUP($A877+ROUND((COLUMN()-2)/24,5),АТС!$A$41:$F$736,5)+VLOOKUP($A877+ROUND((COLUMN()-2)/24,5),'Расчет сбытовых надбавок'!$B$2281:'Расчет сбытовых надбавок'!$G$3024,6)</f>
        <v>178.58</v>
      </c>
      <c r="M877" s="98">
        <f>VLOOKUP($A877+ROUND((COLUMN()-2)/24,5),АТС!$A$41:$F$736,5)+VLOOKUP($A877+ROUND((COLUMN()-2)/24,5),'Расчет сбытовых надбавок'!$B$2281:'Расчет сбытовых надбавок'!$G$3024,6)</f>
        <v>263.87</v>
      </c>
      <c r="N877" s="98">
        <f>VLOOKUP($A877+ROUND((COLUMN()-2)/24,5),АТС!$A$41:$F$736,5)+VLOOKUP($A877+ROUND((COLUMN()-2)/24,5),'Расчет сбытовых надбавок'!$B$2281:'Расчет сбытовых надбавок'!$G$3024,6)</f>
        <v>221.04</v>
      </c>
      <c r="O877" s="98">
        <f>VLOOKUP($A877+ROUND((COLUMN()-2)/24,5),АТС!$A$41:$F$736,5)+VLOOKUP($A877+ROUND((COLUMN()-2)/24,5),'Расчет сбытовых надбавок'!$B$2281:'Расчет сбытовых надбавок'!$G$3024,6)</f>
        <v>248.71</v>
      </c>
      <c r="P877" s="98">
        <f>VLOOKUP($A877+ROUND((COLUMN()-2)/24,5),АТС!$A$41:$F$736,5)+VLOOKUP($A877+ROUND((COLUMN()-2)/24,5),'Расчет сбытовых надбавок'!$B$2281:'Расчет сбытовых надбавок'!$G$3024,6)</f>
        <v>374.19</v>
      </c>
      <c r="Q877" s="98">
        <f>VLOOKUP($A877+ROUND((COLUMN()-2)/24,5),АТС!$A$41:$F$736,5)+VLOOKUP($A877+ROUND((COLUMN()-2)/24,5),'Расчет сбытовых надбавок'!$B$2281:'Расчет сбытовых надбавок'!$G$3024,6)</f>
        <v>412.02</v>
      </c>
      <c r="R877" s="98">
        <f>VLOOKUP($A877+ROUND((COLUMN()-2)/24,5),АТС!$A$41:$F$736,5)+VLOOKUP($A877+ROUND((COLUMN()-2)/24,5),'Расчет сбытовых надбавок'!$B$2281:'Расчет сбытовых надбавок'!$G$3024,6)</f>
        <v>350.59</v>
      </c>
      <c r="S877" s="98">
        <f>VLOOKUP($A877+ROUND((COLUMN()-2)/24,5),АТС!$A$41:$F$736,5)+VLOOKUP($A877+ROUND((COLUMN()-2)/24,5),'Расчет сбытовых надбавок'!$B$2281:'Расчет сбытовых надбавок'!$G$3024,6)</f>
        <v>9.8000000000000007</v>
      </c>
      <c r="T877" s="98">
        <f>VLOOKUP($A877+ROUND((COLUMN()-2)/24,5),АТС!$A$41:$F$736,5)+VLOOKUP($A877+ROUND((COLUMN()-2)/24,5),'Расчет сбытовых надбавок'!$B$2281:'Расчет сбытовых надбавок'!$G$3024,6)</f>
        <v>247.15</v>
      </c>
      <c r="U877" s="98">
        <f>VLOOKUP($A877+ROUND((COLUMN()-2)/24,5),АТС!$A$41:$F$736,5)+VLOOKUP($A877+ROUND((COLUMN()-2)/24,5),'Расчет сбытовых надбавок'!$B$2281:'Расчет сбытовых надбавок'!$G$3024,6)</f>
        <v>61.730000000000004</v>
      </c>
      <c r="V877" s="98">
        <f>VLOOKUP($A877+ROUND((COLUMN()-2)/24,5),АТС!$A$41:$F$736,5)+VLOOKUP($A877+ROUND((COLUMN()-2)/24,5),'Расчет сбытовых надбавок'!$B$2281:'Расчет сбытовых надбавок'!$G$3024,6)</f>
        <v>595.48</v>
      </c>
      <c r="W877" s="98">
        <f>VLOOKUP($A877+ROUND((COLUMN()-2)/24,5),АТС!$A$41:$F$736,5)+VLOOKUP($A877+ROUND((COLUMN()-2)/24,5),'Расчет сбытовых надбавок'!$B$2281:'Расчет сбытовых надбавок'!$G$3024,6)</f>
        <v>911.91</v>
      </c>
      <c r="X877" s="98">
        <f>VLOOKUP($A877+ROUND((COLUMN()-2)/24,5),АТС!$A$41:$F$736,5)+VLOOKUP($A877+ROUND((COLUMN()-2)/24,5),'Расчет сбытовых надбавок'!$B$2281:'Расчет сбытовых надбавок'!$G$3024,6)</f>
        <v>999.2</v>
      </c>
      <c r="Y877" s="98">
        <f>VLOOKUP($A877+ROUND((COLUMN()-2)/24,5),АТС!$A$41:$F$736,5)+VLOOKUP($A877+ROUND((COLUMN()-2)/24,5),'Расчет сбытовых надбавок'!$B$2281:'Расчет сбытовых надбавок'!$G$3024,6)</f>
        <v>812.82</v>
      </c>
    </row>
    <row r="878" spans="1:27" x14ac:dyDescent="0.2">
      <c r="A878" s="79">
        <f t="shared" si="25"/>
        <v>42684</v>
      </c>
      <c r="B878" s="98">
        <f>VLOOKUP($A878+ROUND((COLUMN()-2)/24,5),АТС!$A$41:$F$736,5)+VLOOKUP($A878+ROUND((COLUMN()-2)/24,5),'Расчет сбытовых надбавок'!$B$2281:'Расчет сбытовых надбавок'!$G$3024,6)</f>
        <v>638.9</v>
      </c>
      <c r="C878" s="98">
        <f>VLOOKUP($A878+ROUND((COLUMN()-2)/24,5),АТС!$A$41:$F$736,5)+VLOOKUP($A878+ROUND((COLUMN()-2)/24,5),'Расчет сбытовых надбавок'!$B$2281:'Расчет сбытовых надбавок'!$G$3024,6)</f>
        <v>146.70000000000002</v>
      </c>
      <c r="D878" s="98">
        <f>VLOOKUP($A878+ROUND((COLUMN()-2)/24,5),АТС!$A$41:$F$736,5)+VLOOKUP($A878+ROUND((COLUMN()-2)/24,5),'Расчет сбытовых надбавок'!$B$2281:'Расчет сбытовых надбавок'!$G$3024,6)</f>
        <v>30.389999999999997</v>
      </c>
      <c r="E878" s="98">
        <f>VLOOKUP($A878+ROUND((COLUMN()-2)/24,5),АТС!$A$41:$F$736,5)+VLOOKUP($A878+ROUND((COLUMN()-2)/24,5),'Расчет сбытовых надбавок'!$B$2281:'Расчет сбытовых надбавок'!$G$3024,6)</f>
        <v>34.18</v>
      </c>
      <c r="F878" s="98">
        <f>VLOOKUP($A878+ROUND((COLUMN()-2)/24,5),АТС!$A$41:$F$736,5)+VLOOKUP($A878+ROUND((COLUMN()-2)/24,5),'Расчет сбытовых надбавок'!$B$2281:'Расчет сбытовых надбавок'!$G$3024,6)</f>
        <v>0.09</v>
      </c>
      <c r="G878" s="98">
        <f>VLOOKUP($A878+ROUND((COLUMN()-2)/24,5),АТС!$A$41:$F$736,5)+VLOOKUP($A878+ROUND((COLUMN()-2)/24,5),'Расчет сбытовых надбавок'!$B$2281:'Расчет сбытовых надбавок'!$G$3024,6)</f>
        <v>168.86</v>
      </c>
      <c r="H878" s="98">
        <f>VLOOKUP($A878+ROUND((COLUMN()-2)/24,5),АТС!$A$41:$F$736,5)+VLOOKUP($A878+ROUND((COLUMN()-2)/24,5),'Расчет сбытовых надбавок'!$B$2281:'Расчет сбытовых надбавок'!$G$3024,6)</f>
        <v>209.13</v>
      </c>
      <c r="I878" s="98">
        <f>VLOOKUP($A878+ROUND((COLUMN()-2)/24,5),АТС!$A$41:$F$736,5)+VLOOKUP($A878+ROUND((COLUMN()-2)/24,5),'Расчет сбытовых надбавок'!$B$2281:'Расчет сбытовых надбавок'!$G$3024,6)</f>
        <v>203.08</v>
      </c>
      <c r="J878" s="98">
        <f>VLOOKUP($A878+ROUND((COLUMN()-2)/24,5),АТС!$A$41:$F$736,5)+VLOOKUP($A878+ROUND((COLUMN()-2)/24,5),'Расчет сбытовых надбавок'!$B$2281:'Расчет сбытовых надбавок'!$G$3024,6)</f>
        <v>106.03999999999999</v>
      </c>
      <c r="K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8">
        <f>VLOOKUP($A878+ROUND((COLUMN()-2)/24,5),АТС!$A$41:$F$736,5)+VLOOKUP($A878+ROUND((COLUMN()-2)/24,5),'Расчет сбытовых надбавок'!$B$2281:'Расчет сбытовых надбавок'!$G$3024,6)</f>
        <v>182.16</v>
      </c>
      <c r="M878" s="98">
        <f>VLOOKUP($A878+ROUND((COLUMN()-2)/24,5),АТС!$A$41:$F$736,5)+VLOOKUP($A878+ROUND((COLUMN()-2)/24,5),'Расчет сбытовых надбавок'!$B$2281:'Расчет сбытовых надбавок'!$G$3024,6)</f>
        <v>197.78</v>
      </c>
      <c r="N878" s="98">
        <f>VLOOKUP($A878+ROUND((COLUMN()-2)/24,5),АТС!$A$41:$F$736,5)+VLOOKUP($A878+ROUND((COLUMN()-2)/24,5),'Расчет сбытовых надбавок'!$B$2281:'Расчет сбытовых надбавок'!$G$3024,6)</f>
        <v>193.52</v>
      </c>
      <c r="O878" s="98">
        <f>VLOOKUP($A878+ROUND((COLUMN()-2)/24,5),АТС!$A$41:$F$736,5)+VLOOKUP($A878+ROUND((COLUMN()-2)/24,5),'Расчет сбытовых надбавок'!$B$2281:'Расчет сбытовых надбавок'!$G$3024,6)</f>
        <v>194.5</v>
      </c>
      <c r="P878" s="98">
        <f>VLOOKUP($A878+ROUND((COLUMN()-2)/24,5),АТС!$A$41:$F$736,5)+VLOOKUP($A878+ROUND((COLUMN()-2)/24,5),'Расчет сбытовых надбавок'!$B$2281:'Расчет сбытовых надбавок'!$G$3024,6)</f>
        <v>165.64000000000001</v>
      </c>
      <c r="Q878" s="98">
        <f>VLOOKUP($A878+ROUND((COLUMN()-2)/24,5),АТС!$A$41:$F$736,5)+VLOOKUP($A878+ROUND((COLUMN()-2)/24,5),'Расчет сбытовых надбавок'!$B$2281:'Расчет сбытовых надбавок'!$G$3024,6)</f>
        <v>95.12</v>
      </c>
      <c r="R878" s="98">
        <f>VLOOKUP($A878+ROUND((COLUMN()-2)/24,5),АТС!$A$41:$F$736,5)+VLOOKUP($A878+ROUND((COLUMN()-2)/24,5),'Расчет сбытовых надбавок'!$B$2281:'Расчет сбытовых надбавок'!$G$3024,6)</f>
        <v>178.37</v>
      </c>
      <c r="S878" s="98">
        <f>VLOOKUP($A878+ROUND((COLUMN()-2)/24,5),АТС!$A$41:$F$736,5)+VLOOKUP($A878+ROUND((COLUMN()-2)/24,5),'Расчет сбытовых надбавок'!$B$2281:'Расчет сбытовых надбавок'!$G$3024,6)</f>
        <v>88.68</v>
      </c>
      <c r="T878" s="98">
        <f>VLOOKUP($A878+ROUND((COLUMN()-2)/24,5),АТС!$A$41:$F$736,5)+VLOOKUP($A878+ROUND((COLUMN()-2)/24,5),'Расчет сбытовых надбавок'!$B$2281:'Расчет сбытовых надбавок'!$G$3024,6)</f>
        <v>323.02999999999997</v>
      </c>
      <c r="U878" s="98">
        <f>VLOOKUP($A878+ROUND((COLUMN()-2)/24,5),АТС!$A$41:$F$736,5)+VLOOKUP($A878+ROUND((COLUMN()-2)/24,5),'Расчет сбытовых надбавок'!$B$2281:'Расчет сбытовых надбавок'!$G$3024,6)</f>
        <v>304.58999999999997</v>
      </c>
      <c r="V878" s="98">
        <f>VLOOKUP($A878+ROUND((COLUMN()-2)/24,5),АТС!$A$41:$F$736,5)+VLOOKUP($A878+ROUND((COLUMN()-2)/24,5),'Расчет сбытовых надбавок'!$B$2281:'Расчет сбытовых надбавок'!$G$3024,6)</f>
        <v>750.48</v>
      </c>
      <c r="W878" s="98">
        <f>VLOOKUP($A878+ROUND((COLUMN()-2)/24,5),АТС!$A$41:$F$736,5)+VLOOKUP($A878+ROUND((COLUMN()-2)/24,5),'Расчет сбытовых надбавок'!$B$2281:'Расчет сбытовых надбавок'!$G$3024,6)</f>
        <v>872.18999999999994</v>
      </c>
      <c r="X878" s="98">
        <f>VLOOKUP($A878+ROUND((COLUMN()-2)/24,5),АТС!$A$41:$F$736,5)+VLOOKUP($A878+ROUND((COLUMN()-2)/24,5),'Расчет сбытовых надбавок'!$B$2281:'Расчет сбытовых надбавок'!$G$3024,6)</f>
        <v>924.72</v>
      </c>
      <c r="Y878" s="98">
        <f>VLOOKUP($A878+ROUND((COLUMN()-2)/24,5),АТС!$A$41:$F$736,5)+VLOOKUP($A878+ROUND((COLUMN()-2)/24,5),'Расчет сбытовых надбавок'!$B$2281:'Расчет сбытовых надбавок'!$G$3024,6)</f>
        <v>996.80000000000007</v>
      </c>
    </row>
    <row r="879" spans="1:27" x14ac:dyDescent="0.2">
      <c r="A879" s="79">
        <f t="shared" si="25"/>
        <v>42685</v>
      </c>
      <c r="B879" s="98">
        <f>VLOOKUP($A879+ROUND((COLUMN()-2)/24,5),АТС!$A$41:$F$736,5)+VLOOKUP($A879+ROUND((COLUMN()-2)/24,5),'Расчет сбытовых надбавок'!$B$2281:'Расчет сбытовых надбавок'!$G$3024,6)</f>
        <v>448.63</v>
      </c>
      <c r="C879" s="98">
        <f>VLOOKUP($A879+ROUND((COLUMN()-2)/24,5),АТС!$A$41:$F$736,5)+VLOOKUP($A879+ROUND((COLUMN()-2)/24,5),'Расчет сбытовых надбавок'!$B$2281:'Расчет сбытовых надбавок'!$G$3024,6)</f>
        <v>225.91</v>
      </c>
      <c r="D879" s="98">
        <f>VLOOKUP($A879+ROUND((COLUMN()-2)/24,5),АТС!$A$41:$F$736,5)+VLOOKUP($A879+ROUND((COLUMN()-2)/24,5),'Расчет сбытовых надбавок'!$B$2281:'Расчет сбытовых надбавок'!$G$3024,6)</f>
        <v>134.06</v>
      </c>
      <c r="E879" s="98">
        <f>VLOOKUP($A879+ROUND((COLUMN()-2)/24,5),АТС!$A$41:$F$736,5)+VLOOKUP($A879+ROUND((COLUMN()-2)/24,5),'Расчет сбытовых надбавок'!$B$2281:'Расчет сбытовых надбавок'!$G$3024,6)</f>
        <v>139.54</v>
      </c>
      <c r="F879" s="98">
        <f>VLOOKUP($A879+ROUND((COLUMN()-2)/24,5),АТС!$A$41:$F$736,5)+VLOOKUP($A879+ROUND((COLUMN()-2)/24,5),'Расчет сбытовых надбавок'!$B$2281:'Расчет сбытовых надбавок'!$G$3024,6)</f>
        <v>109.65</v>
      </c>
      <c r="G879" s="98">
        <f>VLOOKUP($A879+ROUND((COLUMN()-2)/24,5),АТС!$A$41:$F$736,5)+VLOOKUP($A879+ROUND((COLUMN()-2)/24,5),'Расчет сбытовых надбавок'!$B$2281:'Расчет сбытовых надбавок'!$G$3024,6)</f>
        <v>173.89</v>
      </c>
      <c r="H879" s="98">
        <f>VLOOKUP($A879+ROUND((COLUMN()-2)/24,5),АТС!$A$41:$F$736,5)+VLOOKUP($A879+ROUND((COLUMN()-2)/24,5),'Расчет сбытовых надбавок'!$B$2281:'Расчет сбытовых надбавок'!$G$3024,6)</f>
        <v>207.51999999999998</v>
      </c>
      <c r="I879" s="98">
        <f>VLOOKUP($A879+ROUND((COLUMN()-2)/24,5),АТС!$A$41:$F$736,5)+VLOOKUP($A879+ROUND((COLUMN()-2)/24,5),'Расчет сбытовых надбавок'!$B$2281:'Расчет сбытовых надбавок'!$G$3024,6)</f>
        <v>215.79</v>
      </c>
      <c r="J879" s="98">
        <f>VLOOKUP($A879+ROUND((COLUMN()-2)/24,5),АТС!$A$41:$F$736,5)+VLOOKUP($A879+ROUND((COLUMN()-2)/24,5),'Расчет сбытовых надбавок'!$B$2281:'Расчет сбытовых надбавок'!$G$3024,6)</f>
        <v>374.57</v>
      </c>
      <c r="K879" s="98">
        <f>VLOOKUP($A879+ROUND((COLUMN()-2)/24,5),АТС!$A$41:$F$736,5)+VLOOKUP($A879+ROUND((COLUMN()-2)/24,5),'Расчет сбытовых надбавок'!$B$2281:'Расчет сбытовых надбавок'!$G$3024,6)</f>
        <v>306.45999999999998</v>
      </c>
      <c r="L879" s="98">
        <f>VLOOKUP($A879+ROUND((COLUMN()-2)/24,5),АТС!$A$41:$F$736,5)+VLOOKUP($A879+ROUND((COLUMN()-2)/24,5),'Расчет сбытовых надбавок'!$B$2281:'Расчет сбытовых надбавок'!$G$3024,6)</f>
        <v>338.2</v>
      </c>
      <c r="M879" s="98">
        <f>VLOOKUP($A879+ROUND((COLUMN()-2)/24,5),АТС!$A$41:$F$736,5)+VLOOKUP($A879+ROUND((COLUMN()-2)/24,5),'Расчет сбытовых надбавок'!$B$2281:'Расчет сбытовых надбавок'!$G$3024,6)</f>
        <v>372.33</v>
      </c>
      <c r="N879" s="98">
        <f>VLOOKUP($A879+ROUND((COLUMN()-2)/24,5),АТС!$A$41:$F$736,5)+VLOOKUP($A879+ROUND((COLUMN()-2)/24,5),'Расчет сбытовых надбавок'!$B$2281:'Расчет сбытовых надбавок'!$G$3024,6)</f>
        <v>209.44</v>
      </c>
      <c r="O879" s="98">
        <f>VLOOKUP($A879+ROUND((COLUMN()-2)/24,5),АТС!$A$41:$F$736,5)+VLOOKUP($A879+ROUND((COLUMN()-2)/24,5),'Расчет сбытовых надбавок'!$B$2281:'Расчет сбытовых надбавок'!$G$3024,6)</f>
        <v>118.09</v>
      </c>
      <c r="P879" s="98">
        <f>VLOOKUP($A879+ROUND((COLUMN()-2)/24,5),АТС!$A$41:$F$736,5)+VLOOKUP($A879+ROUND((COLUMN()-2)/24,5),'Расчет сбытовых надбавок'!$B$2281:'Расчет сбытовых надбавок'!$G$3024,6)</f>
        <v>121.3</v>
      </c>
      <c r="Q879" s="98">
        <f>VLOOKUP($A879+ROUND((COLUMN()-2)/24,5),АТС!$A$41:$F$736,5)+VLOOKUP($A879+ROUND((COLUMN()-2)/24,5),'Расчет сбытовых надбавок'!$B$2281:'Расчет сбытовых надбавок'!$G$3024,6)</f>
        <v>75.600000000000009</v>
      </c>
      <c r="R879" s="98">
        <f>VLOOKUP($A879+ROUND((COLUMN()-2)/24,5),АТС!$A$41:$F$736,5)+VLOOKUP($A879+ROUND((COLUMN()-2)/24,5),'Расчет сбытовых надбавок'!$B$2281:'Расчет сбытовых надбавок'!$G$3024,6)</f>
        <v>96.300000000000011</v>
      </c>
      <c r="S879" s="98">
        <f>VLOOKUP($A879+ROUND((COLUMN()-2)/24,5),АТС!$A$41:$F$736,5)+VLOOKUP($A879+ROUND((COLUMN()-2)/24,5),'Расчет сбытовых надбавок'!$B$2281:'Расчет сбытовых надбавок'!$G$3024,6)</f>
        <v>76.81</v>
      </c>
      <c r="T879" s="98">
        <f>VLOOKUP($A879+ROUND((COLUMN()-2)/24,5),АТС!$A$41:$F$736,5)+VLOOKUP($A879+ROUND((COLUMN()-2)/24,5),'Расчет сбытовых надбавок'!$B$2281:'Расчет сбытовых надбавок'!$G$3024,6)</f>
        <v>215.34</v>
      </c>
      <c r="U879" s="98">
        <f>VLOOKUP($A879+ROUND((COLUMN()-2)/24,5),АТС!$A$41:$F$736,5)+VLOOKUP($A879+ROUND((COLUMN()-2)/24,5),'Расчет сбытовых надбавок'!$B$2281:'Расчет сбытовых надбавок'!$G$3024,6)</f>
        <v>146.22999999999999</v>
      </c>
      <c r="V879" s="98">
        <f>VLOOKUP($A879+ROUND((COLUMN()-2)/24,5),АТС!$A$41:$F$736,5)+VLOOKUP($A879+ROUND((COLUMN()-2)/24,5),'Расчет сбытовых надбавок'!$B$2281:'Расчет сбытовых надбавок'!$G$3024,6)</f>
        <v>231.1</v>
      </c>
      <c r="W879" s="98">
        <f>VLOOKUP($A879+ROUND((COLUMN()-2)/24,5),АТС!$A$41:$F$736,5)+VLOOKUP($A879+ROUND((COLUMN()-2)/24,5),'Расчет сбытовых надбавок'!$B$2281:'Расчет сбытовых надбавок'!$G$3024,6)</f>
        <v>515.77</v>
      </c>
      <c r="X879" s="98">
        <f>VLOOKUP($A879+ROUND((COLUMN()-2)/24,5),АТС!$A$41:$F$736,5)+VLOOKUP($A879+ROUND((COLUMN()-2)/24,5),'Расчет сбытовых надбавок'!$B$2281:'Расчет сбытовых надбавок'!$G$3024,6)</f>
        <v>219.35</v>
      </c>
      <c r="Y879" s="98">
        <f>VLOOKUP($A879+ROUND((COLUMN()-2)/24,5),АТС!$A$41:$F$736,5)+VLOOKUP($A879+ROUND((COLUMN()-2)/24,5),'Расчет сбытовых надбавок'!$B$2281:'Расчет сбытовых надбавок'!$G$3024,6)</f>
        <v>189.95</v>
      </c>
    </row>
    <row r="880" spans="1:27" x14ac:dyDescent="0.2">
      <c r="A880" s="79">
        <f t="shared" si="25"/>
        <v>42686</v>
      </c>
      <c r="B880" s="98">
        <f>VLOOKUP($A880+ROUND((COLUMN()-2)/24,5),АТС!$A$41:$F$736,5)+VLOOKUP($A880+ROUND((COLUMN()-2)/24,5),'Расчет сбытовых надбавок'!$B$2281:'Расчет сбытовых надбавок'!$G$3024,6)</f>
        <v>510.63</v>
      </c>
      <c r="C880" s="98">
        <f>VLOOKUP($A880+ROUND((COLUMN()-2)/24,5),АТС!$A$41:$F$736,5)+VLOOKUP($A880+ROUND((COLUMN()-2)/24,5),'Расчет сбытовых надбавок'!$B$2281:'Расчет сбытовых надбавок'!$G$3024,6)</f>
        <v>168.67</v>
      </c>
      <c r="D880" s="98">
        <f>VLOOKUP($A880+ROUND((COLUMN()-2)/24,5),АТС!$A$41:$F$736,5)+VLOOKUP($A880+ROUND((COLUMN()-2)/24,5),'Расчет сбытовых надбавок'!$B$2281:'Расчет сбытовых надбавок'!$G$3024,6)</f>
        <v>381.18</v>
      </c>
      <c r="E880" s="98">
        <f>VLOOKUP($A880+ROUND((COLUMN()-2)/24,5),АТС!$A$41:$F$736,5)+VLOOKUP($A880+ROUND((COLUMN()-2)/24,5),'Расчет сбытовых надбавок'!$B$2281:'Расчет сбытовых надбавок'!$G$3024,6)</f>
        <v>159.01</v>
      </c>
      <c r="F880" s="98">
        <f>VLOOKUP($A880+ROUND((COLUMN()-2)/24,5),АТС!$A$41:$F$736,5)+VLOOKUP($A880+ROUND((COLUMN()-2)/24,5),'Расчет сбытовых надбавок'!$B$2281:'Расчет сбытовых надбавок'!$G$3024,6)</f>
        <v>177.37</v>
      </c>
      <c r="G880" s="98">
        <f>VLOOKUP($A880+ROUND((COLUMN()-2)/24,5),АТС!$A$41:$F$736,5)+VLOOKUP($A880+ROUND((COLUMN()-2)/24,5),'Расчет сбытовых надбавок'!$B$2281:'Расчет сбытовых надбавок'!$G$3024,6)</f>
        <v>169.53</v>
      </c>
      <c r="H880" s="98">
        <f>VLOOKUP($A880+ROUND((COLUMN()-2)/24,5),АТС!$A$41:$F$736,5)+VLOOKUP($A880+ROUND((COLUMN()-2)/24,5),'Расчет сбытовых надбавок'!$B$2281:'Расчет сбытовых надбавок'!$G$3024,6)</f>
        <v>172.88</v>
      </c>
      <c r="I880" s="98">
        <f>VLOOKUP($A880+ROUND((COLUMN()-2)/24,5),АТС!$A$41:$F$736,5)+VLOOKUP($A880+ROUND((COLUMN()-2)/24,5),'Расчет сбытовых надбавок'!$B$2281:'Расчет сбытовых надбавок'!$G$3024,6)</f>
        <v>177.66</v>
      </c>
      <c r="J880" s="98">
        <f>VLOOKUP($A880+ROUND((COLUMN()-2)/24,5),АТС!$A$41:$F$736,5)+VLOOKUP($A880+ROUND((COLUMN()-2)/24,5),'Расчет сбытовых надбавок'!$B$2281:'Расчет сбытовых надбавок'!$G$3024,6)</f>
        <v>217.82</v>
      </c>
      <c r="K880" s="98">
        <f>VLOOKUP($A880+ROUND((COLUMN()-2)/24,5),АТС!$A$41:$F$736,5)+VLOOKUP($A880+ROUND((COLUMN()-2)/24,5),'Расчет сбытовых надбавок'!$B$2281:'Расчет сбытовых надбавок'!$G$3024,6)</f>
        <v>303.3</v>
      </c>
      <c r="L880" s="98">
        <f>VLOOKUP($A880+ROUND((COLUMN()-2)/24,5),АТС!$A$41:$F$736,5)+VLOOKUP($A880+ROUND((COLUMN()-2)/24,5),'Расчет сбытовых надбавок'!$B$2281:'Расчет сбытовых надбавок'!$G$3024,6)</f>
        <v>342.13</v>
      </c>
      <c r="M880" s="98">
        <f>VLOOKUP($A880+ROUND((COLUMN()-2)/24,5),АТС!$A$41:$F$736,5)+VLOOKUP($A880+ROUND((COLUMN()-2)/24,5),'Расчет сбытовых надбавок'!$B$2281:'Расчет сбытовых надбавок'!$G$3024,6)</f>
        <v>232.88</v>
      </c>
      <c r="N880" s="98">
        <f>VLOOKUP($A880+ROUND((COLUMN()-2)/24,5),АТС!$A$41:$F$736,5)+VLOOKUP($A880+ROUND((COLUMN()-2)/24,5),'Расчет сбытовых надбавок'!$B$2281:'Расчет сбытовых надбавок'!$G$3024,6)</f>
        <v>310.19</v>
      </c>
      <c r="O880" s="98">
        <f>VLOOKUP($A880+ROUND((COLUMN()-2)/24,5),АТС!$A$41:$F$736,5)+VLOOKUP($A880+ROUND((COLUMN()-2)/24,5),'Расчет сбытовых надбавок'!$B$2281:'Расчет сбытовых надбавок'!$G$3024,6)</f>
        <v>301.88</v>
      </c>
      <c r="P880" s="98">
        <f>VLOOKUP($A880+ROUND((COLUMN()-2)/24,5),АТС!$A$41:$F$736,5)+VLOOKUP($A880+ROUND((COLUMN()-2)/24,5),'Расчет сбытовых надбавок'!$B$2281:'Расчет сбытовых надбавок'!$G$3024,6)</f>
        <v>296.42</v>
      </c>
      <c r="Q880" s="98">
        <f>VLOOKUP($A880+ROUND((COLUMN()-2)/24,5),АТС!$A$41:$F$736,5)+VLOOKUP($A880+ROUND((COLUMN()-2)/24,5),'Расчет сбытовых надбавок'!$B$2281:'Расчет сбытовых надбавок'!$G$3024,6)</f>
        <v>240.75</v>
      </c>
      <c r="R880" s="98">
        <f>VLOOKUP($A880+ROUND((COLUMN()-2)/24,5),АТС!$A$41:$F$736,5)+VLOOKUP($A880+ROUND((COLUMN()-2)/24,5),'Расчет сбытовых надбавок'!$B$2281:'Расчет сбытовых надбавок'!$G$3024,6)</f>
        <v>219.16</v>
      </c>
      <c r="S880" s="98">
        <f>VLOOKUP($A880+ROUND((COLUMN()-2)/24,5),АТС!$A$41:$F$736,5)+VLOOKUP($A880+ROUND((COLUMN()-2)/24,5),'Расчет сбытовых надбавок'!$B$2281:'Расчет сбытовых надбавок'!$G$3024,6)</f>
        <v>212.74</v>
      </c>
      <c r="T880" s="98">
        <f>VLOOKUP($A880+ROUND((COLUMN()-2)/24,5),АТС!$A$41:$F$736,5)+VLOOKUP($A880+ROUND((COLUMN()-2)/24,5),'Расчет сбытовых надбавок'!$B$2281:'Расчет сбытовых надбавок'!$G$3024,6)</f>
        <v>264.78000000000003</v>
      </c>
      <c r="U880" s="98">
        <f>VLOOKUP($A880+ROUND((COLUMN()-2)/24,5),АТС!$A$41:$F$736,5)+VLOOKUP($A880+ROUND((COLUMN()-2)/24,5),'Расчет сбытовых надбавок'!$B$2281:'Расчет сбытовых надбавок'!$G$3024,6)</f>
        <v>345.57</v>
      </c>
      <c r="V880" s="98">
        <f>VLOOKUP($A880+ROUND((COLUMN()-2)/24,5),АТС!$A$41:$F$736,5)+VLOOKUP($A880+ROUND((COLUMN()-2)/24,5),'Расчет сбытовых надбавок'!$B$2281:'Расчет сбытовых надбавок'!$G$3024,6)</f>
        <v>379.53999999999996</v>
      </c>
      <c r="W880" s="98">
        <f>VLOOKUP($A880+ROUND((COLUMN()-2)/24,5),АТС!$A$41:$F$736,5)+VLOOKUP($A880+ROUND((COLUMN()-2)/24,5),'Расчет сбытовых надбавок'!$B$2281:'Расчет сбытовых надбавок'!$G$3024,6)</f>
        <v>914.66</v>
      </c>
      <c r="X880" s="98">
        <f>VLOOKUP($A880+ROUND((COLUMN()-2)/24,5),АТС!$A$41:$F$736,5)+VLOOKUP($A880+ROUND((COLUMN()-2)/24,5),'Расчет сбытовых надбавок'!$B$2281:'Расчет сбытовых надбавок'!$G$3024,6)</f>
        <v>978.31000000000006</v>
      </c>
      <c r="Y880" s="98">
        <f>VLOOKUP($A880+ROUND((COLUMN()-2)/24,5),АТС!$A$41:$F$736,5)+VLOOKUP($A880+ROUND((COLUMN()-2)/24,5),'Расчет сбытовых надбавок'!$B$2281:'Расчет сбытовых надбавок'!$G$3024,6)</f>
        <v>920.27</v>
      </c>
    </row>
    <row r="881" spans="1:25" x14ac:dyDescent="0.2">
      <c r="A881" s="79">
        <f t="shared" si="25"/>
        <v>42687</v>
      </c>
      <c r="B881" s="98">
        <f>VLOOKUP($A881+ROUND((COLUMN()-2)/24,5),АТС!$A$41:$F$736,5)+VLOOKUP($A881+ROUND((COLUMN()-2)/24,5),'Расчет сбытовых надбавок'!$B$2281:'Расчет сбытовых надбавок'!$G$3024,6)</f>
        <v>185.92</v>
      </c>
      <c r="C881" s="98">
        <f>VLOOKUP($A881+ROUND((COLUMN()-2)/24,5),АТС!$A$41:$F$736,5)+VLOOKUP($A881+ROUND((COLUMN()-2)/24,5),'Расчет сбытовых надбавок'!$B$2281:'Расчет сбытовых надбавок'!$G$3024,6)</f>
        <v>858.69</v>
      </c>
      <c r="D881" s="98">
        <f>VLOOKUP($A881+ROUND((COLUMN()-2)/24,5),АТС!$A$41:$F$736,5)+VLOOKUP($A881+ROUND((COLUMN()-2)/24,5),'Расчет сбытовых надбавок'!$B$2281:'Расчет сбытовых надбавок'!$G$3024,6)</f>
        <v>770.04000000000008</v>
      </c>
      <c r="E881" s="98">
        <f>VLOOKUP($A881+ROUND((COLUMN()-2)/24,5),АТС!$A$41:$F$736,5)+VLOOKUP($A881+ROUND((COLUMN()-2)/24,5),'Расчет сбытовых надбавок'!$B$2281:'Расчет сбытовых надбавок'!$G$3024,6)</f>
        <v>720.49</v>
      </c>
      <c r="F881" s="98">
        <f>VLOOKUP($A881+ROUND((COLUMN()-2)/24,5),АТС!$A$41:$F$736,5)+VLOOKUP($A881+ROUND((COLUMN()-2)/24,5),'Расчет сбытовых надбавок'!$B$2281:'Расчет сбытовых надбавок'!$G$3024,6)</f>
        <v>204.75</v>
      </c>
      <c r="G881" s="98">
        <f>VLOOKUP($A881+ROUND((COLUMN()-2)/24,5),АТС!$A$41:$F$736,5)+VLOOKUP($A881+ROUND((COLUMN()-2)/24,5),'Расчет сбытовых надбавок'!$B$2281:'Расчет сбытовых надбавок'!$G$3024,6)</f>
        <v>659.98</v>
      </c>
      <c r="H881" s="98">
        <f>VLOOKUP($A881+ROUND((COLUMN()-2)/24,5),АТС!$A$41:$F$736,5)+VLOOKUP($A881+ROUND((COLUMN()-2)/24,5),'Расчет сбытовых надбавок'!$B$2281:'Расчет сбытовых надбавок'!$G$3024,6)</f>
        <v>449.81</v>
      </c>
      <c r="I881" s="98">
        <f>VLOOKUP($A881+ROUND((COLUMN()-2)/24,5),АТС!$A$41:$F$736,5)+VLOOKUP($A881+ROUND((COLUMN()-2)/24,5),'Расчет сбытовых надбавок'!$B$2281:'Расчет сбытовых надбавок'!$G$3024,6)</f>
        <v>300.5</v>
      </c>
      <c r="J881" s="98">
        <f>VLOOKUP($A881+ROUND((COLUMN()-2)/24,5),АТС!$A$41:$F$736,5)+VLOOKUP($A881+ROUND((COLUMN()-2)/24,5),'Расчет сбытовых надбавок'!$B$2281:'Расчет сбытовых надбавок'!$G$3024,6)</f>
        <v>505.88</v>
      </c>
      <c r="K881" s="98">
        <f>VLOOKUP($A881+ROUND((COLUMN()-2)/24,5),АТС!$A$41:$F$736,5)+VLOOKUP($A881+ROUND((COLUMN()-2)/24,5),'Расчет сбытовых надбавок'!$B$2281:'Расчет сбытовых надбавок'!$G$3024,6)</f>
        <v>729.3</v>
      </c>
      <c r="L881" s="98">
        <f>VLOOKUP($A881+ROUND((COLUMN()-2)/24,5),АТС!$A$41:$F$736,5)+VLOOKUP($A881+ROUND((COLUMN()-2)/24,5),'Расчет сбытовых надбавок'!$B$2281:'Расчет сбытовых надбавок'!$G$3024,6)</f>
        <v>376.46</v>
      </c>
      <c r="M881" s="98">
        <f>VLOOKUP($A881+ROUND((COLUMN()-2)/24,5),АТС!$A$41:$F$736,5)+VLOOKUP($A881+ROUND((COLUMN()-2)/24,5),'Расчет сбытовых надбавок'!$B$2281:'Расчет сбытовых надбавок'!$G$3024,6)</f>
        <v>449.36</v>
      </c>
      <c r="N881" s="98">
        <f>VLOOKUP($A881+ROUND((COLUMN()-2)/24,5),АТС!$A$41:$F$736,5)+VLOOKUP($A881+ROUND((COLUMN()-2)/24,5),'Расчет сбытовых надбавок'!$B$2281:'Расчет сбытовых надбавок'!$G$3024,6)</f>
        <v>149.09</v>
      </c>
      <c r="O881" s="98">
        <f>VLOOKUP($A881+ROUND((COLUMN()-2)/24,5),АТС!$A$41:$F$736,5)+VLOOKUP($A881+ROUND((COLUMN()-2)/24,5),'Расчет сбытовых надбавок'!$B$2281:'Расчет сбытовых надбавок'!$G$3024,6)</f>
        <v>624.54999999999995</v>
      </c>
      <c r="P881" s="98">
        <f>VLOOKUP($A881+ROUND((COLUMN()-2)/24,5),АТС!$A$41:$F$736,5)+VLOOKUP($A881+ROUND((COLUMN()-2)/24,5),'Расчет сбытовых надбавок'!$B$2281:'Расчет сбытовых надбавок'!$G$3024,6)</f>
        <v>229.16000000000003</v>
      </c>
      <c r="Q881" s="98">
        <f>VLOOKUP($A881+ROUND((COLUMN()-2)/24,5),АТС!$A$41:$F$736,5)+VLOOKUP($A881+ROUND((COLUMN()-2)/24,5),'Расчет сбытовых надбавок'!$B$2281:'Расчет сбытовых надбавок'!$G$3024,6)</f>
        <v>278.8</v>
      </c>
      <c r="R881" s="98">
        <f>VLOOKUP($A881+ROUND((COLUMN()-2)/24,5),АТС!$A$41:$F$736,5)+VLOOKUP($A881+ROUND((COLUMN()-2)/24,5),'Расчет сбытовых надбавок'!$B$2281:'Расчет сбытовых надбавок'!$G$3024,6)</f>
        <v>163.39000000000001</v>
      </c>
      <c r="S881" s="98">
        <f>VLOOKUP($A881+ROUND((COLUMN()-2)/24,5),АТС!$A$41:$F$736,5)+VLOOKUP($A881+ROUND((COLUMN()-2)/24,5),'Расчет сбытовых надбавок'!$B$2281:'Расчет сбытовых надбавок'!$G$3024,6)</f>
        <v>78.8</v>
      </c>
      <c r="T881" s="98">
        <f>VLOOKUP($A881+ROUND((COLUMN()-2)/24,5),АТС!$A$41:$F$736,5)+VLOOKUP($A881+ROUND((COLUMN()-2)/24,5),'Расчет сбытовых надбавок'!$B$2281:'Расчет сбытовых надбавок'!$G$3024,6)</f>
        <v>331.09999999999997</v>
      </c>
      <c r="U881" s="98">
        <f>VLOOKUP($A881+ROUND((COLUMN()-2)/24,5),АТС!$A$41:$F$736,5)+VLOOKUP($A881+ROUND((COLUMN()-2)/24,5),'Расчет сбытовых надбавок'!$B$2281:'Расчет сбытовых надбавок'!$G$3024,6)</f>
        <v>602.04000000000008</v>
      </c>
      <c r="V881" s="98">
        <f>VLOOKUP($A881+ROUND((COLUMN()-2)/24,5),АТС!$A$41:$F$736,5)+VLOOKUP($A881+ROUND((COLUMN()-2)/24,5),'Расчет сбытовых надбавок'!$B$2281:'Расчет сбытовых надбавок'!$G$3024,6)</f>
        <v>325.75</v>
      </c>
      <c r="W881" s="98">
        <f>VLOOKUP($A881+ROUND((COLUMN()-2)/24,5),АТС!$A$41:$F$736,5)+VLOOKUP($A881+ROUND((COLUMN()-2)/24,5),'Расчет сбытовых надбавок'!$B$2281:'Расчет сбытовых надбавок'!$G$3024,6)</f>
        <v>220.19</v>
      </c>
      <c r="X881" s="98">
        <f>VLOOKUP($A881+ROUND((COLUMN()-2)/24,5),АТС!$A$41:$F$736,5)+VLOOKUP($A881+ROUND((COLUMN()-2)/24,5),'Расчет сбытовых надбавок'!$B$2281:'Расчет сбытовых надбавок'!$G$3024,6)</f>
        <v>228.10999999999999</v>
      </c>
      <c r="Y881" s="98">
        <f>VLOOKUP($A881+ROUND((COLUMN()-2)/24,5),АТС!$A$41:$F$736,5)+VLOOKUP($A881+ROUND((COLUMN()-2)/24,5),'Расчет сбытовых надбавок'!$B$2281:'Расчет сбытовых надбавок'!$G$3024,6)</f>
        <v>215.26</v>
      </c>
    </row>
    <row r="882" spans="1:25" x14ac:dyDescent="0.2">
      <c r="A882" s="79">
        <f t="shared" si="25"/>
        <v>42688</v>
      </c>
      <c r="B882" s="98">
        <f>VLOOKUP($A882+ROUND((COLUMN()-2)/24,5),АТС!$A$41:$F$736,5)+VLOOKUP($A882+ROUND((COLUMN()-2)/24,5),'Расчет сбытовых надбавок'!$B$2281:'Расчет сбытовых надбавок'!$G$3024,6)</f>
        <v>189.85</v>
      </c>
      <c r="C882" s="98">
        <f>VLOOKUP($A882+ROUND((COLUMN()-2)/24,5),АТС!$A$41:$F$736,5)+VLOOKUP($A882+ROUND((COLUMN()-2)/24,5),'Расчет сбытовых надбавок'!$B$2281:'Расчет сбытовых надбавок'!$G$3024,6)</f>
        <v>164.7</v>
      </c>
      <c r="D882" s="98">
        <f>VLOOKUP($A882+ROUND((COLUMN()-2)/24,5),АТС!$A$41:$F$736,5)+VLOOKUP($A882+ROUND((COLUMN()-2)/24,5),'Расчет сбытовых надбавок'!$B$2281:'Расчет сбытовых надбавок'!$G$3024,6)</f>
        <v>866.66</v>
      </c>
      <c r="E882" s="98">
        <f>VLOOKUP($A882+ROUND((COLUMN()-2)/24,5),АТС!$A$41:$F$736,5)+VLOOKUP($A882+ROUND((COLUMN()-2)/24,5),'Расчет сбытовых надбавок'!$B$2281:'Расчет сбытовых надбавок'!$G$3024,6)</f>
        <v>812.18999999999994</v>
      </c>
      <c r="F882" s="98">
        <f>VLOOKUP($A882+ROUND((COLUMN()-2)/24,5),АТС!$A$41:$F$736,5)+VLOOKUP($A882+ROUND((COLUMN()-2)/24,5),'Расчет сбытовых надбавок'!$B$2281:'Расчет сбытовых надбавок'!$G$3024,6)</f>
        <v>880.48</v>
      </c>
      <c r="G882" s="98">
        <f>VLOOKUP($A882+ROUND((COLUMN()-2)/24,5),АТС!$A$41:$F$736,5)+VLOOKUP($A882+ROUND((COLUMN()-2)/24,5),'Расчет сбытовых надбавок'!$B$2281:'Расчет сбытовых надбавок'!$G$3024,6)</f>
        <v>433.87</v>
      </c>
      <c r="H882" s="98">
        <f>VLOOKUP($A882+ROUND((COLUMN()-2)/24,5),АТС!$A$41:$F$736,5)+VLOOKUP($A882+ROUND((COLUMN()-2)/24,5),'Расчет сбытовых надбавок'!$B$2281:'Расчет сбытовых надбавок'!$G$3024,6)</f>
        <v>127.58999999999999</v>
      </c>
      <c r="I882" s="98">
        <f>VLOOKUP($A882+ROUND((COLUMN()-2)/24,5),АТС!$A$41:$F$736,5)+VLOOKUP($A882+ROUND((COLUMN()-2)/24,5),'Расчет сбытовых надбавок'!$B$2281:'Расчет сбытовых надбавок'!$G$3024,6)</f>
        <v>260.92</v>
      </c>
      <c r="J882" s="98">
        <f>VLOOKUP($A882+ROUND((COLUMN()-2)/24,5),АТС!$A$41:$F$736,5)+VLOOKUP($A882+ROUND((COLUMN()-2)/24,5),'Расчет сбытовых надбавок'!$B$2281:'Расчет сбытовых надбавок'!$G$3024,6)</f>
        <v>14.36</v>
      </c>
      <c r="K882" s="98">
        <f>VLOOKUP($A882+ROUND((COLUMN()-2)/24,5),АТС!$A$41:$F$736,5)+VLOOKUP($A882+ROUND((COLUMN()-2)/24,5),'Расчет сбытовых надбавок'!$B$2281:'Расчет сбытовых надбавок'!$G$3024,6)</f>
        <v>59.900000000000006</v>
      </c>
      <c r="L882" s="98">
        <f>VLOOKUP($A882+ROUND((COLUMN()-2)/24,5),АТС!$A$41:$F$736,5)+VLOOKUP($A882+ROUND((COLUMN()-2)/24,5),'Расчет сбытовых надбавок'!$B$2281:'Расчет сбытовых надбавок'!$G$3024,6)</f>
        <v>118.82</v>
      </c>
      <c r="M882" s="98">
        <f>VLOOKUP($A882+ROUND((COLUMN()-2)/24,5),АТС!$A$41:$F$736,5)+VLOOKUP($A882+ROUND((COLUMN()-2)/24,5),'Расчет сбытовых надбавок'!$B$2281:'Расчет сбытовых надбавок'!$G$3024,6)</f>
        <v>160.47999999999999</v>
      </c>
      <c r="N882" s="98">
        <f>VLOOKUP($A882+ROUND((COLUMN()-2)/24,5),АТС!$A$41:$F$736,5)+VLOOKUP($A882+ROUND((COLUMN()-2)/24,5),'Расчет сбытовых надбавок'!$B$2281:'Расчет сбытовых надбавок'!$G$3024,6)</f>
        <v>155.27000000000001</v>
      </c>
      <c r="O882" s="98">
        <f>VLOOKUP($A882+ROUND((COLUMN()-2)/24,5),АТС!$A$41:$F$736,5)+VLOOKUP($A882+ROUND((COLUMN()-2)/24,5),'Расчет сбытовых надбавок'!$B$2281:'Расчет сбытовых надбавок'!$G$3024,6)</f>
        <v>175.68</v>
      </c>
      <c r="P882" s="98">
        <f>VLOOKUP($A882+ROUND((COLUMN()-2)/24,5),АТС!$A$41:$F$736,5)+VLOOKUP($A882+ROUND((COLUMN()-2)/24,5),'Расчет сбытовых надбавок'!$B$2281:'Расчет сбытовых надбавок'!$G$3024,6)</f>
        <v>239.3</v>
      </c>
      <c r="Q882" s="98">
        <f>VLOOKUP($A882+ROUND((COLUMN()-2)/24,5),АТС!$A$41:$F$736,5)+VLOOKUP($A882+ROUND((COLUMN()-2)/24,5),'Расчет сбытовых надбавок'!$B$2281:'Расчет сбытовых надбавок'!$G$3024,6)</f>
        <v>183.32000000000002</v>
      </c>
      <c r="R882" s="98">
        <f>VLOOKUP($A882+ROUND((COLUMN()-2)/24,5),АТС!$A$41:$F$736,5)+VLOOKUP($A882+ROUND((COLUMN()-2)/24,5),'Расчет сбытовых надбавок'!$B$2281:'Расчет сбытовых надбавок'!$G$3024,6)</f>
        <v>0.05</v>
      </c>
      <c r="S882" s="98">
        <f>VLOOKUP($A882+ROUND((COLUMN()-2)/24,5),АТС!$A$41:$F$736,5)+VLOOKUP($A882+ROUND((COLUMN()-2)/24,5),'Расчет сбытовых надбавок'!$B$2281:'Расчет сбытовых надбавок'!$G$3024,6)</f>
        <v>134.58000000000001</v>
      </c>
      <c r="T882" s="98">
        <f>VLOOKUP($A882+ROUND((COLUMN()-2)/24,5),АТС!$A$41:$F$736,5)+VLOOKUP($A882+ROUND((COLUMN()-2)/24,5),'Расчет сбытовых надбавок'!$B$2281:'Расчет сбытовых надбавок'!$G$3024,6)</f>
        <v>212.02</v>
      </c>
      <c r="U882" s="98">
        <f>VLOOKUP($A882+ROUND((COLUMN()-2)/24,5),АТС!$A$41:$F$736,5)+VLOOKUP($A882+ROUND((COLUMN()-2)/24,5),'Расчет сбытовых надбавок'!$B$2281:'Расчет сбытовых надбавок'!$G$3024,6)</f>
        <v>211.04</v>
      </c>
      <c r="V882" s="98">
        <f>VLOOKUP($A882+ROUND((COLUMN()-2)/24,5),АТС!$A$41:$F$736,5)+VLOOKUP($A882+ROUND((COLUMN()-2)/24,5),'Расчет сбытовых надбавок'!$B$2281:'Расчет сбытовых надбавок'!$G$3024,6)</f>
        <v>178.61</v>
      </c>
      <c r="W882" s="98">
        <f>VLOOKUP($A882+ROUND((COLUMN()-2)/24,5),АТС!$A$41:$F$736,5)+VLOOKUP($A882+ROUND((COLUMN()-2)/24,5),'Расчет сбытовых надбавок'!$B$2281:'Расчет сбытовых надбавок'!$G$3024,6)</f>
        <v>756.13</v>
      </c>
      <c r="X882" s="98">
        <f>VLOOKUP($A882+ROUND((COLUMN()-2)/24,5),АТС!$A$41:$F$736,5)+VLOOKUP($A882+ROUND((COLUMN()-2)/24,5),'Расчет сбытовых надбавок'!$B$2281:'Расчет сбытовых надбавок'!$G$3024,6)</f>
        <v>1082.75</v>
      </c>
      <c r="Y882" s="98">
        <f>VLOOKUP($A882+ROUND((COLUMN()-2)/24,5),АТС!$A$41:$F$736,5)+VLOOKUP($A882+ROUND((COLUMN()-2)/24,5),'Расчет сбытовых надбавок'!$B$2281:'Расчет сбытовых надбавок'!$G$3024,6)</f>
        <v>1077.55</v>
      </c>
    </row>
    <row r="883" spans="1:25" x14ac:dyDescent="0.2">
      <c r="A883" s="79">
        <f t="shared" si="25"/>
        <v>42689</v>
      </c>
      <c r="B883" s="98">
        <f>VLOOKUP($A883+ROUND((COLUMN()-2)/24,5),АТС!$A$41:$F$736,5)+VLOOKUP($A883+ROUND((COLUMN()-2)/24,5),'Расчет сбытовых надбавок'!$B$2281:'Расчет сбытовых надбавок'!$G$3024,6)</f>
        <v>978.9</v>
      </c>
      <c r="C883" s="98">
        <f>VLOOKUP($A883+ROUND((COLUMN()-2)/24,5),АТС!$A$41:$F$736,5)+VLOOKUP($A883+ROUND((COLUMN()-2)/24,5),'Расчет сбытовых надбавок'!$B$2281:'Расчет сбытовых надбавок'!$G$3024,6)</f>
        <v>1010.0699999999999</v>
      </c>
      <c r="D883" s="98">
        <f>VLOOKUP($A883+ROUND((COLUMN()-2)/24,5),АТС!$A$41:$F$736,5)+VLOOKUP($A883+ROUND((COLUMN()-2)/24,5),'Расчет сбытовых надбавок'!$B$2281:'Расчет сбытовых надбавок'!$G$3024,6)</f>
        <v>323.33999999999997</v>
      </c>
      <c r="E883" s="98">
        <f>VLOOKUP($A883+ROUND((COLUMN()-2)/24,5),АТС!$A$41:$F$736,5)+VLOOKUP($A883+ROUND((COLUMN()-2)/24,5),'Расчет сбытовых надбавок'!$B$2281:'Расчет сбытовых надбавок'!$G$3024,6)</f>
        <v>202.53</v>
      </c>
      <c r="F883" s="98">
        <f>VLOOKUP($A883+ROUND((COLUMN()-2)/24,5),АТС!$A$41:$F$736,5)+VLOOKUP($A883+ROUND((COLUMN()-2)/24,5),'Расчет сбытовых надбавок'!$B$2281:'Расчет сбытовых надбавок'!$G$3024,6)</f>
        <v>27.09</v>
      </c>
      <c r="G883" s="98">
        <f>VLOOKUP($A883+ROUND((COLUMN()-2)/24,5),АТС!$A$41:$F$736,5)+VLOOKUP($A883+ROUND((COLUMN()-2)/24,5),'Расчет сбытовых надбавок'!$B$2281:'Расчет сбытовых надбавок'!$G$3024,6)</f>
        <v>208.17999999999998</v>
      </c>
      <c r="H883" s="98">
        <f>VLOOKUP($A883+ROUND((COLUMN()-2)/24,5),АТС!$A$41:$F$736,5)+VLOOKUP($A883+ROUND((COLUMN()-2)/24,5),'Расчет сбытовых надбавок'!$B$2281:'Расчет сбытовых надбавок'!$G$3024,6)</f>
        <v>403.96</v>
      </c>
      <c r="I883" s="98">
        <f>VLOOKUP($A883+ROUND((COLUMN()-2)/24,5),АТС!$A$41:$F$736,5)+VLOOKUP($A883+ROUND((COLUMN()-2)/24,5),'Расчет сбытовых надбавок'!$B$2281:'Расчет сбытовых надбавок'!$G$3024,6)</f>
        <v>458.78000000000003</v>
      </c>
      <c r="J883" s="98">
        <f>VLOOKUP($A883+ROUND((COLUMN()-2)/24,5),АТС!$A$41:$F$736,5)+VLOOKUP($A883+ROUND((COLUMN()-2)/24,5),'Расчет сбытовых надбавок'!$B$2281:'Расчет сбытовых надбавок'!$G$3024,6)</f>
        <v>433.21999999999997</v>
      </c>
      <c r="K883" s="98">
        <f>VLOOKUP($A883+ROUND((COLUMN()-2)/24,5),АТС!$A$41:$F$736,5)+VLOOKUP($A883+ROUND((COLUMN()-2)/24,5),'Расчет сбытовых надбавок'!$B$2281:'Расчет сбытовых надбавок'!$G$3024,6)</f>
        <v>555.69000000000005</v>
      </c>
      <c r="L883" s="98">
        <f>VLOOKUP($A883+ROUND((COLUMN()-2)/24,5),АТС!$A$41:$F$736,5)+VLOOKUP($A883+ROUND((COLUMN()-2)/24,5),'Расчет сбытовых надбавок'!$B$2281:'Расчет сбытовых надбавок'!$G$3024,6)</f>
        <v>769.91000000000008</v>
      </c>
      <c r="M883" s="98">
        <f>VLOOKUP($A883+ROUND((COLUMN()-2)/24,5),АТС!$A$41:$F$736,5)+VLOOKUP($A883+ROUND((COLUMN()-2)/24,5),'Расчет сбытовых надбавок'!$B$2281:'Расчет сбытовых надбавок'!$G$3024,6)</f>
        <v>657.4</v>
      </c>
      <c r="N883" s="98">
        <f>VLOOKUP($A883+ROUND((COLUMN()-2)/24,5),АТС!$A$41:$F$736,5)+VLOOKUP($A883+ROUND((COLUMN()-2)/24,5),'Расчет сбытовых надбавок'!$B$2281:'Расчет сбытовых надбавок'!$G$3024,6)</f>
        <v>617.68000000000006</v>
      </c>
      <c r="O883" s="98">
        <f>VLOOKUP($A883+ROUND((COLUMN()-2)/24,5),АТС!$A$41:$F$736,5)+VLOOKUP($A883+ROUND((COLUMN()-2)/24,5),'Расчет сбытовых надбавок'!$B$2281:'Расчет сбытовых надбавок'!$G$3024,6)</f>
        <v>607.91000000000008</v>
      </c>
      <c r="P883" s="98">
        <f>VLOOKUP($A883+ROUND((COLUMN()-2)/24,5),АТС!$A$41:$F$736,5)+VLOOKUP($A883+ROUND((COLUMN()-2)/24,5),'Расчет сбытовых надбавок'!$B$2281:'Расчет сбытовых надбавок'!$G$3024,6)</f>
        <v>492.45</v>
      </c>
      <c r="Q883" s="98">
        <f>VLOOKUP($A883+ROUND((COLUMN()-2)/24,5),АТС!$A$41:$F$736,5)+VLOOKUP($A883+ROUND((COLUMN()-2)/24,5),'Расчет сбытовых надбавок'!$B$2281:'Расчет сбытовых надбавок'!$G$3024,6)</f>
        <v>479.01</v>
      </c>
      <c r="R883" s="98">
        <f>VLOOKUP($A883+ROUND((COLUMN()-2)/24,5),АТС!$A$41:$F$736,5)+VLOOKUP($A883+ROUND((COLUMN()-2)/24,5),'Расчет сбытовых надбавок'!$B$2281:'Расчет сбытовых надбавок'!$G$3024,6)</f>
        <v>63.71</v>
      </c>
      <c r="S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8">
        <f>VLOOKUP($A883+ROUND((COLUMN()-2)/24,5),АТС!$A$41:$F$736,5)+VLOOKUP($A883+ROUND((COLUMN()-2)/24,5),'Расчет сбытовых надбавок'!$B$2281:'Расчет сбытовых надбавок'!$G$3024,6)</f>
        <v>908.32</v>
      </c>
      <c r="U883" s="98">
        <f>VLOOKUP($A883+ROUND((COLUMN()-2)/24,5),АТС!$A$41:$F$736,5)+VLOOKUP($A883+ROUND((COLUMN()-2)/24,5),'Расчет сбытовых надбавок'!$B$2281:'Расчет сбытовых надбавок'!$G$3024,6)</f>
        <v>1117.3900000000001</v>
      </c>
      <c r="V883" s="98">
        <f>VLOOKUP($A883+ROUND((COLUMN()-2)/24,5),АТС!$A$41:$F$736,5)+VLOOKUP($A883+ROUND((COLUMN()-2)/24,5),'Расчет сбытовых надбавок'!$B$2281:'Расчет сбытовых надбавок'!$G$3024,6)</f>
        <v>780.62</v>
      </c>
      <c r="W883" s="98">
        <f>VLOOKUP($A883+ROUND((COLUMN()-2)/24,5),АТС!$A$41:$F$736,5)+VLOOKUP($A883+ROUND((COLUMN()-2)/24,5),'Расчет сбытовых надбавок'!$B$2281:'Расчет сбытовых надбавок'!$G$3024,6)</f>
        <v>434.02000000000004</v>
      </c>
      <c r="X883" s="98">
        <f>VLOOKUP($A883+ROUND((COLUMN()-2)/24,5),АТС!$A$41:$F$736,5)+VLOOKUP($A883+ROUND((COLUMN()-2)/24,5),'Расчет сбытовых надбавок'!$B$2281:'Расчет сбытовых надбавок'!$G$3024,6)</f>
        <v>634.20999999999992</v>
      </c>
      <c r="Y883" s="98">
        <f>VLOOKUP($A883+ROUND((COLUMN()-2)/24,5),АТС!$A$41:$F$736,5)+VLOOKUP($A883+ROUND((COLUMN()-2)/24,5),'Расчет сбытовых надбавок'!$B$2281:'Расчет сбытовых надбавок'!$G$3024,6)</f>
        <v>283.15999999999997</v>
      </c>
    </row>
    <row r="884" spans="1:25" x14ac:dyDescent="0.2">
      <c r="A884" s="79">
        <f t="shared" si="25"/>
        <v>42690</v>
      </c>
      <c r="B884" s="98">
        <f>VLOOKUP($A884+ROUND((COLUMN()-2)/24,5),АТС!$A$41:$F$736,5)+VLOOKUP($A884+ROUND((COLUMN()-2)/24,5),'Расчет сбытовых надбавок'!$B$2281:'Расчет сбытовых надбавок'!$G$3024,6)</f>
        <v>328.44</v>
      </c>
      <c r="C884" s="98">
        <f>VLOOKUP($A884+ROUND((COLUMN()-2)/24,5),АТС!$A$41:$F$736,5)+VLOOKUP($A884+ROUND((COLUMN()-2)/24,5),'Расчет сбытовых надбавок'!$B$2281:'Расчет сбытовых надбавок'!$G$3024,6)</f>
        <v>330.17</v>
      </c>
      <c r="D884" s="98">
        <f>VLOOKUP($A884+ROUND((COLUMN()-2)/24,5),АТС!$A$41:$F$736,5)+VLOOKUP($A884+ROUND((COLUMN()-2)/24,5),'Расчет сбытовых надбавок'!$B$2281:'Расчет сбытовых надбавок'!$G$3024,6)</f>
        <v>911.22</v>
      </c>
      <c r="E884" s="98">
        <f>VLOOKUP($A884+ROUND((COLUMN()-2)/24,5),АТС!$A$41:$F$736,5)+VLOOKUP($A884+ROUND((COLUMN()-2)/24,5),'Расчет сбытовых надбавок'!$B$2281:'Расчет сбытовых надбавок'!$G$3024,6)</f>
        <v>575.41999999999996</v>
      </c>
      <c r="F884" s="98">
        <f>VLOOKUP($A884+ROUND((COLUMN()-2)/24,5),АТС!$A$41:$F$736,5)+VLOOKUP($A884+ROUND((COLUMN()-2)/24,5),'Расчет сбытовых надбавок'!$B$2281:'Расчет сбытовых надбавок'!$G$3024,6)</f>
        <v>288.38</v>
      </c>
      <c r="G884" s="98">
        <f>VLOOKUP($A884+ROUND((COLUMN()-2)/24,5),АТС!$A$41:$F$736,5)+VLOOKUP($A884+ROUND((COLUMN()-2)/24,5),'Расчет сбытовых надбавок'!$B$2281:'Расчет сбытовых надбавок'!$G$3024,6)</f>
        <v>244.35999999999999</v>
      </c>
      <c r="H884" s="98">
        <f>VLOOKUP($A884+ROUND((COLUMN()-2)/24,5),АТС!$A$41:$F$736,5)+VLOOKUP($A884+ROUND((COLUMN()-2)/24,5),'Расчет сбытовых надбавок'!$B$2281:'Расчет сбытовых надбавок'!$G$3024,6)</f>
        <v>408.34000000000003</v>
      </c>
      <c r="I884" s="98">
        <f>VLOOKUP($A884+ROUND((COLUMN()-2)/24,5),АТС!$A$41:$F$736,5)+VLOOKUP($A884+ROUND((COLUMN()-2)/24,5),'Расчет сбытовых надбавок'!$B$2281:'Расчет сбытовых надбавок'!$G$3024,6)</f>
        <v>491.69</v>
      </c>
      <c r="J884" s="98">
        <f>VLOOKUP($A884+ROUND((COLUMN()-2)/24,5),АТС!$A$41:$F$736,5)+VLOOKUP($A884+ROUND((COLUMN()-2)/24,5),'Расчет сбытовых надбавок'!$B$2281:'Расчет сбытовых надбавок'!$G$3024,6)</f>
        <v>343.85</v>
      </c>
      <c r="K884" s="98">
        <f>VLOOKUP($A884+ROUND((COLUMN()-2)/24,5),АТС!$A$41:$F$736,5)+VLOOKUP($A884+ROUND((COLUMN()-2)/24,5),'Расчет сбытовых надбавок'!$B$2281:'Расчет сбытовых надбавок'!$G$3024,6)</f>
        <v>619.5</v>
      </c>
      <c r="L884" s="98">
        <f>VLOOKUP($A884+ROUND((COLUMN()-2)/24,5),АТС!$A$41:$F$736,5)+VLOOKUP($A884+ROUND((COLUMN()-2)/24,5),'Расчет сбытовых надбавок'!$B$2281:'Расчет сбытовых надбавок'!$G$3024,6)</f>
        <v>652.25</v>
      </c>
      <c r="M884" s="98">
        <f>VLOOKUP($A884+ROUND((COLUMN()-2)/24,5),АТС!$A$41:$F$736,5)+VLOOKUP($A884+ROUND((COLUMN()-2)/24,5),'Расчет сбытовых надбавок'!$B$2281:'Расчет сбытовых надбавок'!$G$3024,6)</f>
        <v>733.89</v>
      </c>
      <c r="N884" s="98">
        <f>VLOOKUP($A884+ROUND((COLUMN()-2)/24,5),АТС!$A$41:$F$736,5)+VLOOKUP($A884+ROUND((COLUMN()-2)/24,5),'Расчет сбытовых надбавок'!$B$2281:'Расчет сбытовых надбавок'!$G$3024,6)</f>
        <v>615.92999999999995</v>
      </c>
      <c r="O884" s="98">
        <f>VLOOKUP($A884+ROUND((COLUMN()-2)/24,5),АТС!$A$41:$F$736,5)+VLOOKUP($A884+ROUND((COLUMN()-2)/24,5),'Расчет сбытовых надбавок'!$B$2281:'Расчет сбытовых надбавок'!$G$3024,6)</f>
        <v>603.80999999999995</v>
      </c>
      <c r="P884" s="98">
        <f>VLOOKUP($A884+ROUND((COLUMN()-2)/24,5),АТС!$A$41:$F$736,5)+VLOOKUP($A884+ROUND((COLUMN()-2)/24,5),'Расчет сбытовых надбавок'!$B$2281:'Расчет сбытовых надбавок'!$G$3024,6)</f>
        <v>695.91</v>
      </c>
      <c r="Q884" s="98">
        <f>VLOOKUP($A884+ROUND((COLUMN()-2)/24,5),АТС!$A$41:$F$736,5)+VLOOKUP($A884+ROUND((COLUMN()-2)/24,5),'Расчет сбытовых надбавок'!$B$2281:'Расчет сбытовых надбавок'!$G$3024,6)</f>
        <v>579.91000000000008</v>
      </c>
      <c r="R884" s="98">
        <f>VLOOKUP($A884+ROUND((COLUMN()-2)/24,5),АТС!$A$41:$F$736,5)+VLOOKUP($A884+ROUND((COLUMN()-2)/24,5),'Расчет сбытовых надбавок'!$B$2281:'Расчет сбытовых надбавок'!$G$3024,6)</f>
        <v>23.380000000000003</v>
      </c>
      <c r="S884" s="98">
        <f>VLOOKUP($A884+ROUND((COLUMN()-2)/24,5),АТС!$A$41:$F$736,5)+VLOOKUP($A884+ROUND((COLUMN()-2)/24,5),'Расчет сбытовых надбавок'!$B$2281:'Расчет сбытовых надбавок'!$G$3024,6)</f>
        <v>105.21</v>
      </c>
      <c r="T884" s="98">
        <f>VLOOKUP($A884+ROUND((COLUMN()-2)/24,5),АТС!$A$41:$F$736,5)+VLOOKUP($A884+ROUND((COLUMN()-2)/24,5),'Расчет сбытовых надбавок'!$B$2281:'Расчет сбытовых надбавок'!$G$3024,6)</f>
        <v>976.73</v>
      </c>
      <c r="U884" s="98">
        <f>VLOOKUP($A884+ROUND((COLUMN()-2)/24,5),АТС!$A$41:$F$736,5)+VLOOKUP($A884+ROUND((COLUMN()-2)/24,5),'Расчет сбытовых надбавок'!$B$2281:'Расчет сбытовых надбавок'!$G$3024,6)</f>
        <v>1129.19</v>
      </c>
      <c r="V884" s="98">
        <f>VLOOKUP($A884+ROUND((COLUMN()-2)/24,5),АТС!$A$41:$F$736,5)+VLOOKUP($A884+ROUND((COLUMN()-2)/24,5),'Расчет сбытовых надбавок'!$B$2281:'Расчет сбытовых надбавок'!$G$3024,6)</f>
        <v>814.24</v>
      </c>
      <c r="W884" s="98">
        <f>VLOOKUP($A884+ROUND((COLUMN()-2)/24,5),АТС!$A$41:$F$736,5)+VLOOKUP($A884+ROUND((COLUMN()-2)/24,5),'Расчет сбытовых надбавок'!$B$2281:'Расчет сбытовых надбавок'!$G$3024,6)</f>
        <v>872.8</v>
      </c>
      <c r="X884" s="98">
        <f>VLOOKUP($A884+ROUND((COLUMN()-2)/24,5),АТС!$A$41:$F$736,5)+VLOOKUP($A884+ROUND((COLUMN()-2)/24,5),'Расчет сбытовых надбавок'!$B$2281:'Расчет сбытовых надбавок'!$G$3024,6)</f>
        <v>642.11</v>
      </c>
      <c r="Y884" s="98">
        <f>VLOOKUP($A884+ROUND((COLUMN()-2)/24,5),АТС!$A$41:$F$736,5)+VLOOKUP($A884+ROUND((COLUMN()-2)/24,5),'Расчет сбытовых надбавок'!$B$2281:'Расчет сбытовых надбавок'!$G$3024,6)</f>
        <v>281.18</v>
      </c>
    </row>
    <row r="885" spans="1:25" x14ac:dyDescent="0.2">
      <c r="A885" s="79">
        <f t="shared" si="25"/>
        <v>42691</v>
      </c>
      <c r="B885" s="98">
        <f>VLOOKUP($A885+ROUND((COLUMN()-2)/24,5),АТС!$A$41:$F$736,5)+VLOOKUP($A885+ROUND((COLUMN()-2)/24,5),'Расчет сбытовых надбавок'!$B$2281:'Расчет сбытовых надбавок'!$G$3024,6)</f>
        <v>241.51</v>
      </c>
      <c r="C885" s="98">
        <f>VLOOKUP($A885+ROUND((COLUMN()-2)/24,5),АТС!$A$41:$F$736,5)+VLOOKUP($A885+ROUND((COLUMN()-2)/24,5),'Расчет сбытовых надбавок'!$B$2281:'Расчет сбытовых надбавок'!$G$3024,6)</f>
        <v>428.62</v>
      </c>
      <c r="D885" s="98">
        <f>VLOOKUP($A885+ROUND((COLUMN()-2)/24,5),АТС!$A$41:$F$736,5)+VLOOKUP($A885+ROUND((COLUMN()-2)/24,5),'Расчет сбытовых надбавок'!$B$2281:'Расчет сбытовых надбавок'!$G$3024,6)</f>
        <v>502.05</v>
      </c>
      <c r="E885" s="98">
        <f>VLOOKUP($A885+ROUND((COLUMN()-2)/24,5),АТС!$A$41:$F$736,5)+VLOOKUP($A885+ROUND((COLUMN()-2)/24,5),'Расчет сбытовых надбавок'!$B$2281:'Расчет сбытовых надбавок'!$G$3024,6)</f>
        <v>496.10999999999996</v>
      </c>
      <c r="F885" s="98">
        <f>VLOOKUP($A885+ROUND((COLUMN()-2)/24,5),АТС!$A$41:$F$736,5)+VLOOKUP($A885+ROUND((COLUMN()-2)/24,5),'Расчет сбытовых надбавок'!$B$2281:'Расчет сбытовых надбавок'!$G$3024,6)</f>
        <v>10.76</v>
      </c>
      <c r="G885" s="98">
        <f>VLOOKUP($A885+ROUND((COLUMN()-2)/24,5),АТС!$A$41:$F$736,5)+VLOOKUP($A885+ROUND((COLUMN()-2)/24,5),'Расчет сбытовых надбавок'!$B$2281:'Расчет сбытовых надбавок'!$G$3024,6)</f>
        <v>280.72000000000003</v>
      </c>
      <c r="H885" s="98">
        <f>VLOOKUP($A885+ROUND((COLUMN()-2)/24,5),АТС!$A$41:$F$736,5)+VLOOKUP($A885+ROUND((COLUMN()-2)/24,5),'Расчет сбытовых надбавок'!$B$2281:'Расчет сбытовых надбавок'!$G$3024,6)</f>
        <v>210.24</v>
      </c>
      <c r="I885" s="98">
        <f>VLOOKUP($A885+ROUND((COLUMN()-2)/24,5),АТС!$A$41:$F$736,5)+VLOOKUP($A885+ROUND((COLUMN()-2)/24,5),'Расчет сбытовых надбавок'!$B$2281:'Расчет сбытовых надбавок'!$G$3024,6)</f>
        <v>150.79</v>
      </c>
      <c r="J885" s="98">
        <f>VLOOKUP($A885+ROUND((COLUMN()-2)/24,5),АТС!$A$41:$F$736,5)+VLOOKUP($A885+ROUND((COLUMN()-2)/24,5),'Расчет сбытовых надбавок'!$B$2281:'Расчет сбытовых надбавок'!$G$3024,6)</f>
        <v>1.8800000000000001</v>
      </c>
      <c r="K885" s="98">
        <f>VLOOKUP($A885+ROUND((COLUMN()-2)/24,5),АТС!$A$41:$F$736,5)+VLOOKUP($A885+ROUND((COLUMN()-2)/24,5),'Расчет сбытовых надбавок'!$B$2281:'Расчет сбытовых надбавок'!$G$3024,6)</f>
        <v>15.600000000000001</v>
      </c>
      <c r="L885" s="98">
        <f>VLOOKUP($A885+ROUND((COLUMN()-2)/24,5),АТС!$A$41:$F$736,5)+VLOOKUP($A885+ROUND((COLUMN()-2)/24,5),'Расчет сбытовых надбавок'!$B$2281:'Расчет сбытовых надбавок'!$G$3024,6)</f>
        <v>19.439999999999998</v>
      </c>
      <c r="M885" s="98">
        <f>VLOOKUP($A885+ROUND((COLUMN()-2)/24,5),АТС!$A$41:$F$736,5)+VLOOKUP($A885+ROUND((COLUMN()-2)/24,5),'Расчет сбытовых надбавок'!$B$2281:'Расчет сбытовых надбавок'!$G$3024,6)</f>
        <v>13.39</v>
      </c>
      <c r="N885" s="98">
        <f>VLOOKUP($A885+ROUND((COLUMN()-2)/24,5),АТС!$A$41:$F$736,5)+VLOOKUP($A885+ROUND((COLUMN()-2)/24,5),'Расчет сбытовых надбавок'!$B$2281:'Расчет сбытовых надбавок'!$G$3024,6)</f>
        <v>8.39</v>
      </c>
      <c r="O885" s="98">
        <f>VLOOKUP($A885+ROUND((COLUMN()-2)/24,5),АТС!$A$41:$F$736,5)+VLOOKUP($A885+ROUND((COLUMN()-2)/24,5),'Расчет сбытовых надбавок'!$B$2281:'Расчет сбытовых надбавок'!$G$3024,6)</f>
        <v>187.04999999999998</v>
      </c>
      <c r="P885" s="98">
        <f>VLOOKUP($A885+ROUND((COLUMN()-2)/24,5),АТС!$A$41:$F$736,5)+VLOOKUP($A885+ROUND((COLUMN()-2)/24,5),'Расчет сбытовых надбавок'!$B$2281:'Расчет сбытовых надбавок'!$G$3024,6)</f>
        <v>180.24</v>
      </c>
      <c r="Q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8">
        <f>VLOOKUP($A885+ROUND((COLUMN()-2)/24,5),АТС!$A$41:$F$736,5)+VLOOKUP($A885+ROUND((COLUMN()-2)/24,5),'Расчет сбытовых надбавок'!$B$2281:'Расчет сбытовых надбавок'!$G$3024,6)</f>
        <v>1.1300000000000001</v>
      </c>
      <c r="S885" s="98">
        <f>VLOOKUP($A885+ROUND((COLUMN()-2)/24,5),АТС!$A$41:$F$736,5)+VLOOKUP($A885+ROUND((COLUMN()-2)/24,5),'Расчет сбытовых надбавок'!$B$2281:'Расчет сбытовых надбавок'!$G$3024,6)</f>
        <v>133.38</v>
      </c>
      <c r="T885" s="98">
        <f>VLOOKUP($A885+ROUND((COLUMN()-2)/24,5),АТС!$A$41:$F$736,5)+VLOOKUP($A885+ROUND((COLUMN()-2)/24,5),'Расчет сбытовых надбавок'!$B$2281:'Расчет сбытовых надбавок'!$G$3024,6)</f>
        <v>197.23</v>
      </c>
      <c r="U885" s="98">
        <f>VLOOKUP($A885+ROUND((COLUMN()-2)/24,5),АТС!$A$41:$F$736,5)+VLOOKUP($A885+ROUND((COLUMN()-2)/24,5),'Расчет сбытовых надбавок'!$B$2281:'Расчет сбытовых надбавок'!$G$3024,6)</f>
        <v>207.3</v>
      </c>
      <c r="V885" s="98">
        <f>VLOOKUP($A885+ROUND((COLUMN()-2)/24,5),АТС!$A$41:$F$736,5)+VLOOKUP($A885+ROUND((COLUMN()-2)/24,5),'Расчет сбытовых надбавок'!$B$2281:'Расчет сбытовых надбавок'!$G$3024,6)</f>
        <v>203.7</v>
      </c>
      <c r="W885" s="98">
        <f>VLOOKUP($A885+ROUND((COLUMN()-2)/24,5),АТС!$A$41:$F$736,5)+VLOOKUP($A885+ROUND((COLUMN()-2)/24,5),'Расчет сбытовых надбавок'!$B$2281:'Расчет сбытовых надбавок'!$G$3024,6)</f>
        <v>555.29000000000008</v>
      </c>
      <c r="X885" s="98">
        <f>VLOOKUP($A885+ROUND((COLUMN()-2)/24,5),АТС!$A$41:$F$736,5)+VLOOKUP($A885+ROUND((COLUMN()-2)/24,5),'Расчет сбытовых надбавок'!$B$2281:'Расчет сбытовых надбавок'!$G$3024,6)</f>
        <v>261.27</v>
      </c>
      <c r="Y885" s="98">
        <f>VLOOKUP($A885+ROUND((COLUMN()-2)/24,5),АТС!$A$41:$F$736,5)+VLOOKUP($A885+ROUND((COLUMN()-2)/24,5),'Расчет сбытовых надбавок'!$B$2281:'Расчет сбытовых надбавок'!$G$3024,6)</f>
        <v>248.08999999999997</v>
      </c>
    </row>
    <row r="886" spans="1:25" x14ac:dyDescent="0.2">
      <c r="A886" s="79">
        <f t="shared" si="25"/>
        <v>42692</v>
      </c>
      <c r="B886" s="98">
        <f>VLOOKUP($A886+ROUND((COLUMN()-2)/24,5),АТС!$A$41:$F$736,5)+VLOOKUP($A886+ROUND((COLUMN()-2)/24,5),'Расчет сбытовых надбавок'!$B$2281:'Расчет сбытовых надбавок'!$G$3024,6)</f>
        <v>220.05</v>
      </c>
      <c r="C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D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E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8">
        <f>VLOOKUP($A886+ROUND((COLUMN()-2)/24,5),АТС!$A$41:$F$736,5)+VLOOKUP($A886+ROUND((COLUMN()-2)/24,5),'Расчет сбытовых надбавок'!$B$2281:'Расчет сбытовых надбавок'!$G$3024,6)</f>
        <v>189.2</v>
      </c>
      <c r="I886" s="98">
        <f>VLOOKUP($A886+ROUND((COLUMN()-2)/24,5),АТС!$A$41:$F$736,5)+VLOOKUP($A886+ROUND((COLUMN()-2)/24,5),'Расчет сбытовых надбавок'!$B$2281:'Расчет сбытовых надбавок'!$G$3024,6)</f>
        <v>116.74</v>
      </c>
      <c r="J886" s="98">
        <f>VLOOKUP($A886+ROUND((COLUMN()-2)/24,5),АТС!$A$41:$F$736,5)+VLOOKUP($A886+ROUND((COLUMN()-2)/24,5),'Расчет сбытовых надбавок'!$B$2281:'Расчет сбытовых надбавок'!$G$3024,6)</f>
        <v>0.8</v>
      </c>
      <c r="K886" s="98">
        <f>VLOOKUP($A886+ROUND((COLUMN()-2)/24,5),АТС!$A$41:$F$736,5)+VLOOKUP($A886+ROUND((COLUMN()-2)/24,5),'Расчет сбытовых надбавок'!$B$2281:'Расчет сбытовых надбавок'!$G$3024,6)</f>
        <v>2.91</v>
      </c>
      <c r="L886" s="98">
        <f>VLOOKUP($A886+ROUND((COLUMN()-2)/24,5),АТС!$A$41:$F$736,5)+VLOOKUP($A886+ROUND((COLUMN()-2)/24,5),'Расчет сбытовых надбавок'!$B$2281:'Расчет сбытовых надбавок'!$G$3024,6)</f>
        <v>3.29</v>
      </c>
      <c r="M886" s="98">
        <f>VLOOKUP($A886+ROUND((COLUMN()-2)/24,5),АТС!$A$41:$F$736,5)+VLOOKUP($A886+ROUND((COLUMN()-2)/24,5),'Расчет сбытовых надбавок'!$B$2281:'Расчет сбытовых надбавок'!$G$3024,6)</f>
        <v>54.65</v>
      </c>
      <c r="N886" s="98">
        <f>VLOOKUP($A886+ROUND((COLUMN()-2)/24,5),АТС!$A$41:$F$736,5)+VLOOKUP($A886+ROUND((COLUMN()-2)/24,5),'Расчет сбытовых надбавок'!$B$2281:'Расчет сбытовых надбавок'!$G$3024,6)</f>
        <v>216.69</v>
      </c>
      <c r="O886" s="98">
        <f>VLOOKUP($A886+ROUND((COLUMN()-2)/24,5),АТС!$A$41:$F$736,5)+VLOOKUP($A886+ROUND((COLUMN()-2)/24,5),'Расчет сбытовых надбавок'!$B$2281:'Расчет сбытовых надбавок'!$G$3024,6)</f>
        <v>221.12</v>
      </c>
      <c r="P886" s="98">
        <f>VLOOKUP($A886+ROUND((COLUMN()-2)/24,5),АТС!$A$41:$F$736,5)+VLOOKUP($A886+ROUND((COLUMN()-2)/24,5),'Расчет сбытовых надбавок'!$B$2281:'Расчет сбытовых надбавок'!$G$3024,6)</f>
        <v>219.01999999999998</v>
      </c>
      <c r="Q886" s="98">
        <f>VLOOKUP($A886+ROUND((COLUMN()-2)/24,5),АТС!$A$41:$F$736,5)+VLOOKUP($A886+ROUND((COLUMN()-2)/24,5),'Расчет сбытовых надбавок'!$B$2281:'Расчет сбытовых надбавок'!$G$3024,6)</f>
        <v>119.67</v>
      </c>
      <c r="R886" s="98">
        <f>VLOOKUP($A886+ROUND((COLUMN()-2)/24,5),АТС!$A$41:$F$736,5)+VLOOKUP($A886+ROUND((COLUMN()-2)/24,5),'Расчет сбытовых надбавок'!$B$2281:'Расчет сбытовых надбавок'!$G$3024,6)</f>
        <v>40.519999999999996</v>
      </c>
      <c r="S886" s="98">
        <f>VLOOKUP($A886+ROUND((COLUMN()-2)/24,5),АТС!$A$41:$F$736,5)+VLOOKUP($A886+ROUND((COLUMN()-2)/24,5),'Расчет сбытовых надбавок'!$B$2281:'Расчет сбытовых надбавок'!$G$3024,6)</f>
        <v>43.959999999999994</v>
      </c>
      <c r="T886" s="98">
        <f>VLOOKUP($A886+ROUND((COLUMN()-2)/24,5),АТС!$A$41:$F$736,5)+VLOOKUP($A886+ROUND((COLUMN()-2)/24,5),'Расчет сбытовых надбавок'!$B$2281:'Расчет сбытовых надбавок'!$G$3024,6)</f>
        <v>294.97000000000003</v>
      </c>
      <c r="U886" s="98">
        <f>VLOOKUP($A886+ROUND((COLUMN()-2)/24,5),АТС!$A$41:$F$736,5)+VLOOKUP($A886+ROUND((COLUMN()-2)/24,5),'Расчет сбытовых надбавок'!$B$2281:'Расчет сбытовых надбавок'!$G$3024,6)</f>
        <v>233.86</v>
      </c>
      <c r="V886" s="98">
        <f>VLOOKUP($A886+ROUND((COLUMN()-2)/24,5),АТС!$A$41:$F$736,5)+VLOOKUP($A886+ROUND((COLUMN()-2)/24,5),'Расчет сбытовых надбавок'!$B$2281:'Расчет сбытовых надбавок'!$G$3024,6)</f>
        <v>291.95</v>
      </c>
      <c r="W886" s="98">
        <f>VLOOKUP($A886+ROUND((COLUMN()-2)/24,5),АТС!$A$41:$F$736,5)+VLOOKUP($A886+ROUND((COLUMN()-2)/24,5),'Расчет сбытовых надбавок'!$B$2281:'Расчет сбытовых надбавок'!$G$3024,6)</f>
        <v>727.0200000000001</v>
      </c>
      <c r="X886" s="98">
        <f>VLOOKUP($A886+ROUND((COLUMN()-2)/24,5),АТС!$A$41:$F$736,5)+VLOOKUP($A886+ROUND((COLUMN()-2)/24,5),'Расчет сбытовых надбавок'!$B$2281:'Расчет сбытовых надбавок'!$G$3024,6)</f>
        <v>201.38</v>
      </c>
      <c r="Y886" s="98">
        <f>VLOOKUP($A886+ROUND((COLUMN()-2)/24,5),АТС!$A$41:$F$736,5)+VLOOKUP($A886+ROUND((COLUMN()-2)/24,5),'Расчет сбытовых надбавок'!$B$2281:'Расчет сбытовых надбавок'!$G$3024,6)</f>
        <v>995.20999999999992</v>
      </c>
    </row>
    <row r="887" spans="1:25" x14ac:dyDescent="0.2">
      <c r="A887" s="79">
        <f t="shared" si="25"/>
        <v>42693</v>
      </c>
      <c r="B887" s="98">
        <f>VLOOKUP($A887+ROUND((COLUMN()-2)/24,5),АТС!$A$41:$F$736,5)+VLOOKUP($A887+ROUND((COLUMN()-2)/24,5),'Расчет сбытовых надбавок'!$B$2281:'Расчет сбытовых надбавок'!$G$3024,6)</f>
        <v>425.08</v>
      </c>
      <c r="C887" s="98">
        <f>VLOOKUP($A887+ROUND((COLUMN()-2)/24,5),АТС!$A$41:$F$736,5)+VLOOKUP($A887+ROUND((COLUMN()-2)/24,5),'Расчет сбытовых надбавок'!$B$2281:'Расчет сбытовых надбавок'!$G$3024,6)</f>
        <v>773.77</v>
      </c>
      <c r="D887" s="98">
        <f>VLOOKUP($A887+ROUND((COLUMN()-2)/24,5),АТС!$A$41:$F$736,5)+VLOOKUP($A887+ROUND((COLUMN()-2)/24,5),'Расчет сбытовых надбавок'!$B$2281:'Расчет сбытовых надбавок'!$G$3024,6)</f>
        <v>421.75</v>
      </c>
      <c r="E887" s="98">
        <f>VLOOKUP($A887+ROUND((COLUMN()-2)/24,5),АТС!$A$41:$F$736,5)+VLOOKUP($A887+ROUND((COLUMN()-2)/24,5),'Расчет сбытовых надбавок'!$B$2281:'Расчет сбытовых надбавок'!$G$3024,6)</f>
        <v>284.24</v>
      </c>
      <c r="F887" s="98">
        <f>VLOOKUP($A887+ROUND((COLUMN()-2)/24,5),АТС!$A$41:$F$736,5)+VLOOKUP($A887+ROUND((COLUMN()-2)/24,5),'Расчет сбытовых надбавок'!$B$2281:'Расчет сбытовых надбавок'!$G$3024,6)</f>
        <v>252.4</v>
      </c>
      <c r="G887" s="98">
        <f>VLOOKUP($A887+ROUND((COLUMN()-2)/24,5),АТС!$A$41:$F$736,5)+VLOOKUP($A887+ROUND((COLUMN()-2)/24,5),'Расчет сбытовых надбавок'!$B$2281:'Расчет сбытовых надбавок'!$G$3024,6)</f>
        <v>3.3400000000000003</v>
      </c>
      <c r="H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8">
        <f>VLOOKUP($A887+ROUND((COLUMN()-2)/24,5),АТС!$A$41:$F$736,5)+VLOOKUP($A887+ROUND((COLUMN()-2)/24,5),'Расчет сбытовых надбавок'!$B$2281:'Расчет сбытовых надбавок'!$G$3024,6)</f>
        <v>497.42</v>
      </c>
      <c r="J887" s="98">
        <f>VLOOKUP($A887+ROUND((COLUMN()-2)/24,5),АТС!$A$41:$F$736,5)+VLOOKUP($A887+ROUND((COLUMN()-2)/24,5),'Расчет сбытовых надбавок'!$B$2281:'Расчет сбытовых надбавок'!$G$3024,6)</f>
        <v>207.87</v>
      </c>
      <c r="K887" s="98">
        <f>VLOOKUP($A887+ROUND((COLUMN()-2)/24,5),АТС!$A$41:$F$736,5)+VLOOKUP($A887+ROUND((COLUMN()-2)/24,5),'Расчет сбытовых надбавок'!$B$2281:'Расчет сбытовых надбавок'!$G$3024,6)</f>
        <v>189.22</v>
      </c>
      <c r="L887" s="98">
        <f>VLOOKUP($A887+ROUND((COLUMN()-2)/24,5),АТС!$A$41:$F$736,5)+VLOOKUP($A887+ROUND((COLUMN()-2)/24,5),'Расчет сбытовых надбавок'!$B$2281:'Расчет сбытовых надбавок'!$G$3024,6)</f>
        <v>202.14999999999998</v>
      </c>
      <c r="M887" s="98">
        <f>VLOOKUP($A887+ROUND((COLUMN()-2)/24,5),АТС!$A$41:$F$736,5)+VLOOKUP($A887+ROUND((COLUMN()-2)/24,5),'Расчет сбытовых надбавок'!$B$2281:'Расчет сбытовых надбавок'!$G$3024,6)</f>
        <v>198.66</v>
      </c>
      <c r="N887" s="98">
        <f>VLOOKUP($A887+ROUND((COLUMN()-2)/24,5),АТС!$A$41:$F$736,5)+VLOOKUP($A887+ROUND((COLUMN()-2)/24,5),'Расчет сбытовых надбавок'!$B$2281:'Расчет сбытовых надбавок'!$G$3024,6)</f>
        <v>199.64</v>
      </c>
      <c r="O887" s="98">
        <f>VLOOKUP($A887+ROUND((COLUMN()-2)/24,5),АТС!$A$41:$F$736,5)+VLOOKUP($A887+ROUND((COLUMN()-2)/24,5),'Расчет сбытовых надбавок'!$B$2281:'Расчет сбытовых надбавок'!$G$3024,6)</f>
        <v>212.23999999999998</v>
      </c>
      <c r="P887" s="98">
        <f>VLOOKUP($A887+ROUND((COLUMN()-2)/24,5),АТС!$A$41:$F$736,5)+VLOOKUP($A887+ROUND((COLUMN()-2)/24,5),'Расчет сбытовых надбавок'!$B$2281:'Расчет сбытовых надбавок'!$G$3024,6)</f>
        <v>216.56</v>
      </c>
      <c r="Q887" s="98">
        <f>VLOOKUP($A887+ROUND((COLUMN()-2)/24,5),АТС!$A$41:$F$736,5)+VLOOKUP($A887+ROUND((COLUMN()-2)/24,5),'Расчет сбытовых надбавок'!$B$2281:'Расчет сбытовых надбавок'!$G$3024,6)</f>
        <v>227.58</v>
      </c>
      <c r="R887" s="98">
        <f>VLOOKUP($A887+ROUND((COLUMN()-2)/24,5),АТС!$A$41:$F$736,5)+VLOOKUP($A887+ROUND((COLUMN()-2)/24,5),'Расчет сбытовых надбавок'!$B$2281:'Расчет сбытовых надбавок'!$G$3024,6)</f>
        <v>126.28</v>
      </c>
      <c r="S887" s="98">
        <f>VLOOKUP($A887+ROUND((COLUMN()-2)/24,5),АТС!$A$41:$F$736,5)+VLOOKUP($A887+ROUND((COLUMN()-2)/24,5),'Расчет сбытовых надбавок'!$B$2281:'Расчет сбытовых надбавок'!$G$3024,6)</f>
        <v>233.31</v>
      </c>
      <c r="T887" s="98">
        <f>VLOOKUP($A887+ROUND((COLUMN()-2)/24,5),АТС!$A$41:$F$736,5)+VLOOKUP($A887+ROUND((COLUMN()-2)/24,5),'Расчет сбытовых надбавок'!$B$2281:'Расчет сбытовых надбавок'!$G$3024,6)</f>
        <v>361.46</v>
      </c>
      <c r="U887" s="98">
        <f>VLOOKUP($A887+ROUND((COLUMN()-2)/24,5),АТС!$A$41:$F$736,5)+VLOOKUP($A887+ROUND((COLUMN()-2)/24,5),'Расчет сбытовых надбавок'!$B$2281:'Расчет сбытовых надбавок'!$G$3024,6)</f>
        <v>381.15</v>
      </c>
      <c r="V887" s="98">
        <f>VLOOKUP($A887+ROUND((COLUMN()-2)/24,5),АТС!$A$41:$F$736,5)+VLOOKUP($A887+ROUND((COLUMN()-2)/24,5),'Расчет сбытовых надбавок'!$B$2281:'Расчет сбытовых надбавок'!$G$3024,6)</f>
        <v>285.15999999999997</v>
      </c>
      <c r="W887" s="98">
        <f>VLOOKUP($A887+ROUND((COLUMN()-2)/24,5),АТС!$A$41:$F$736,5)+VLOOKUP($A887+ROUND((COLUMN()-2)/24,5),'Расчет сбытовых надбавок'!$B$2281:'Расчет сбытовых надбавок'!$G$3024,6)</f>
        <v>949.29</v>
      </c>
      <c r="X887" s="98">
        <f>VLOOKUP($A887+ROUND((COLUMN()-2)/24,5),АТС!$A$41:$F$736,5)+VLOOKUP($A887+ROUND((COLUMN()-2)/24,5),'Расчет сбытовых надбавок'!$B$2281:'Расчет сбытовых надбавок'!$G$3024,6)</f>
        <v>1414.97</v>
      </c>
      <c r="Y887" s="98">
        <f>VLOOKUP($A887+ROUND((COLUMN()-2)/24,5),АТС!$A$41:$F$736,5)+VLOOKUP($A887+ROUND((COLUMN()-2)/24,5),'Расчет сбытовых надбавок'!$B$2281:'Расчет сбытовых надбавок'!$G$3024,6)</f>
        <v>208.54000000000002</v>
      </c>
    </row>
    <row r="888" spans="1:25" x14ac:dyDescent="0.2">
      <c r="A888" s="79">
        <f t="shared" si="25"/>
        <v>42694</v>
      </c>
      <c r="B888" s="98">
        <f>VLOOKUP($A888+ROUND((COLUMN()-2)/24,5),АТС!$A$41:$F$736,5)+VLOOKUP($A888+ROUND((COLUMN()-2)/24,5),'Расчет сбытовых надбавок'!$B$2281:'Расчет сбытовых надбавок'!$G$3024,6)</f>
        <v>865.05000000000007</v>
      </c>
      <c r="C888" s="98">
        <f>VLOOKUP($A888+ROUND((COLUMN()-2)/24,5),АТС!$A$41:$F$736,5)+VLOOKUP($A888+ROUND((COLUMN()-2)/24,5),'Расчет сбытовых надбавок'!$B$2281:'Расчет сбытовых надбавок'!$G$3024,6)</f>
        <v>835.27</v>
      </c>
      <c r="D888" s="98">
        <f>VLOOKUP($A888+ROUND((COLUMN()-2)/24,5),АТС!$A$41:$F$736,5)+VLOOKUP($A888+ROUND((COLUMN()-2)/24,5),'Расчет сбытовых надбавок'!$B$2281:'Расчет сбытовых надбавок'!$G$3024,6)</f>
        <v>412.69</v>
      </c>
      <c r="E888" s="98">
        <f>VLOOKUP($A888+ROUND((COLUMN()-2)/24,5),АТС!$A$41:$F$736,5)+VLOOKUP($A888+ROUND((COLUMN()-2)/24,5),'Расчет сбытовых надбавок'!$B$2281:'Расчет сбытовых надбавок'!$G$3024,6)</f>
        <v>6.6300000000000008</v>
      </c>
      <c r="F888" s="98">
        <f>VLOOKUP($A888+ROUND((COLUMN()-2)/24,5),АТС!$A$41:$F$736,5)+VLOOKUP($A888+ROUND((COLUMN()-2)/24,5),'Расчет сбытовых надбавок'!$B$2281:'Расчет сбытовых надбавок'!$G$3024,6)</f>
        <v>552.6</v>
      </c>
      <c r="G888" s="98">
        <f>VLOOKUP($A888+ROUND((COLUMN()-2)/24,5),АТС!$A$41:$F$736,5)+VLOOKUP($A888+ROUND((COLUMN()-2)/24,5),'Расчет сбытовых надбавок'!$B$2281:'Расчет сбытовых надбавок'!$G$3024,6)</f>
        <v>259.34000000000003</v>
      </c>
      <c r="H888" s="98">
        <f>VLOOKUP($A888+ROUND((COLUMN()-2)/24,5),АТС!$A$41:$F$736,5)+VLOOKUP($A888+ROUND((COLUMN()-2)/24,5),'Расчет сбытовых надбавок'!$B$2281:'Расчет сбытовых надбавок'!$G$3024,6)</f>
        <v>289.10000000000002</v>
      </c>
      <c r="I888" s="98">
        <f>VLOOKUP($A888+ROUND((COLUMN()-2)/24,5),АТС!$A$41:$F$736,5)+VLOOKUP($A888+ROUND((COLUMN()-2)/24,5),'Расчет сбытовых надбавок'!$B$2281:'Расчет сбытовых надбавок'!$G$3024,6)</f>
        <v>297.32</v>
      </c>
      <c r="J888" s="98">
        <f>VLOOKUP($A888+ROUND((COLUMN()-2)/24,5),АТС!$A$41:$F$736,5)+VLOOKUP($A888+ROUND((COLUMN()-2)/24,5),'Расчет сбытовых надбавок'!$B$2281:'Расчет сбытовых надбавок'!$G$3024,6)</f>
        <v>170.69</v>
      </c>
      <c r="K888" s="98">
        <f>VLOOKUP($A888+ROUND((COLUMN()-2)/24,5),АТС!$A$41:$F$736,5)+VLOOKUP($A888+ROUND((COLUMN()-2)/24,5),'Расчет сбытовых надбавок'!$B$2281:'Расчет сбытовых надбавок'!$G$3024,6)</f>
        <v>257.98</v>
      </c>
      <c r="L888" s="98">
        <f>VLOOKUP($A888+ROUND((COLUMN()-2)/24,5),АТС!$A$41:$F$736,5)+VLOOKUP($A888+ROUND((COLUMN()-2)/24,5),'Расчет сбытовых надбавок'!$B$2281:'Расчет сбытовых надбавок'!$G$3024,6)</f>
        <v>218.46</v>
      </c>
      <c r="M888" s="98">
        <f>VLOOKUP($A888+ROUND((COLUMN()-2)/24,5),АТС!$A$41:$F$736,5)+VLOOKUP($A888+ROUND((COLUMN()-2)/24,5),'Расчет сбытовых надбавок'!$B$2281:'Расчет сбытовых надбавок'!$G$3024,6)</f>
        <v>271.22999999999996</v>
      </c>
      <c r="N888" s="98">
        <f>VLOOKUP($A888+ROUND((COLUMN()-2)/24,5),АТС!$A$41:$F$736,5)+VLOOKUP($A888+ROUND((COLUMN()-2)/24,5),'Расчет сбытовых надбавок'!$B$2281:'Расчет сбытовых надбавок'!$G$3024,6)</f>
        <v>190.16</v>
      </c>
      <c r="O888" s="98">
        <f>VLOOKUP($A888+ROUND((COLUMN()-2)/24,5),АТС!$A$41:$F$736,5)+VLOOKUP($A888+ROUND((COLUMN()-2)/24,5),'Расчет сбытовых надбавок'!$B$2281:'Расчет сбытовых надбавок'!$G$3024,6)</f>
        <v>186.92999999999998</v>
      </c>
      <c r="P888" s="98">
        <f>VLOOKUP($A888+ROUND((COLUMN()-2)/24,5),АТС!$A$41:$F$736,5)+VLOOKUP($A888+ROUND((COLUMN()-2)/24,5),'Расчет сбытовых надбавок'!$B$2281:'Расчет сбытовых надбавок'!$G$3024,6)</f>
        <v>195.82</v>
      </c>
      <c r="Q888" s="98">
        <f>VLOOKUP($A888+ROUND((COLUMN()-2)/24,5),АТС!$A$41:$F$736,5)+VLOOKUP($A888+ROUND((COLUMN()-2)/24,5),'Расчет сбытовых надбавок'!$B$2281:'Расчет сбытовых надбавок'!$G$3024,6)</f>
        <v>190.89000000000001</v>
      </c>
      <c r="R888" s="98">
        <f>VLOOKUP($A888+ROUND((COLUMN()-2)/24,5),АТС!$A$41:$F$736,5)+VLOOKUP($A888+ROUND((COLUMN()-2)/24,5),'Расчет сбытовых надбавок'!$B$2281:'Расчет сбытовых надбавок'!$G$3024,6)</f>
        <v>65.56</v>
      </c>
      <c r="S888" s="98">
        <f>VLOOKUP($A888+ROUND((COLUMN()-2)/24,5),АТС!$A$41:$F$736,5)+VLOOKUP($A888+ROUND((COLUMN()-2)/24,5),'Расчет сбытовых надбавок'!$B$2281:'Расчет сбытовых надбавок'!$G$3024,6)</f>
        <v>93.58</v>
      </c>
      <c r="T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8">
        <f>VLOOKUP($A888+ROUND((COLUMN()-2)/24,5),АТС!$A$41:$F$736,5)+VLOOKUP($A888+ROUND((COLUMN()-2)/24,5),'Расчет сбытовых надбавок'!$B$2281:'Расчет сбытовых надбавок'!$G$3024,6)</f>
        <v>191.58</v>
      </c>
      <c r="W888" s="98">
        <f>VLOOKUP($A888+ROUND((COLUMN()-2)/24,5),АТС!$A$41:$F$736,5)+VLOOKUP($A888+ROUND((COLUMN()-2)/24,5),'Расчет сбытовых надбавок'!$B$2281:'Расчет сбытовых надбавок'!$G$3024,6)</f>
        <v>704.51</v>
      </c>
      <c r="X888" s="98">
        <f>VLOOKUP($A888+ROUND((COLUMN()-2)/24,5),АТС!$A$41:$F$736,5)+VLOOKUP($A888+ROUND((COLUMN()-2)/24,5),'Расчет сбытовых надбавок'!$B$2281:'Расчет сбытовых надбавок'!$G$3024,6)</f>
        <v>911.73</v>
      </c>
      <c r="Y888" s="98">
        <f>VLOOKUP($A888+ROUND((COLUMN()-2)/24,5),АТС!$A$41:$F$736,5)+VLOOKUP($A888+ROUND((COLUMN()-2)/24,5),'Расчет сбытовых надбавок'!$B$2281:'Расчет сбытовых надбавок'!$G$3024,6)</f>
        <v>886.83</v>
      </c>
    </row>
    <row r="889" spans="1:25" x14ac:dyDescent="0.2">
      <c r="A889" s="79">
        <f t="shared" si="25"/>
        <v>42695</v>
      </c>
      <c r="B889" s="98">
        <f>VLOOKUP($A889+ROUND((COLUMN()-2)/24,5),АТС!$A$41:$F$736,5)+VLOOKUP($A889+ROUND((COLUMN()-2)/24,5),'Расчет сбытовых надбавок'!$B$2281:'Расчет сбытовых надбавок'!$G$3024,6)</f>
        <v>385.12</v>
      </c>
      <c r="C889" s="98">
        <f>VLOOKUP($A889+ROUND((COLUMN()-2)/24,5),АТС!$A$41:$F$736,5)+VLOOKUP($A889+ROUND((COLUMN()-2)/24,5),'Расчет сбытовых надбавок'!$B$2281:'Расчет сбытовых надбавок'!$G$3024,6)</f>
        <v>325.69</v>
      </c>
      <c r="D889" s="98">
        <f>VLOOKUP($A889+ROUND((COLUMN()-2)/24,5),АТС!$A$41:$F$736,5)+VLOOKUP($A889+ROUND((COLUMN()-2)/24,5),'Расчет сбытовых надбавок'!$B$2281:'Расчет сбытовых надбавок'!$G$3024,6)</f>
        <v>238.23</v>
      </c>
      <c r="E889" s="98">
        <f>VLOOKUP($A889+ROUND((COLUMN()-2)/24,5),АТС!$A$41:$F$736,5)+VLOOKUP($A889+ROUND((COLUMN()-2)/24,5),'Расчет сбытовых надбавок'!$B$2281:'Расчет сбытовых надбавок'!$G$3024,6)</f>
        <v>292.14999999999998</v>
      </c>
      <c r="F889" s="98">
        <f>VLOOKUP($A889+ROUND((COLUMN()-2)/24,5),АТС!$A$41:$F$736,5)+VLOOKUP($A889+ROUND((COLUMN()-2)/24,5),'Расчет сбытовых надбавок'!$B$2281:'Расчет сбытовых надбавок'!$G$3024,6)</f>
        <v>79.760000000000005</v>
      </c>
      <c r="G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8">
        <f>VLOOKUP($A889+ROUND((COLUMN()-2)/24,5),АТС!$A$41:$F$736,5)+VLOOKUP($A889+ROUND((COLUMN()-2)/24,5),'Расчет сбытовых надбавок'!$B$2281:'Расчет сбытовых надбавок'!$G$3024,6)</f>
        <v>156.97999999999999</v>
      </c>
      <c r="I889" s="98">
        <f>VLOOKUP($A889+ROUND((COLUMN()-2)/24,5),АТС!$A$41:$F$736,5)+VLOOKUP($A889+ROUND((COLUMN()-2)/24,5),'Расчет сбытовых надбавок'!$B$2281:'Расчет сбытовых надбавок'!$G$3024,6)</f>
        <v>41.379999999999995</v>
      </c>
      <c r="J889" s="98">
        <f>VLOOKUP($A889+ROUND((COLUMN()-2)/24,5),АТС!$A$41:$F$736,5)+VLOOKUP($A889+ROUND((COLUMN()-2)/24,5),'Расчет сбытовых надбавок'!$B$2281:'Расчет сбытовых надбавок'!$G$3024,6)</f>
        <v>40.1</v>
      </c>
      <c r="K889" s="98">
        <f>VLOOKUP($A889+ROUND((COLUMN()-2)/24,5),АТС!$A$41:$F$736,5)+VLOOKUP($A889+ROUND((COLUMN()-2)/24,5),'Расчет сбытовых надбавок'!$B$2281:'Расчет сбытовых надбавок'!$G$3024,6)</f>
        <v>87.449999999999989</v>
      </c>
      <c r="L889" s="98">
        <f>VLOOKUP($A889+ROUND((COLUMN()-2)/24,5),АТС!$A$41:$F$736,5)+VLOOKUP($A889+ROUND((COLUMN()-2)/24,5),'Расчет сбытовых надбавок'!$B$2281:'Расчет сбытовых надбавок'!$G$3024,6)</f>
        <v>334.29</v>
      </c>
      <c r="M889" s="98">
        <f>VLOOKUP($A889+ROUND((COLUMN()-2)/24,5),АТС!$A$41:$F$736,5)+VLOOKUP($A889+ROUND((COLUMN()-2)/24,5),'Расчет сбытовых надбавок'!$B$2281:'Расчет сбытовых надбавок'!$G$3024,6)</f>
        <v>326.06</v>
      </c>
      <c r="N889" s="98">
        <f>VLOOKUP($A889+ROUND((COLUMN()-2)/24,5),АТС!$A$41:$F$736,5)+VLOOKUP($A889+ROUND((COLUMN()-2)/24,5),'Расчет сбытовых надбавок'!$B$2281:'Расчет сбытовых надбавок'!$G$3024,6)</f>
        <v>313.10000000000002</v>
      </c>
      <c r="O889" s="98">
        <f>VLOOKUP($A889+ROUND((COLUMN()-2)/24,5),АТС!$A$41:$F$736,5)+VLOOKUP($A889+ROUND((COLUMN()-2)/24,5),'Расчет сбытовых надбавок'!$B$2281:'Расчет сбытовых надбавок'!$G$3024,6)</f>
        <v>312.12</v>
      </c>
      <c r="P889" s="98">
        <f>VLOOKUP($A889+ROUND((COLUMN()-2)/24,5),АТС!$A$41:$F$736,5)+VLOOKUP($A889+ROUND((COLUMN()-2)/24,5),'Расчет сбытовых надбавок'!$B$2281:'Расчет сбытовых надбавок'!$G$3024,6)</f>
        <v>10.28</v>
      </c>
      <c r="Q889" s="98">
        <f>VLOOKUP($A889+ROUND((COLUMN()-2)/24,5),АТС!$A$41:$F$736,5)+VLOOKUP($A889+ROUND((COLUMN()-2)/24,5),'Расчет сбытовых надбавок'!$B$2281:'Расчет сбытовых надбавок'!$G$3024,6)</f>
        <v>9.41</v>
      </c>
      <c r="R889" s="98">
        <f>VLOOKUP($A889+ROUND((COLUMN()-2)/24,5),АТС!$A$41:$F$736,5)+VLOOKUP($A889+ROUND((COLUMN()-2)/24,5),'Расчет сбытовых надбавок'!$B$2281:'Расчет сбытовых надбавок'!$G$3024,6)</f>
        <v>4.01</v>
      </c>
      <c r="S889" s="98">
        <f>VLOOKUP($A889+ROUND((COLUMN()-2)/24,5),АТС!$A$41:$F$736,5)+VLOOKUP($A889+ROUND((COLUMN()-2)/24,5),'Расчет сбытовых надбавок'!$B$2281:'Расчет сбытовых надбавок'!$G$3024,6)</f>
        <v>19.580000000000002</v>
      </c>
      <c r="T889" s="98">
        <f>VLOOKUP($A889+ROUND((COLUMN()-2)/24,5),АТС!$A$41:$F$736,5)+VLOOKUP($A889+ROUND((COLUMN()-2)/24,5),'Расчет сбытовых надбавок'!$B$2281:'Расчет сбытовых надбавок'!$G$3024,6)</f>
        <v>47.13</v>
      </c>
      <c r="U889" s="98">
        <f>VLOOKUP($A889+ROUND((COLUMN()-2)/24,5),АТС!$A$41:$F$736,5)+VLOOKUP($A889+ROUND((COLUMN()-2)/24,5),'Расчет сбытовых надбавок'!$B$2281:'Расчет сбытовых надбавок'!$G$3024,6)</f>
        <v>32.96</v>
      </c>
      <c r="V889" s="98">
        <f>VLOOKUP($A889+ROUND((COLUMN()-2)/24,5),АТС!$A$41:$F$736,5)+VLOOKUP($A889+ROUND((COLUMN()-2)/24,5),'Расчет сбытовых надбавок'!$B$2281:'Расчет сбытовых надбавок'!$G$3024,6)</f>
        <v>10.53</v>
      </c>
      <c r="W889" s="98">
        <f>VLOOKUP($A889+ROUND((COLUMN()-2)/24,5),АТС!$A$41:$F$736,5)+VLOOKUP($A889+ROUND((COLUMN()-2)/24,5),'Расчет сбытовых надбавок'!$B$2281:'Расчет сбытовых надбавок'!$G$3024,6)</f>
        <v>445.62</v>
      </c>
      <c r="X889" s="98">
        <f>VLOOKUP($A889+ROUND((COLUMN()-2)/24,5),АТС!$A$41:$F$736,5)+VLOOKUP($A889+ROUND((COLUMN()-2)/24,5),'Расчет сбытовых надбавок'!$B$2281:'Расчет сбытовых надбавок'!$G$3024,6)</f>
        <v>156.56</v>
      </c>
      <c r="Y889" s="98">
        <f>VLOOKUP($A889+ROUND((COLUMN()-2)/24,5),АТС!$A$41:$F$736,5)+VLOOKUP($A889+ROUND((COLUMN()-2)/24,5),'Расчет сбытовых надбавок'!$B$2281:'Расчет сбытовых надбавок'!$G$3024,6)</f>
        <v>134.38</v>
      </c>
    </row>
    <row r="890" spans="1:25" x14ac:dyDescent="0.2">
      <c r="A890" s="79">
        <f t="shared" si="25"/>
        <v>42696</v>
      </c>
      <c r="B890" s="98">
        <f>VLOOKUP($A890+ROUND((COLUMN()-2)/24,5),АТС!$A$41:$F$736,5)+VLOOKUP($A890+ROUND((COLUMN()-2)/24,5),'Расчет сбытовых надбавок'!$B$2281:'Расчет сбытовых надбавок'!$G$3024,6)</f>
        <v>89.17</v>
      </c>
      <c r="C890" s="98">
        <f>VLOOKUP($A890+ROUND((COLUMN()-2)/24,5),АТС!$A$41:$F$736,5)+VLOOKUP($A890+ROUND((COLUMN()-2)/24,5),'Расчет сбытовых надбавок'!$B$2281:'Расчет сбытовых надбавок'!$G$3024,6)</f>
        <v>85.09</v>
      </c>
      <c r="D890" s="98">
        <f>VLOOKUP($A890+ROUND((COLUMN()-2)/24,5),АТС!$A$41:$F$736,5)+VLOOKUP($A890+ROUND((COLUMN()-2)/24,5),'Расчет сбытовых надбавок'!$B$2281:'Расчет сбытовых надбавок'!$G$3024,6)</f>
        <v>136.04</v>
      </c>
      <c r="E890" s="98">
        <f>VLOOKUP($A890+ROUND((COLUMN()-2)/24,5),АТС!$A$41:$F$736,5)+VLOOKUP($A890+ROUND((COLUMN()-2)/24,5),'Расчет сбытовых надбавок'!$B$2281:'Расчет сбытовых надбавок'!$G$3024,6)</f>
        <v>131.88</v>
      </c>
      <c r="F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8">
        <f>VLOOKUP($A890+ROUND((COLUMN()-2)/24,5),АТС!$A$41:$F$736,5)+VLOOKUP($A890+ROUND((COLUMN()-2)/24,5),'Расчет сбытовых надбавок'!$B$2281:'Расчет сбытовых надбавок'!$G$3024,6)</f>
        <v>195.47</v>
      </c>
      <c r="H890" s="98">
        <f>VLOOKUP($A890+ROUND((COLUMN()-2)/24,5),АТС!$A$41:$F$736,5)+VLOOKUP($A890+ROUND((COLUMN()-2)/24,5),'Расчет сбытовых надбавок'!$B$2281:'Расчет сбытовых надбавок'!$G$3024,6)</f>
        <v>157.82999999999998</v>
      </c>
      <c r="I890" s="98">
        <f>VLOOKUP($A890+ROUND((COLUMN()-2)/24,5),АТС!$A$41:$F$736,5)+VLOOKUP($A890+ROUND((COLUMN()-2)/24,5),'Расчет сбытовых надбавок'!$B$2281:'Расчет сбытовых надбавок'!$G$3024,6)</f>
        <v>30.85</v>
      </c>
      <c r="J890" s="98">
        <f>VLOOKUP($A890+ROUND((COLUMN()-2)/24,5),АТС!$A$41:$F$736,5)+VLOOKUP($A890+ROUND((COLUMN()-2)/24,5),'Расчет сбытовых надбавок'!$B$2281:'Расчет сбытовых надбавок'!$G$3024,6)</f>
        <v>193.01999999999998</v>
      </c>
      <c r="K890" s="98">
        <f>VLOOKUP($A890+ROUND((COLUMN()-2)/24,5),АТС!$A$41:$F$736,5)+VLOOKUP($A890+ROUND((COLUMN()-2)/24,5),'Расчет сбытовых надбавок'!$B$2281:'Расчет сбытовых надбавок'!$G$3024,6)</f>
        <v>68.989999999999995</v>
      </c>
      <c r="L890" s="98">
        <f>VLOOKUP($A890+ROUND((COLUMN()-2)/24,5),АТС!$A$41:$F$736,5)+VLOOKUP($A890+ROUND((COLUMN()-2)/24,5),'Расчет сбытовых надбавок'!$B$2281:'Расчет сбытовых надбавок'!$G$3024,6)</f>
        <v>72.55</v>
      </c>
      <c r="M890" s="98">
        <f>VLOOKUP($A890+ROUND((COLUMN()-2)/24,5),АТС!$A$41:$F$736,5)+VLOOKUP($A890+ROUND((COLUMN()-2)/24,5),'Расчет сбытовых надбавок'!$B$2281:'Расчет сбытовых надбавок'!$G$3024,6)</f>
        <v>59.83</v>
      </c>
      <c r="N890" s="98">
        <f>VLOOKUP($A890+ROUND((COLUMN()-2)/24,5),АТС!$A$41:$F$736,5)+VLOOKUP($A890+ROUND((COLUMN()-2)/24,5),'Расчет сбытовых надбавок'!$B$2281:'Расчет сбытовых надбавок'!$G$3024,6)</f>
        <v>218.58</v>
      </c>
      <c r="O890" s="98">
        <f>VLOOKUP($A890+ROUND((COLUMN()-2)/24,5),АТС!$A$41:$F$736,5)+VLOOKUP($A890+ROUND((COLUMN()-2)/24,5),'Расчет сбытовых надбавок'!$B$2281:'Расчет сбытовых надбавок'!$G$3024,6)</f>
        <v>215.1</v>
      </c>
      <c r="P890" s="98">
        <f>VLOOKUP($A890+ROUND((COLUMN()-2)/24,5),АТС!$A$41:$F$736,5)+VLOOKUP($A890+ROUND((COLUMN()-2)/24,5),'Расчет сбытовых надбавок'!$B$2281:'Расчет сбытовых надбавок'!$G$3024,6)</f>
        <v>216.88</v>
      </c>
      <c r="Q890" s="98">
        <f>VLOOKUP($A890+ROUND((COLUMN()-2)/24,5),АТС!$A$41:$F$736,5)+VLOOKUP($A890+ROUND((COLUMN()-2)/24,5),'Расчет сбытовых надбавок'!$B$2281:'Расчет сбытовых надбавок'!$G$3024,6)</f>
        <v>220.29</v>
      </c>
      <c r="R890" s="98">
        <f>VLOOKUP($A890+ROUND((COLUMN()-2)/24,5),АТС!$A$41:$F$736,5)+VLOOKUP($A890+ROUND((COLUMN()-2)/24,5),'Расчет сбытовых надбавок'!$B$2281:'Расчет сбытовых надбавок'!$G$3024,6)</f>
        <v>145.43</v>
      </c>
      <c r="S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8">
        <f>VLOOKUP($A890+ROUND((COLUMN()-2)/24,5),АТС!$A$41:$F$736,5)+VLOOKUP($A890+ROUND((COLUMN()-2)/24,5),'Расчет сбытовых надбавок'!$B$2281:'Расчет сбытовых надбавок'!$G$3024,6)</f>
        <v>28.04</v>
      </c>
      <c r="V890" s="98">
        <f>VLOOKUP($A890+ROUND((COLUMN()-2)/24,5),АТС!$A$41:$F$736,5)+VLOOKUP($A890+ROUND((COLUMN()-2)/24,5),'Расчет сбытовых надбавок'!$B$2281:'Расчет сбытовых надбавок'!$G$3024,6)</f>
        <v>61.46</v>
      </c>
      <c r="W890" s="98">
        <f>VLOOKUP($A890+ROUND((COLUMN()-2)/24,5),АТС!$A$41:$F$736,5)+VLOOKUP($A890+ROUND((COLUMN()-2)/24,5),'Расчет сбытовых надбавок'!$B$2281:'Расчет сбытовых надбавок'!$G$3024,6)</f>
        <v>231.07</v>
      </c>
      <c r="X890" s="98">
        <f>VLOOKUP($A890+ROUND((COLUMN()-2)/24,5),АТС!$A$41:$F$736,5)+VLOOKUP($A890+ROUND((COLUMN()-2)/24,5),'Расчет сбытовых надбавок'!$B$2281:'Расчет сбытовых надбавок'!$G$3024,6)</f>
        <v>275.38</v>
      </c>
      <c r="Y890" s="98">
        <f>VLOOKUP($A890+ROUND((COLUMN()-2)/24,5),АТС!$A$41:$F$736,5)+VLOOKUP($A890+ROUND((COLUMN()-2)/24,5),'Расчет сбытовых надбавок'!$B$2281:'Расчет сбытовых надбавок'!$G$3024,6)</f>
        <v>1868.58</v>
      </c>
    </row>
    <row r="891" spans="1:25" x14ac:dyDescent="0.2">
      <c r="A891" s="79">
        <f t="shared" si="25"/>
        <v>42697</v>
      </c>
      <c r="B891" s="98">
        <f>VLOOKUP($A891+ROUND((COLUMN()-2)/24,5),АТС!$A$41:$F$736,5)+VLOOKUP($A891+ROUND((COLUMN()-2)/24,5),'Расчет сбытовых надбавок'!$B$2281:'Расчет сбытовых надбавок'!$G$3024,6)</f>
        <v>179.74</v>
      </c>
      <c r="C891" s="98">
        <f>VLOOKUP($A891+ROUND((COLUMN()-2)/24,5),АТС!$A$41:$F$736,5)+VLOOKUP($A891+ROUND((COLUMN()-2)/24,5),'Расчет сбытовых надбавок'!$B$2281:'Расчет сбытовых надбавок'!$G$3024,6)</f>
        <v>172.69</v>
      </c>
      <c r="D891" s="98">
        <f>VLOOKUP($A891+ROUND((COLUMN()-2)/24,5),АТС!$A$41:$F$736,5)+VLOOKUP($A891+ROUND((COLUMN()-2)/24,5),'Расчет сбытовых надбавок'!$B$2281:'Расчет сбытовых надбавок'!$G$3024,6)</f>
        <v>157.32</v>
      </c>
      <c r="E891" s="98">
        <f>VLOOKUP($A891+ROUND((COLUMN()-2)/24,5),АТС!$A$41:$F$736,5)+VLOOKUP($A891+ROUND((COLUMN()-2)/24,5),'Расчет сбытовых надбавок'!$B$2281:'Расчет сбытовых надбавок'!$G$3024,6)</f>
        <v>292.42</v>
      </c>
      <c r="F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8">
        <f>VLOOKUP($A891+ROUND((COLUMN()-2)/24,5),АТС!$A$41:$F$736,5)+VLOOKUP($A891+ROUND((COLUMN()-2)/24,5),'Расчет сбытовых надбавок'!$B$2281:'Расчет сбытовых надбавок'!$G$3024,6)</f>
        <v>118.03</v>
      </c>
      <c r="K891" s="98">
        <f>VLOOKUP($A891+ROUND((COLUMN()-2)/24,5),АТС!$A$41:$F$736,5)+VLOOKUP($A891+ROUND((COLUMN()-2)/24,5),'Расчет сбытовых надбавок'!$B$2281:'Расчет сбытовых надбавок'!$G$3024,6)</f>
        <v>149.29</v>
      </c>
      <c r="L891" s="98">
        <f>VLOOKUP($A891+ROUND((COLUMN()-2)/24,5),АТС!$A$41:$F$736,5)+VLOOKUP($A891+ROUND((COLUMN()-2)/24,5),'Расчет сбытовых надбавок'!$B$2281:'Расчет сбытовых надбавок'!$G$3024,6)</f>
        <v>154.18</v>
      </c>
      <c r="M891" s="98">
        <f>VLOOKUP($A891+ROUND((COLUMN()-2)/24,5),АТС!$A$41:$F$736,5)+VLOOKUP($A891+ROUND((COLUMN()-2)/24,5),'Расчет сбытовых надбавок'!$B$2281:'Расчет сбытовых надбавок'!$G$3024,6)</f>
        <v>149.5</v>
      </c>
      <c r="N891" s="98">
        <f>VLOOKUP($A891+ROUND((COLUMN()-2)/24,5),АТС!$A$41:$F$736,5)+VLOOKUP($A891+ROUND((COLUMN()-2)/24,5),'Расчет сбытовых надбавок'!$B$2281:'Расчет сбытовых надбавок'!$G$3024,6)</f>
        <v>134.16999999999999</v>
      </c>
      <c r="O891" s="98">
        <f>VLOOKUP($A891+ROUND((COLUMN()-2)/24,5),АТС!$A$41:$F$736,5)+VLOOKUP($A891+ROUND((COLUMN()-2)/24,5),'Расчет сбытовых надбавок'!$B$2281:'Расчет сбытовых надбавок'!$G$3024,6)</f>
        <v>125.43</v>
      </c>
      <c r="P891" s="98">
        <f>VLOOKUP($A891+ROUND((COLUMN()-2)/24,5),АТС!$A$41:$F$736,5)+VLOOKUP($A891+ROUND((COLUMN()-2)/24,5),'Расчет сбытовых надбавок'!$B$2281:'Расчет сбытовых надбавок'!$G$3024,6)</f>
        <v>129.93</v>
      </c>
      <c r="Q891" s="98">
        <f>VLOOKUP($A891+ROUND((COLUMN()-2)/24,5),АТС!$A$41:$F$736,5)+VLOOKUP($A891+ROUND((COLUMN()-2)/24,5),'Расчет сбытовых надбавок'!$B$2281:'Расчет сбытовых надбавок'!$G$3024,6)</f>
        <v>166.15</v>
      </c>
      <c r="R891" s="98">
        <f>VLOOKUP($A891+ROUND((COLUMN()-2)/24,5),АТС!$A$41:$F$736,5)+VLOOKUP($A891+ROUND((COLUMN()-2)/24,5),'Расчет сбытовых надбавок'!$B$2281:'Расчет сбытовых надбавок'!$G$3024,6)</f>
        <v>30.91</v>
      </c>
      <c r="S891" s="98">
        <f>VLOOKUP($A891+ROUND((COLUMN()-2)/24,5),АТС!$A$41:$F$736,5)+VLOOKUP($A891+ROUND((COLUMN()-2)/24,5),'Расчет сбытовых надбавок'!$B$2281:'Расчет сбытовых надбавок'!$G$3024,6)</f>
        <v>23.060000000000002</v>
      </c>
      <c r="T891" s="98">
        <f>VLOOKUP($A891+ROUND((COLUMN()-2)/24,5),АТС!$A$41:$F$736,5)+VLOOKUP($A891+ROUND((COLUMN()-2)/24,5),'Расчет сбытовых надбавок'!$B$2281:'Расчет сбытовых надбавок'!$G$3024,6)</f>
        <v>530.11</v>
      </c>
      <c r="U891" s="98">
        <f>VLOOKUP($A891+ROUND((COLUMN()-2)/24,5),АТС!$A$41:$F$736,5)+VLOOKUP($A891+ROUND((COLUMN()-2)/24,5),'Расчет сбытовых надбавок'!$B$2281:'Расчет сбытовых надбавок'!$G$3024,6)</f>
        <v>104.99000000000001</v>
      </c>
      <c r="V891" s="98">
        <f>VLOOKUP($A891+ROUND((COLUMN()-2)/24,5),АТС!$A$41:$F$736,5)+VLOOKUP($A891+ROUND((COLUMN()-2)/24,5),'Расчет сбытовых надбавок'!$B$2281:'Расчет сбытовых надбавок'!$G$3024,6)</f>
        <v>144.94999999999999</v>
      </c>
      <c r="W891" s="98">
        <f>VLOOKUP($A891+ROUND((COLUMN()-2)/24,5),АТС!$A$41:$F$736,5)+VLOOKUP($A891+ROUND((COLUMN()-2)/24,5),'Расчет сбытовых надбавок'!$B$2281:'Расчет сбытовых надбавок'!$G$3024,6)</f>
        <v>1019.9699999999999</v>
      </c>
      <c r="X891" s="98">
        <f>VLOOKUP($A891+ROUND((COLUMN()-2)/24,5),АТС!$A$41:$F$736,5)+VLOOKUP($A891+ROUND((COLUMN()-2)/24,5),'Расчет сбытовых надбавок'!$B$2281:'Расчет сбытовых надбавок'!$G$3024,6)</f>
        <v>1071.03</v>
      </c>
      <c r="Y891" s="98">
        <f>VLOOKUP($A891+ROUND((COLUMN()-2)/24,5),АТС!$A$41:$F$736,5)+VLOOKUP($A891+ROUND((COLUMN()-2)/24,5),'Расчет сбытовых надбавок'!$B$2281:'Расчет сбытовых надбавок'!$G$3024,6)</f>
        <v>204.12</v>
      </c>
    </row>
    <row r="892" spans="1:25" x14ac:dyDescent="0.2">
      <c r="A892" s="79">
        <f t="shared" si="25"/>
        <v>42698</v>
      </c>
      <c r="B892" s="98">
        <f>VLOOKUP($A892+ROUND((COLUMN()-2)/24,5),АТС!$A$41:$F$736,5)+VLOOKUP($A892+ROUND((COLUMN()-2)/24,5),'Расчет сбытовых надбавок'!$B$2281:'Расчет сбытовых надбавок'!$G$3024,6)</f>
        <v>1000.03</v>
      </c>
      <c r="C892" s="98">
        <f>VLOOKUP($A892+ROUND((COLUMN()-2)/24,5),АТС!$A$41:$F$736,5)+VLOOKUP($A892+ROUND((COLUMN()-2)/24,5),'Расчет сбытовых надбавок'!$B$2281:'Расчет сбытовых надбавок'!$G$3024,6)</f>
        <v>902.62</v>
      </c>
      <c r="D892" s="98">
        <f>VLOOKUP($A892+ROUND((COLUMN()-2)/24,5),АТС!$A$41:$F$736,5)+VLOOKUP($A892+ROUND((COLUMN()-2)/24,5),'Расчет сбытовых надбавок'!$B$2281:'Расчет сбытовых надбавок'!$G$3024,6)</f>
        <v>532.03</v>
      </c>
      <c r="E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8">
        <f>VLOOKUP($A892+ROUND((COLUMN()-2)/24,5),АТС!$A$41:$F$736,5)+VLOOKUP($A892+ROUND((COLUMN()-2)/24,5),'Расчет сбытовых надбавок'!$B$2281:'Расчет сбытовых надбавок'!$G$3024,6)</f>
        <v>319.25</v>
      </c>
      <c r="H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8">
        <f>VLOOKUP($A892+ROUND((COLUMN()-2)/24,5),АТС!$A$41:$F$736,5)+VLOOKUP($A892+ROUND((COLUMN()-2)/24,5),'Расчет сбытовых надбавок'!$B$2281:'Расчет сбытовых надбавок'!$G$3024,6)</f>
        <v>285.44</v>
      </c>
      <c r="J892" s="98">
        <f>VLOOKUP($A892+ROUND((COLUMN()-2)/24,5),АТС!$A$41:$F$736,5)+VLOOKUP($A892+ROUND((COLUMN()-2)/24,5),'Расчет сбытовых надбавок'!$B$2281:'Расчет сбытовых надбавок'!$G$3024,6)</f>
        <v>372.18</v>
      </c>
      <c r="K892" s="98">
        <f>VLOOKUP($A892+ROUND((COLUMN()-2)/24,5),АТС!$A$41:$F$736,5)+VLOOKUP($A892+ROUND((COLUMN()-2)/24,5),'Расчет сбытовых надбавок'!$B$2281:'Расчет сбытовых надбавок'!$G$3024,6)</f>
        <v>411</v>
      </c>
      <c r="L892" s="98">
        <f>VLOOKUP($A892+ROUND((COLUMN()-2)/24,5),АТС!$A$41:$F$736,5)+VLOOKUP($A892+ROUND((COLUMN()-2)/24,5),'Расчет сбытовых надбавок'!$B$2281:'Расчет сбытовых надбавок'!$G$3024,6)</f>
        <v>414.76</v>
      </c>
      <c r="M892" s="98">
        <f>VLOOKUP($A892+ROUND((COLUMN()-2)/24,5),АТС!$A$41:$F$736,5)+VLOOKUP($A892+ROUND((COLUMN()-2)/24,5),'Расчет сбытовых надбавок'!$B$2281:'Расчет сбытовых надбавок'!$G$3024,6)</f>
        <v>404.43</v>
      </c>
      <c r="N892" s="98">
        <f>VLOOKUP($A892+ROUND((COLUMN()-2)/24,5),АТС!$A$41:$F$736,5)+VLOOKUP($A892+ROUND((COLUMN()-2)/24,5),'Расчет сбытовых надбавок'!$B$2281:'Расчет сбытовых надбавок'!$G$3024,6)</f>
        <v>416.86</v>
      </c>
      <c r="O892" s="98">
        <f>VLOOKUP($A892+ROUND((COLUMN()-2)/24,5),АТС!$A$41:$F$736,5)+VLOOKUP($A892+ROUND((COLUMN()-2)/24,5),'Расчет сбытовых надбавок'!$B$2281:'Расчет сбытовых надбавок'!$G$3024,6)</f>
        <v>413.99</v>
      </c>
      <c r="P892" s="98">
        <f>VLOOKUP($A892+ROUND((COLUMN()-2)/24,5),АТС!$A$41:$F$736,5)+VLOOKUP($A892+ROUND((COLUMN()-2)/24,5),'Расчет сбытовых надбавок'!$B$2281:'Расчет сбытовых надбавок'!$G$3024,6)</f>
        <v>413.8</v>
      </c>
      <c r="Q892" s="98">
        <f>VLOOKUP($A892+ROUND((COLUMN()-2)/24,5),АТС!$A$41:$F$736,5)+VLOOKUP($A892+ROUND((COLUMN()-2)/24,5),'Расчет сбытовых надбавок'!$B$2281:'Расчет сбытовых надбавок'!$G$3024,6)</f>
        <v>383.22</v>
      </c>
      <c r="R892" s="98">
        <f>VLOOKUP($A892+ROUND((COLUMN()-2)/24,5),АТС!$A$41:$F$736,5)+VLOOKUP($A892+ROUND((COLUMN()-2)/24,5),'Расчет сбытовых надбавок'!$B$2281:'Расчет сбытовых надбавок'!$G$3024,6)</f>
        <v>282.60000000000002</v>
      </c>
      <c r="S892" s="98">
        <f>VLOOKUP($A892+ROUND((COLUMN()-2)/24,5),АТС!$A$41:$F$736,5)+VLOOKUP($A892+ROUND((COLUMN()-2)/24,5),'Расчет сбытовых надбавок'!$B$2281:'Расчет сбытовых надбавок'!$G$3024,6)</f>
        <v>438.73</v>
      </c>
      <c r="T892" s="98">
        <f>VLOOKUP($A892+ROUND((COLUMN()-2)/24,5),АТС!$A$41:$F$736,5)+VLOOKUP($A892+ROUND((COLUMN()-2)/24,5),'Расчет сбытовых надбавок'!$B$2281:'Расчет сбытовых надбавок'!$G$3024,6)</f>
        <v>473.28</v>
      </c>
      <c r="U892" s="98">
        <f>VLOOKUP($A892+ROUND((COLUMN()-2)/24,5),АТС!$A$41:$F$736,5)+VLOOKUP($A892+ROUND((COLUMN()-2)/24,5),'Расчет сбытовых надбавок'!$B$2281:'Расчет сбытовых надбавок'!$G$3024,6)</f>
        <v>557.18999999999994</v>
      </c>
      <c r="V892" s="98">
        <f>VLOOKUP($A892+ROUND((COLUMN()-2)/24,5),АТС!$A$41:$F$736,5)+VLOOKUP($A892+ROUND((COLUMN()-2)/24,5),'Расчет сбытовых надбавок'!$B$2281:'Расчет сбытовых надбавок'!$G$3024,6)</f>
        <v>592.61</v>
      </c>
      <c r="W892" s="98">
        <f>VLOOKUP($A892+ROUND((COLUMN()-2)/24,5),АТС!$A$41:$F$736,5)+VLOOKUP($A892+ROUND((COLUMN()-2)/24,5),'Расчет сбытовых надбавок'!$B$2281:'Расчет сбытовых надбавок'!$G$3024,6)</f>
        <v>1100.6100000000001</v>
      </c>
      <c r="X892" s="98">
        <f>VLOOKUP($A892+ROUND((COLUMN()-2)/24,5),АТС!$A$41:$F$736,5)+VLOOKUP($A892+ROUND((COLUMN()-2)/24,5),'Расчет сбытовых надбавок'!$B$2281:'Расчет сбытовых надбавок'!$G$3024,6)</f>
        <v>1246.4100000000001</v>
      </c>
      <c r="Y892" s="98">
        <f>VLOOKUP($A892+ROUND((COLUMN()-2)/24,5),АТС!$A$41:$F$736,5)+VLOOKUP($A892+ROUND((COLUMN()-2)/24,5),'Расчет сбытовых надбавок'!$B$2281:'Расчет сбытовых надбавок'!$G$3024,6)</f>
        <v>1182.0999999999999</v>
      </c>
    </row>
    <row r="893" spans="1:25" x14ac:dyDescent="0.2">
      <c r="A893" s="79">
        <f t="shared" si="25"/>
        <v>42699</v>
      </c>
      <c r="B893" s="98">
        <f>VLOOKUP($A893+ROUND((COLUMN()-2)/24,5),АТС!$A$41:$F$736,5)+VLOOKUP($A893+ROUND((COLUMN()-2)/24,5),'Расчет сбытовых надбавок'!$B$2281:'Расчет сбытовых надбавок'!$G$3024,6)</f>
        <v>283.12</v>
      </c>
      <c r="C893" s="98">
        <f>VLOOKUP($A893+ROUND((COLUMN()-2)/24,5),АТС!$A$41:$F$736,5)+VLOOKUP($A893+ROUND((COLUMN()-2)/24,5),'Расчет сбытовых надбавок'!$B$2281:'Расчет сбытовых надбавок'!$G$3024,6)</f>
        <v>98.42</v>
      </c>
      <c r="D893" s="98">
        <f>VLOOKUP($A893+ROUND((COLUMN()-2)/24,5),АТС!$A$41:$F$736,5)+VLOOKUP($A893+ROUND((COLUMN()-2)/24,5),'Расчет сбытовых надбавок'!$B$2281:'Расчет сбытовых надбавок'!$G$3024,6)</f>
        <v>119.31</v>
      </c>
      <c r="E893" s="98">
        <f>VLOOKUP($A893+ROUND((COLUMN()-2)/24,5),АТС!$A$41:$F$736,5)+VLOOKUP($A893+ROUND((COLUMN()-2)/24,5),'Расчет сбытовых надбавок'!$B$2281:'Расчет сбытовых надбавок'!$G$3024,6)</f>
        <v>194.53</v>
      </c>
      <c r="F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8">
        <f>VLOOKUP($A893+ROUND((COLUMN()-2)/24,5),АТС!$A$41:$F$736,5)+VLOOKUP($A893+ROUND((COLUMN()-2)/24,5),'Расчет сбытовых надбавок'!$B$2281:'Расчет сбытовых надбавок'!$G$3024,6)</f>
        <v>840.93000000000006</v>
      </c>
      <c r="H893" s="98">
        <f>VLOOKUP($A893+ROUND((COLUMN()-2)/24,5),АТС!$A$41:$F$736,5)+VLOOKUP($A893+ROUND((COLUMN()-2)/24,5),'Расчет сбытовых надбавок'!$B$2281:'Расчет сбытовых надбавок'!$G$3024,6)</f>
        <v>558.63</v>
      </c>
      <c r="I893" s="98">
        <f>VLOOKUP($A893+ROUND((COLUMN()-2)/24,5),АТС!$A$41:$F$736,5)+VLOOKUP($A893+ROUND((COLUMN()-2)/24,5),'Расчет сбытовых надбавок'!$B$2281:'Расчет сбытовых надбавок'!$G$3024,6)</f>
        <v>833.53</v>
      </c>
      <c r="J893" s="98">
        <f>VLOOKUP($A893+ROUND((COLUMN()-2)/24,5),АТС!$A$41:$F$736,5)+VLOOKUP($A893+ROUND((COLUMN()-2)/24,5),'Расчет сбытовых надбавок'!$B$2281:'Расчет сбытовых надбавок'!$G$3024,6)</f>
        <v>766.65000000000009</v>
      </c>
      <c r="K893" s="98">
        <f>VLOOKUP($A893+ROUND((COLUMN()-2)/24,5),АТС!$A$41:$F$736,5)+VLOOKUP($A893+ROUND((COLUMN()-2)/24,5),'Расчет сбытовых надбавок'!$B$2281:'Расчет сбытовых надбавок'!$G$3024,6)</f>
        <v>832.73</v>
      </c>
      <c r="L893" s="98">
        <f>VLOOKUP($A893+ROUND((COLUMN()-2)/24,5),АТС!$A$41:$F$736,5)+VLOOKUP($A893+ROUND((COLUMN()-2)/24,5),'Расчет сбытовых надбавок'!$B$2281:'Расчет сбытовых надбавок'!$G$3024,6)</f>
        <v>829.2</v>
      </c>
      <c r="M893" s="98">
        <f>VLOOKUP($A893+ROUND((COLUMN()-2)/24,5),АТС!$A$41:$F$736,5)+VLOOKUP($A893+ROUND((COLUMN()-2)/24,5),'Расчет сбытовых надбавок'!$B$2281:'Расчет сбытовых надбавок'!$G$3024,6)</f>
        <v>746.21</v>
      </c>
      <c r="N893" s="98">
        <f>VLOOKUP($A893+ROUND((COLUMN()-2)/24,5),АТС!$A$41:$F$736,5)+VLOOKUP($A893+ROUND((COLUMN()-2)/24,5),'Расчет сбытовых надбавок'!$B$2281:'Расчет сбытовых надбавок'!$G$3024,6)</f>
        <v>709.05000000000007</v>
      </c>
      <c r="O893" s="98">
        <f>VLOOKUP($A893+ROUND((COLUMN()-2)/24,5),АТС!$A$41:$F$736,5)+VLOOKUP($A893+ROUND((COLUMN()-2)/24,5),'Расчет сбытовых надбавок'!$B$2281:'Расчет сбытовых надбавок'!$G$3024,6)</f>
        <v>715.41</v>
      </c>
      <c r="P893" s="98">
        <f>VLOOKUP($A893+ROUND((COLUMN()-2)/24,5),АТС!$A$41:$F$736,5)+VLOOKUP($A893+ROUND((COLUMN()-2)/24,5),'Расчет сбытовых надбавок'!$B$2281:'Расчет сбытовых надбавок'!$G$3024,6)</f>
        <v>755.68</v>
      </c>
      <c r="Q893" s="98">
        <f>VLOOKUP($A893+ROUND((COLUMN()-2)/24,5),АТС!$A$41:$F$736,5)+VLOOKUP($A893+ROUND((COLUMN()-2)/24,5),'Расчет сбытовых надбавок'!$B$2281:'Расчет сбытовых надбавок'!$G$3024,6)</f>
        <v>757.67000000000007</v>
      </c>
      <c r="R893" s="98">
        <f>VLOOKUP($A893+ROUND((COLUMN()-2)/24,5),АТС!$A$41:$F$736,5)+VLOOKUP($A893+ROUND((COLUMN()-2)/24,5),'Расчет сбытовых надбавок'!$B$2281:'Расчет сбытовых надбавок'!$G$3024,6)</f>
        <v>21.37</v>
      </c>
      <c r="S893" s="98">
        <f>VLOOKUP($A893+ROUND((COLUMN()-2)/24,5),АТС!$A$41:$F$736,5)+VLOOKUP($A893+ROUND((COLUMN()-2)/24,5),'Расчет сбытовых надбавок'!$B$2281:'Расчет сбытовых надбавок'!$G$3024,6)</f>
        <v>680.46999999999991</v>
      </c>
      <c r="T893" s="98">
        <f>VLOOKUP($A893+ROUND((COLUMN()-2)/24,5),АТС!$A$41:$F$736,5)+VLOOKUP($A893+ROUND((COLUMN()-2)/24,5),'Расчет сбытовых надбавок'!$B$2281:'Расчет сбытовых надбавок'!$G$3024,6)</f>
        <v>626.73</v>
      </c>
      <c r="U893" s="98">
        <f>VLOOKUP($A893+ROUND((COLUMN()-2)/24,5),АТС!$A$41:$F$736,5)+VLOOKUP($A893+ROUND((COLUMN()-2)/24,5),'Расчет сбытовых надбавок'!$B$2281:'Расчет сбытовых надбавок'!$G$3024,6)</f>
        <v>891.33999999999992</v>
      </c>
      <c r="V893" s="98">
        <f>VLOOKUP($A893+ROUND((COLUMN()-2)/24,5),АТС!$A$41:$F$736,5)+VLOOKUP($A893+ROUND((COLUMN()-2)/24,5),'Расчет сбытовых надбавок'!$B$2281:'Расчет сбытовых надбавок'!$G$3024,6)</f>
        <v>751.06000000000006</v>
      </c>
      <c r="W893" s="98">
        <f>VLOOKUP($A893+ROUND((COLUMN()-2)/24,5),АТС!$A$41:$F$736,5)+VLOOKUP($A893+ROUND((COLUMN()-2)/24,5),'Расчет сбытовых надбавок'!$B$2281:'Расчет сбытовых надбавок'!$G$3024,6)</f>
        <v>1319.45</v>
      </c>
      <c r="X893" s="98">
        <f>VLOOKUP($A893+ROUND((COLUMN()-2)/24,5),АТС!$A$41:$F$736,5)+VLOOKUP($A893+ROUND((COLUMN()-2)/24,5),'Расчет сбытовых надбавок'!$B$2281:'Расчет сбытовых надбавок'!$G$3024,6)</f>
        <v>225.39000000000001</v>
      </c>
      <c r="Y893" s="98">
        <f>VLOOKUP($A893+ROUND((COLUMN()-2)/24,5),АТС!$A$41:$F$736,5)+VLOOKUP($A893+ROUND((COLUMN()-2)/24,5),'Расчет сбытовых надбавок'!$B$2281:'Расчет сбытовых надбавок'!$G$3024,6)</f>
        <v>808.68</v>
      </c>
    </row>
    <row r="894" spans="1:25" x14ac:dyDescent="0.2">
      <c r="A894" s="79">
        <f t="shared" si="25"/>
        <v>42700</v>
      </c>
      <c r="B894" s="98">
        <f>VLOOKUP($A894+ROUND((COLUMN()-2)/24,5),АТС!$A$41:$F$736,5)+VLOOKUP($A894+ROUND((COLUMN()-2)/24,5),'Расчет сбытовых надбавок'!$B$2281:'Расчет сбытовых надбавок'!$G$3024,6)</f>
        <v>716.35</v>
      </c>
      <c r="C894" s="98">
        <f>VLOOKUP($A894+ROUND((COLUMN()-2)/24,5),АТС!$A$41:$F$736,5)+VLOOKUP($A894+ROUND((COLUMN()-2)/24,5),'Расчет сбытовых надбавок'!$B$2281:'Расчет сбытовых надбавок'!$G$3024,6)</f>
        <v>236.58999999999997</v>
      </c>
      <c r="D894" s="98">
        <f>VLOOKUP($A894+ROUND((COLUMN()-2)/24,5),АТС!$A$41:$F$736,5)+VLOOKUP($A894+ROUND((COLUMN()-2)/24,5),'Расчет сбытовых надбавок'!$B$2281:'Расчет сбытовых надбавок'!$G$3024,6)</f>
        <v>445.04</v>
      </c>
      <c r="E894" s="98">
        <f>VLOOKUP($A894+ROUND((COLUMN()-2)/24,5),АТС!$A$41:$F$736,5)+VLOOKUP($A894+ROUND((COLUMN()-2)/24,5),'Расчет сбытовых надбавок'!$B$2281:'Расчет сбытовых надбавок'!$G$3024,6)</f>
        <v>384.73</v>
      </c>
      <c r="F894" s="98">
        <f>VLOOKUP($A894+ROUND((COLUMN()-2)/24,5),АТС!$A$41:$F$736,5)+VLOOKUP($A894+ROUND((COLUMN()-2)/24,5),'Расчет сбытовых надбавок'!$B$2281:'Расчет сбытовых надбавок'!$G$3024,6)</f>
        <v>385.6</v>
      </c>
      <c r="G894" s="98">
        <f>VLOOKUP($A894+ROUND((COLUMN()-2)/24,5),АТС!$A$41:$F$736,5)+VLOOKUP($A894+ROUND((COLUMN()-2)/24,5),'Расчет сбытовых надбавок'!$B$2281:'Расчет сбытовых надбавок'!$G$3024,6)</f>
        <v>3.65</v>
      </c>
      <c r="H894" s="98">
        <f>VLOOKUP($A894+ROUND((COLUMN()-2)/24,5),АТС!$A$41:$F$736,5)+VLOOKUP($A894+ROUND((COLUMN()-2)/24,5),'Расчет сбытовых надбавок'!$B$2281:'Расчет сбытовых надбавок'!$G$3024,6)</f>
        <v>317.13</v>
      </c>
      <c r="I894" s="98">
        <f>VLOOKUP($A894+ROUND((COLUMN()-2)/24,5),АТС!$A$41:$F$736,5)+VLOOKUP($A894+ROUND((COLUMN()-2)/24,5),'Расчет сбытовых надбавок'!$B$2281:'Расчет сбытовых надбавок'!$G$3024,6)</f>
        <v>635.63</v>
      </c>
      <c r="J894" s="98">
        <f>VLOOKUP($A894+ROUND((COLUMN()-2)/24,5),АТС!$A$41:$F$736,5)+VLOOKUP($A894+ROUND((COLUMN()-2)/24,5),'Расчет сбытовых надбавок'!$B$2281:'Расчет сбытовых надбавок'!$G$3024,6)</f>
        <v>703.02</v>
      </c>
      <c r="K894" s="98">
        <f>VLOOKUP($A894+ROUND((COLUMN()-2)/24,5),АТС!$A$41:$F$736,5)+VLOOKUP($A894+ROUND((COLUMN()-2)/24,5),'Расчет сбытовых надбавок'!$B$2281:'Расчет сбытовых надбавок'!$G$3024,6)</f>
        <v>655.99</v>
      </c>
      <c r="L894" s="98">
        <f>VLOOKUP($A894+ROUND((COLUMN()-2)/24,5),АТС!$A$41:$F$736,5)+VLOOKUP($A894+ROUND((COLUMN()-2)/24,5),'Расчет сбытовых надбавок'!$B$2281:'Расчет сбытовых надбавок'!$G$3024,6)</f>
        <v>666.30000000000007</v>
      </c>
      <c r="M894" s="98">
        <f>VLOOKUP($A894+ROUND((COLUMN()-2)/24,5),АТС!$A$41:$F$736,5)+VLOOKUP($A894+ROUND((COLUMN()-2)/24,5),'Расчет сбытовых надбавок'!$B$2281:'Расчет сбытовых надбавок'!$G$3024,6)</f>
        <v>741.13</v>
      </c>
      <c r="N894" s="98">
        <f>VLOOKUP($A894+ROUND((COLUMN()-2)/24,5),АТС!$A$41:$F$736,5)+VLOOKUP($A894+ROUND((COLUMN()-2)/24,5),'Расчет сбытовых надбавок'!$B$2281:'Расчет сбытовых надбавок'!$G$3024,6)</f>
        <v>0.51</v>
      </c>
      <c r="O894" s="98">
        <f>VLOOKUP($A894+ROUND((COLUMN()-2)/24,5),АТС!$A$41:$F$736,5)+VLOOKUP($A894+ROUND((COLUMN()-2)/24,5),'Расчет сбытовых надбавок'!$B$2281:'Расчет сбытовых надбавок'!$G$3024,6)</f>
        <v>0.31</v>
      </c>
      <c r="P894" s="98">
        <f>VLOOKUP($A894+ROUND((COLUMN()-2)/24,5),АТС!$A$41:$F$736,5)+VLOOKUP($A894+ROUND((COLUMN()-2)/24,5),'Расчет сбытовых надбавок'!$B$2281:'Расчет сбытовых надбавок'!$G$3024,6)</f>
        <v>0.51</v>
      </c>
      <c r="Q894" s="98">
        <f>VLOOKUP($A894+ROUND((COLUMN()-2)/24,5),АТС!$A$41:$F$736,5)+VLOOKUP($A894+ROUND((COLUMN()-2)/24,5),'Расчет сбытовых надбавок'!$B$2281:'Расчет сбытовых надбавок'!$G$3024,6)</f>
        <v>0.46</v>
      </c>
      <c r="R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8">
        <f>VLOOKUP($A894+ROUND((COLUMN()-2)/24,5),АТС!$A$41:$F$736,5)+VLOOKUP($A894+ROUND((COLUMN()-2)/24,5),'Расчет сбытовых надбавок'!$B$2281:'Расчет сбытовых надбавок'!$G$3024,6)</f>
        <v>658.25</v>
      </c>
      <c r="T894" s="98">
        <f>VLOOKUP($A894+ROUND((COLUMN()-2)/24,5),АТС!$A$41:$F$736,5)+VLOOKUP($A894+ROUND((COLUMN()-2)/24,5),'Расчет сбытовых надбавок'!$B$2281:'Расчет сбытовых надбавок'!$G$3024,6)</f>
        <v>671.94</v>
      </c>
      <c r="U894" s="98">
        <f>VLOOKUP($A894+ROUND((COLUMN()-2)/24,5),АТС!$A$41:$F$736,5)+VLOOKUP($A894+ROUND((COLUMN()-2)/24,5),'Расчет сбытовых надбавок'!$B$2281:'Расчет сбытовых надбавок'!$G$3024,6)</f>
        <v>654.41999999999996</v>
      </c>
      <c r="V894" s="98">
        <f>VLOOKUP($A894+ROUND((COLUMN()-2)/24,5),АТС!$A$41:$F$736,5)+VLOOKUP($A894+ROUND((COLUMN()-2)/24,5),'Расчет сбытовых надбавок'!$B$2281:'Расчет сбытовых надбавок'!$G$3024,6)</f>
        <v>768.68999999999994</v>
      </c>
      <c r="W894" s="98">
        <f>VLOOKUP($A894+ROUND((COLUMN()-2)/24,5),АТС!$A$41:$F$736,5)+VLOOKUP($A894+ROUND((COLUMN()-2)/24,5),'Расчет сбытовых надбавок'!$B$2281:'Расчет сбытовых надбавок'!$G$3024,6)</f>
        <v>357.82</v>
      </c>
      <c r="X894" s="98">
        <f>VLOOKUP($A894+ROUND((COLUMN()-2)/24,5),АТС!$A$41:$F$736,5)+VLOOKUP($A894+ROUND((COLUMN()-2)/24,5),'Расчет сбытовых надбавок'!$B$2281:'Расчет сбытовых надбавок'!$G$3024,6)</f>
        <v>1095.81</v>
      </c>
      <c r="Y894" s="98">
        <f>VLOOKUP($A894+ROUND((COLUMN()-2)/24,5),АТС!$A$41:$F$736,5)+VLOOKUP($A894+ROUND((COLUMN()-2)/24,5),'Расчет сбытовых надбавок'!$B$2281:'Расчет сбытовых надбавок'!$G$3024,6)</f>
        <v>345.35</v>
      </c>
    </row>
    <row r="895" spans="1:25" x14ac:dyDescent="0.2">
      <c r="A895" s="79">
        <f t="shared" si="25"/>
        <v>42701</v>
      </c>
      <c r="B895" s="98">
        <f>VLOOKUP($A895+ROUND((COLUMN()-2)/24,5),АТС!$A$41:$F$736,5)+VLOOKUP($A895+ROUND((COLUMN()-2)/24,5),'Расчет сбытовых надбавок'!$B$2281:'Расчет сбытовых надбавок'!$G$3024,6)</f>
        <v>221.75</v>
      </c>
      <c r="C895" s="98">
        <f>VLOOKUP($A895+ROUND((COLUMN()-2)/24,5),АТС!$A$41:$F$736,5)+VLOOKUP($A895+ROUND((COLUMN()-2)/24,5),'Расчет сбытовых надбавок'!$B$2281:'Расчет сбытовых надбавок'!$G$3024,6)</f>
        <v>179.26</v>
      </c>
      <c r="D895" s="98">
        <f>VLOOKUP($A895+ROUND((COLUMN()-2)/24,5),АТС!$A$41:$F$736,5)+VLOOKUP($A895+ROUND((COLUMN()-2)/24,5),'Расчет сбытовых надбавок'!$B$2281:'Расчет сбытовых надбавок'!$G$3024,6)</f>
        <v>880.62</v>
      </c>
      <c r="E895" s="98">
        <f>VLOOKUP($A895+ROUND((COLUMN()-2)/24,5),АТС!$A$41:$F$736,5)+VLOOKUP($A895+ROUND((COLUMN()-2)/24,5),'Расчет сбытовых надбавок'!$B$2281:'Расчет сбытовых надбавок'!$G$3024,6)</f>
        <v>336.29</v>
      </c>
      <c r="F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8">
        <f>VLOOKUP($A895+ROUND((COLUMN()-2)/24,5),АТС!$A$41:$F$736,5)+VLOOKUP($A895+ROUND((COLUMN()-2)/24,5),'Расчет сбытовых надбавок'!$B$2281:'Расчет сбытовых надбавок'!$G$3024,6)</f>
        <v>98.77000000000001</v>
      </c>
      <c r="H895" s="98">
        <f>VLOOKUP($A895+ROUND((COLUMN()-2)/24,5),АТС!$A$41:$F$736,5)+VLOOKUP($A895+ROUND((COLUMN()-2)/24,5),'Расчет сбытовых надбавок'!$B$2281:'Расчет сбытовых надбавок'!$G$3024,6)</f>
        <v>24.830000000000002</v>
      </c>
      <c r="I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K895" s="98">
        <f>VLOOKUP($A895+ROUND((COLUMN()-2)/24,5),АТС!$A$41:$F$736,5)+VLOOKUP($A895+ROUND((COLUMN()-2)/24,5),'Расчет сбытовых надбавок'!$B$2281:'Расчет сбытовых надбавок'!$G$3024,6)</f>
        <v>332.25</v>
      </c>
      <c r="L895" s="98">
        <f>VLOOKUP($A895+ROUND((COLUMN()-2)/24,5),АТС!$A$41:$F$736,5)+VLOOKUP($A895+ROUND((COLUMN()-2)/24,5),'Расчет сбытовых надбавок'!$B$2281:'Расчет сбытовых надбавок'!$G$3024,6)</f>
        <v>367.9</v>
      </c>
      <c r="M895" s="98">
        <f>VLOOKUP($A895+ROUND((COLUMN()-2)/24,5),АТС!$A$41:$F$736,5)+VLOOKUP($A895+ROUND((COLUMN()-2)/24,5),'Расчет сбытовых надбавок'!$B$2281:'Расчет сбытовых надбавок'!$G$3024,6)</f>
        <v>241.55</v>
      </c>
      <c r="N895" s="98">
        <f>VLOOKUP($A895+ROUND((COLUMN()-2)/24,5),АТС!$A$41:$F$736,5)+VLOOKUP($A895+ROUND((COLUMN()-2)/24,5),'Расчет сбытовых надбавок'!$B$2281:'Расчет сбытовых надбавок'!$G$3024,6)</f>
        <v>427.09999999999997</v>
      </c>
      <c r="O895" s="98">
        <f>VLOOKUP($A895+ROUND((COLUMN()-2)/24,5),АТС!$A$41:$F$736,5)+VLOOKUP($A895+ROUND((COLUMN()-2)/24,5),'Расчет сбытовых надбавок'!$B$2281:'Расчет сбытовых надбавок'!$G$3024,6)</f>
        <v>490.03999999999996</v>
      </c>
      <c r="P895" s="98">
        <f>VLOOKUP($A895+ROUND((COLUMN()-2)/24,5),АТС!$A$41:$F$736,5)+VLOOKUP($A895+ROUND((COLUMN()-2)/24,5),'Расчет сбытовых надбавок'!$B$2281:'Расчет сбытовых надбавок'!$G$3024,6)</f>
        <v>741.68999999999994</v>
      </c>
      <c r="Q895" s="98">
        <f>VLOOKUP($A895+ROUND((COLUMN()-2)/24,5),АТС!$A$41:$F$736,5)+VLOOKUP($A895+ROUND((COLUMN()-2)/24,5),'Расчет сбытовых надбавок'!$B$2281:'Расчет сбытовых надбавок'!$G$3024,6)</f>
        <v>370.75</v>
      </c>
      <c r="R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8">
        <f>VLOOKUP($A895+ROUND((COLUMN()-2)/24,5),АТС!$A$41:$F$736,5)+VLOOKUP($A895+ROUND((COLUMN()-2)/24,5),'Расчет сбытовых надбавок'!$B$2281:'Расчет сбытовых надбавок'!$G$3024,6)</f>
        <v>402.9</v>
      </c>
      <c r="T895" s="98">
        <f>VLOOKUP($A895+ROUND((COLUMN()-2)/24,5),АТС!$A$41:$F$736,5)+VLOOKUP($A895+ROUND((COLUMN()-2)/24,5),'Расчет сбытовых надбавок'!$B$2281:'Расчет сбытовых надбавок'!$G$3024,6)</f>
        <v>414.64</v>
      </c>
      <c r="U895" s="98">
        <f>VLOOKUP($A895+ROUND((COLUMN()-2)/24,5),АТС!$A$41:$F$736,5)+VLOOKUP($A895+ROUND((COLUMN()-2)/24,5),'Расчет сбытовых надбавок'!$B$2281:'Расчет сбытовых надбавок'!$G$3024,6)</f>
        <v>691.23</v>
      </c>
      <c r="V895" s="98">
        <f>VLOOKUP($A895+ROUND((COLUMN()-2)/24,5),АТС!$A$41:$F$736,5)+VLOOKUP($A895+ROUND((COLUMN()-2)/24,5),'Расчет сбытовых надбавок'!$B$2281:'Расчет сбытовых надбавок'!$G$3024,6)</f>
        <v>775.68000000000006</v>
      </c>
      <c r="W895" s="98">
        <f>VLOOKUP($A895+ROUND((COLUMN()-2)/24,5),АТС!$A$41:$F$736,5)+VLOOKUP($A895+ROUND((COLUMN()-2)/24,5),'Расчет сбытовых надбавок'!$B$2281:'Расчет сбытовых надбавок'!$G$3024,6)</f>
        <v>328.58000000000004</v>
      </c>
      <c r="X895" s="98">
        <f>VLOOKUP($A895+ROUND((COLUMN()-2)/24,5),АТС!$A$41:$F$736,5)+VLOOKUP($A895+ROUND((COLUMN()-2)/24,5),'Расчет сбытовых надбавок'!$B$2281:'Расчет сбытовых надбавок'!$G$3024,6)</f>
        <v>346.79</v>
      </c>
      <c r="Y895" s="98">
        <f>VLOOKUP($A895+ROUND((COLUMN()-2)/24,5),АТС!$A$41:$F$736,5)+VLOOKUP($A895+ROUND((COLUMN()-2)/24,5),'Расчет сбытовых надбавок'!$B$2281:'Расчет сбытовых надбавок'!$G$3024,6)</f>
        <v>229.01999999999998</v>
      </c>
    </row>
    <row r="896" spans="1:25" x14ac:dyDescent="0.2">
      <c r="A896" s="79">
        <f t="shared" si="25"/>
        <v>42702</v>
      </c>
      <c r="B896" s="98">
        <f>VLOOKUP($A896+ROUND((COLUMN()-2)/24,5),АТС!$A$41:$F$736,5)+VLOOKUP($A896+ROUND((COLUMN()-2)/24,5),'Расчет сбытовых надбавок'!$B$2281:'Расчет сбытовых надбавок'!$G$3024,6)</f>
        <v>894.08999999999992</v>
      </c>
      <c r="C896" s="98">
        <f>VLOOKUP($A896+ROUND((COLUMN()-2)/24,5),АТС!$A$41:$F$736,5)+VLOOKUP($A896+ROUND((COLUMN()-2)/24,5),'Расчет сбытовых надбавок'!$B$2281:'Расчет сбытовых надбавок'!$G$3024,6)</f>
        <v>871.25</v>
      </c>
      <c r="D896" s="98">
        <f>VLOOKUP($A896+ROUND((COLUMN()-2)/24,5),АТС!$A$41:$F$736,5)+VLOOKUP($A896+ROUND((COLUMN()-2)/24,5),'Расчет сбытовых надбавок'!$B$2281:'Расчет сбытовых надбавок'!$G$3024,6)</f>
        <v>237.47</v>
      </c>
      <c r="E896" s="98">
        <f>VLOOKUP($A896+ROUND((COLUMN()-2)/24,5),АТС!$A$41:$F$736,5)+VLOOKUP($A896+ROUND((COLUMN()-2)/24,5),'Расчет сбытовых надбавок'!$B$2281:'Расчет сбытовых надбавок'!$G$3024,6)</f>
        <v>220.71</v>
      </c>
      <c r="F896" s="98">
        <f>VLOOKUP($A896+ROUND((COLUMN()-2)/24,5),АТС!$A$41:$F$736,5)+VLOOKUP($A896+ROUND((COLUMN()-2)/24,5),'Расчет сбытовых надбавок'!$B$2281:'Расчет сбытовых надбавок'!$G$3024,6)</f>
        <v>190.57</v>
      </c>
      <c r="G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8">
        <f>VLOOKUP($A896+ROUND((COLUMN()-2)/24,5),АТС!$A$41:$F$736,5)+VLOOKUP($A896+ROUND((COLUMN()-2)/24,5),'Расчет сбытовых надбавок'!$B$2281:'Расчет сбытовых надбавок'!$G$3024,6)</f>
        <v>73.61</v>
      </c>
      <c r="I896" s="98">
        <f>VLOOKUP($A896+ROUND((COLUMN()-2)/24,5),АТС!$A$41:$F$736,5)+VLOOKUP($A896+ROUND((COLUMN()-2)/24,5),'Расчет сбытовых надбавок'!$B$2281:'Расчет сбытовых надбавок'!$G$3024,6)</f>
        <v>195.82</v>
      </c>
      <c r="J896" s="98">
        <f>VLOOKUP($A896+ROUND((COLUMN()-2)/24,5),АТС!$A$41:$F$736,5)+VLOOKUP($A896+ROUND((COLUMN()-2)/24,5),'Расчет сбытовых надбавок'!$B$2281:'Расчет сбытовых надбавок'!$G$3024,6)</f>
        <v>189.65</v>
      </c>
      <c r="K896" s="98">
        <f>VLOOKUP($A896+ROUND((COLUMN()-2)/24,5),АТС!$A$41:$F$736,5)+VLOOKUP($A896+ROUND((COLUMN()-2)/24,5),'Расчет сбытовых надбавок'!$B$2281:'Расчет сбытовых надбавок'!$G$3024,6)</f>
        <v>167.79000000000002</v>
      </c>
      <c r="L896" s="98">
        <f>VLOOKUP($A896+ROUND((COLUMN()-2)/24,5),АТС!$A$41:$F$736,5)+VLOOKUP($A896+ROUND((COLUMN()-2)/24,5),'Расчет сбытовых надбавок'!$B$2281:'Расчет сбытовых надбавок'!$G$3024,6)</f>
        <v>223.04000000000002</v>
      </c>
      <c r="M896" s="98">
        <f>VLOOKUP($A896+ROUND((COLUMN()-2)/24,5),АТС!$A$41:$F$736,5)+VLOOKUP($A896+ROUND((COLUMN()-2)/24,5),'Расчет сбытовых надбавок'!$B$2281:'Расчет сбытовых надбавок'!$G$3024,6)</f>
        <v>216.65</v>
      </c>
      <c r="N896" s="98">
        <f>VLOOKUP($A896+ROUND((COLUMN()-2)/24,5),АТС!$A$41:$F$736,5)+VLOOKUP($A896+ROUND((COLUMN()-2)/24,5),'Расчет сбытовых надбавок'!$B$2281:'Расчет сбытовых надбавок'!$G$3024,6)</f>
        <v>191.11</v>
      </c>
      <c r="O896" s="98">
        <f>VLOOKUP($A896+ROUND((COLUMN()-2)/24,5),АТС!$A$41:$F$736,5)+VLOOKUP($A896+ROUND((COLUMN()-2)/24,5),'Расчет сбытовых надбавок'!$B$2281:'Расчет сбытовых надбавок'!$G$3024,6)</f>
        <v>193.64</v>
      </c>
      <c r="P896" s="98">
        <f>VLOOKUP($A896+ROUND((COLUMN()-2)/24,5),АТС!$A$41:$F$736,5)+VLOOKUP($A896+ROUND((COLUMN()-2)/24,5),'Расчет сбытовых надбавок'!$B$2281:'Расчет сбытовых надбавок'!$G$3024,6)</f>
        <v>195.60000000000002</v>
      </c>
      <c r="Q896" s="98">
        <f>VLOOKUP($A896+ROUND((COLUMN()-2)/24,5),АТС!$A$41:$F$736,5)+VLOOKUP($A896+ROUND((COLUMN()-2)/24,5),'Расчет сбытовых надбавок'!$B$2281:'Расчет сбытовых надбавок'!$G$3024,6)</f>
        <v>189.41</v>
      </c>
      <c r="R896" s="98">
        <f>VLOOKUP($A896+ROUND((COLUMN()-2)/24,5),АТС!$A$41:$F$736,5)+VLOOKUP($A896+ROUND((COLUMN()-2)/24,5),'Расчет сбытовых надбавок'!$B$2281:'Расчет сбытовых надбавок'!$G$3024,6)</f>
        <v>106.72</v>
      </c>
      <c r="S896" s="98">
        <f>VLOOKUP($A896+ROUND((COLUMN()-2)/24,5),АТС!$A$41:$F$736,5)+VLOOKUP($A896+ROUND((COLUMN()-2)/24,5),'Расчет сбытовых надбавок'!$B$2281:'Расчет сбытовых надбавок'!$G$3024,6)</f>
        <v>267.7</v>
      </c>
      <c r="T896" s="98">
        <f>VLOOKUP($A896+ROUND((COLUMN()-2)/24,5),АТС!$A$41:$F$736,5)+VLOOKUP($A896+ROUND((COLUMN()-2)/24,5),'Расчет сбытовых надбавок'!$B$2281:'Расчет сбытовых надбавок'!$G$3024,6)</f>
        <v>323.92</v>
      </c>
      <c r="U896" s="98">
        <f>VLOOKUP($A896+ROUND((COLUMN()-2)/24,5),АТС!$A$41:$F$736,5)+VLOOKUP($A896+ROUND((COLUMN()-2)/24,5),'Расчет сбытовых надбавок'!$B$2281:'Расчет сбытовых надбавок'!$G$3024,6)</f>
        <v>311.07</v>
      </c>
      <c r="V896" s="98">
        <f>VLOOKUP($A896+ROUND((COLUMN()-2)/24,5),АТС!$A$41:$F$736,5)+VLOOKUP($A896+ROUND((COLUMN()-2)/24,5),'Расчет сбытовых надбавок'!$B$2281:'Расчет сбытовых надбавок'!$G$3024,6)</f>
        <v>316.10000000000002</v>
      </c>
      <c r="W896" s="98">
        <f>VLOOKUP($A896+ROUND((COLUMN()-2)/24,5),АТС!$A$41:$F$736,5)+VLOOKUP($A896+ROUND((COLUMN()-2)/24,5),'Расчет сбытовых надбавок'!$B$2281:'Расчет сбытовых надбавок'!$G$3024,6)</f>
        <v>1193.44</v>
      </c>
      <c r="X896" s="98">
        <f>VLOOKUP($A896+ROUND((COLUMN()-2)/24,5),АТС!$A$41:$F$736,5)+VLOOKUP($A896+ROUND((COLUMN()-2)/24,5),'Расчет сбытовых надбавок'!$B$2281:'Расчет сбытовых надбавок'!$G$3024,6)</f>
        <v>226.8</v>
      </c>
      <c r="Y896" s="98">
        <f>VLOOKUP($A896+ROUND((COLUMN()-2)/24,5),АТС!$A$41:$F$736,5)+VLOOKUP($A896+ROUND((COLUMN()-2)/24,5),'Расчет сбытовых надбавок'!$B$2281:'Расчет сбытовых надбавок'!$G$3024,6)</f>
        <v>816.25</v>
      </c>
    </row>
    <row r="897" spans="1:25" x14ac:dyDescent="0.2">
      <c r="A897" s="79">
        <f t="shared" si="25"/>
        <v>42703</v>
      </c>
      <c r="B897" s="98">
        <f>VLOOKUP($A897+ROUND((COLUMN()-2)/24,5),АТС!$A$41:$F$736,5)+VLOOKUP($A897+ROUND((COLUMN()-2)/24,5),'Расчет сбытовых надбавок'!$B$2281:'Расчет сбытовых надбавок'!$G$3024,6)</f>
        <v>974.93000000000006</v>
      </c>
      <c r="C897" s="98">
        <f>VLOOKUP($A897+ROUND((COLUMN()-2)/24,5),АТС!$A$41:$F$736,5)+VLOOKUP($A897+ROUND((COLUMN()-2)/24,5),'Расчет сбытовых надбавок'!$B$2281:'Расчет сбытовых надбавок'!$G$3024,6)</f>
        <v>819.9</v>
      </c>
      <c r="D897" s="98">
        <f>VLOOKUP($A897+ROUND((COLUMN()-2)/24,5),АТС!$A$41:$F$736,5)+VLOOKUP($A897+ROUND((COLUMN()-2)/24,5),'Расчет сбытовых надбавок'!$B$2281:'Расчет сбытовых надбавок'!$G$3024,6)</f>
        <v>784.39</v>
      </c>
      <c r="E897" s="98">
        <f>VLOOKUP($A897+ROUND((COLUMN()-2)/24,5),АТС!$A$41:$F$736,5)+VLOOKUP($A897+ROUND((COLUMN()-2)/24,5),'Расчет сбытовых надбавок'!$B$2281:'Расчет сбытовых надбавок'!$G$3024,6)</f>
        <v>898.30000000000007</v>
      </c>
      <c r="F897" s="98">
        <f>VLOOKUP($A897+ROUND((COLUMN()-2)/24,5),АТС!$A$41:$F$736,5)+VLOOKUP($A897+ROUND((COLUMN()-2)/24,5),'Расчет сбытовых надбавок'!$B$2281:'Расчет сбытовых надбавок'!$G$3024,6)</f>
        <v>833.74</v>
      </c>
      <c r="G897" s="98">
        <f>VLOOKUP($A897+ROUND((COLUMN()-2)/24,5),АТС!$A$41:$F$736,5)+VLOOKUP($A897+ROUND((COLUMN()-2)/24,5),'Расчет сбытовых надбавок'!$B$2281:'Расчет сбытовых надбавок'!$G$3024,6)</f>
        <v>137.07999999999998</v>
      </c>
      <c r="H897" s="98">
        <f>VLOOKUP($A897+ROUND((COLUMN()-2)/24,5),АТС!$A$41:$F$736,5)+VLOOKUP($A897+ROUND((COLUMN()-2)/24,5),'Расчет сбытовых надбавок'!$B$2281:'Расчет сбытовых надбавок'!$G$3024,6)</f>
        <v>151.32</v>
      </c>
      <c r="I897" s="98">
        <f>VLOOKUP($A897+ROUND((COLUMN()-2)/24,5),АТС!$A$41:$F$736,5)+VLOOKUP($A897+ROUND((COLUMN()-2)/24,5),'Расчет сбытовых надбавок'!$B$2281:'Расчет сбытовых надбавок'!$G$3024,6)</f>
        <v>193.49</v>
      </c>
      <c r="J897" s="98">
        <f>VLOOKUP($A897+ROUND((COLUMN()-2)/24,5),АТС!$A$41:$F$736,5)+VLOOKUP($A897+ROUND((COLUMN()-2)/24,5),'Расчет сбытовых надбавок'!$B$2281:'Расчет сбытовых надбавок'!$G$3024,6)</f>
        <v>266.22000000000003</v>
      </c>
      <c r="K897" s="98">
        <f>VLOOKUP($A897+ROUND((COLUMN()-2)/24,5),АТС!$A$41:$F$736,5)+VLOOKUP($A897+ROUND((COLUMN()-2)/24,5),'Расчет сбытовых надбавок'!$B$2281:'Расчет сбытовых надбавок'!$G$3024,6)</f>
        <v>236.25</v>
      </c>
      <c r="L897" s="98">
        <f>VLOOKUP($A897+ROUND((COLUMN()-2)/24,5),АТС!$A$41:$F$736,5)+VLOOKUP($A897+ROUND((COLUMN()-2)/24,5),'Расчет сбытовых надбавок'!$B$2281:'Расчет сбытовых надбавок'!$G$3024,6)</f>
        <v>292.39999999999998</v>
      </c>
      <c r="M897" s="98">
        <f>VLOOKUP($A897+ROUND((COLUMN()-2)/24,5),АТС!$A$41:$F$736,5)+VLOOKUP($A897+ROUND((COLUMN()-2)/24,5),'Расчет сбытовых надбавок'!$B$2281:'Расчет сбытовых надбавок'!$G$3024,6)</f>
        <v>312.98</v>
      </c>
      <c r="N897" s="98">
        <f>VLOOKUP($A897+ROUND((COLUMN()-2)/24,5),АТС!$A$41:$F$736,5)+VLOOKUP($A897+ROUND((COLUMN()-2)/24,5),'Расчет сбытовых надбавок'!$B$2281:'Расчет сбытовых надбавок'!$G$3024,6)</f>
        <v>283.09999999999997</v>
      </c>
      <c r="O897" s="98">
        <f>VLOOKUP($A897+ROUND((COLUMN()-2)/24,5),АТС!$A$41:$F$736,5)+VLOOKUP($A897+ROUND((COLUMN()-2)/24,5),'Расчет сбытовых надбавок'!$B$2281:'Расчет сбытовых надбавок'!$G$3024,6)</f>
        <v>253.11</v>
      </c>
      <c r="P897" s="98">
        <f>VLOOKUP($A897+ROUND((COLUMN()-2)/24,5),АТС!$A$41:$F$736,5)+VLOOKUP($A897+ROUND((COLUMN()-2)/24,5),'Расчет сбытовых надбавок'!$B$2281:'Расчет сбытовых надбавок'!$G$3024,6)</f>
        <v>285.35000000000002</v>
      </c>
      <c r="Q897" s="98">
        <f>VLOOKUP($A897+ROUND((COLUMN()-2)/24,5),АТС!$A$41:$F$736,5)+VLOOKUP($A897+ROUND((COLUMN()-2)/24,5),'Расчет сбытовых надбавок'!$B$2281:'Расчет сбытовых надбавок'!$G$3024,6)</f>
        <v>285.65000000000003</v>
      </c>
      <c r="R897" s="98">
        <f>VLOOKUP($A897+ROUND((COLUMN()-2)/24,5),АТС!$A$41:$F$736,5)+VLOOKUP($A897+ROUND((COLUMN()-2)/24,5),'Расчет сбытовых надбавок'!$B$2281:'Расчет сбытовых надбавок'!$G$3024,6)</f>
        <v>194.35999999999999</v>
      </c>
      <c r="S897" s="98">
        <f>VLOOKUP($A897+ROUND((COLUMN()-2)/24,5),АТС!$A$41:$F$736,5)+VLOOKUP($A897+ROUND((COLUMN()-2)/24,5),'Расчет сбытовых надбавок'!$B$2281:'Расчет сбытовых надбавок'!$G$3024,6)</f>
        <v>284.01000000000005</v>
      </c>
      <c r="T897" s="98">
        <f>VLOOKUP($A897+ROUND((COLUMN()-2)/24,5),АТС!$A$41:$F$736,5)+VLOOKUP($A897+ROUND((COLUMN()-2)/24,5),'Расчет сбытовых надбавок'!$B$2281:'Расчет сбытовых надбавок'!$G$3024,6)</f>
        <v>322.13000000000005</v>
      </c>
      <c r="U897" s="98">
        <f>VLOOKUP($A897+ROUND((COLUMN()-2)/24,5),АТС!$A$41:$F$736,5)+VLOOKUP($A897+ROUND((COLUMN()-2)/24,5),'Расчет сбытовых надбавок'!$B$2281:'Расчет сбытовых надбавок'!$G$3024,6)</f>
        <v>382.43</v>
      </c>
      <c r="V897" s="98">
        <f>VLOOKUP($A897+ROUND((COLUMN()-2)/24,5),АТС!$A$41:$F$736,5)+VLOOKUP($A897+ROUND((COLUMN()-2)/24,5),'Расчет сбытовых надбавок'!$B$2281:'Расчет сбытовых надбавок'!$G$3024,6)</f>
        <v>327.40999999999997</v>
      </c>
      <c r="W897" s="98">
        <f>VLOOKUP($A897+ROUND((COLUMN()-2)/24,5),АТС!$A$41:$F$736,5)+VLOOKUP($A897+ROUND((COLUMN()-2)/24,5),'Расчет сбытовых надбавок'!$B$2281:'Расчет сбытовых надбавок'!$G$3024,6)</f>
        <v>313.11</v>
      </c>
      <c r="X897" s="98">
        <f>VLOOKUP($A897+ROUND((COLUMN()-2)/24,5),АТС!$A$41:$F$736,5)+VLOOKUP($A897+ROUND((COLUMN()-2)/24,5),'Расчет сбытовых надбавок'!$B$2281:'Расчет сбытовых надбавок'!$G$3024,6)</f>
        <v>266.89999999999998</v>
      </c>
      <c r="Y897" s="98">
        <f>VLOOKUP($A897+ROUND((COLUMN()-2)/24,5),АТС!$A$41:$F$736,5)+VLOOKUP($A897+ROUND((COLUMN()-2)/24,5),'Расчет сбытовых надбавок'!$B$2281:'Расчет сбытовых надбавок'!$G$3024,6)</f>
        <v>1163</v>
      </c>
    </row>
    <row r="898" spans="1:25" x14ac:dyDescent="0.2">
      <c r="A898" s="79">
        <f t="shared" si="25"/>
        <v>42704</v>
      </c>
      <c r="B898" s="98">
        <f>VLOOKUP($A898+ROUND((COLUMN()-2)/24,5),АТС!$A$41:$F$760,5)+VLOOKUP($A898+ROUND((COLUMN()-2)/24,5),'Расчет сбытовых надбавок'!$B$2281:'Расчет сбытовых надбавок'!$G$3024,6)</f>
        <v>783.63</v>
      </c>
      <c r="C898" s="98">
        <f>VLOOKUP($A898+ROUND((COLUMN()-2)/24,5),АТС!$A$41:$F$760,5)+VLOOKUP($A898+ROUND((COLUMN()-2)/24,5),'Расчет сбытовых надбавок'!$B$2281:'Расчет сбытовых надбавок'!$G$3024,6)</f>
        <v>200.6</v>
      </c>
      <c r="D898" s="98">
        <f>VLOOKUP($A898+ROUND((COLUMN()-2)/24,5),АТС!$A$41:$F$760,5)+VLOOKUP($A898+ROUND((COLUMN()-2)/24,5),'Расчет сбытовых надбавок'!$B$2281:'Расчет сбытовых надбавок'!$G$3024,6)</f>
        <v>795.27</v>
      </c>
      <c r="E898" s="98">
        <f>VLOOKUP($A898+ROUND((COLUMN()-2)/24,5),АТС!$A$41:$F$760,5)+VLOOKUP($A898+ROUND((COLUMN()-2)/24,5),'Расчет сбытовых надбавок'!$B$2281:'Расчет сбытовых надбавок'!$G$3024,6)</f>
        <v>887.53</v>
      </c>
      <c r="F898" s="98">
        <f>VLOOKUP($A898+ROUND((COLUMN()-2)/24,5),АТС!$A$41:$F$760,5)+VLOOKUP($A898+ROUND((COLUMN()-2)/24,5),'Расчет сбытовых надбавок'!$B$2281:'Расчет сбытовых надбавок'!$G$3024,6)</f>
        <v>811.8</v>
      </c>
      <c r="G898" s="98">
        <f>VLOOKUP($A898+ROUND((COLUMN()-2)/24,5),АТС!$A$41:$F$760,5)+VLOOKUP($A898+ROUND((COLUMN()-2)/24,5),'Расчет сбытовых надбавок'!$B$2281:'Расчет сбытовых надбавок'!$G$3024,6)</f>
        <v>691.11</v>
      </c>
      <c r="H898" s="98">
        <f>VLOOKUP($A898+ROUND((COLUMN()-2)/24,5),АТС!$A$41:$F$760,5)+VLOOKUP($A898+ROUND((COLUMN()-2)/24,5),'Расчет сбытовых надбавок'!$B$2281:'Расчет сбытовых надбавок'!$G$3024,6)</f>
        <v>226.62</v>
      </c>
      <c r="I898" s="98">
        <f>VLOOKUP($A898+ROUND((COLUMN()-2)/24,5),АТС!$A$41:$F$760,5)+VLOOKUP($A898+ROUND((COLUMN()-2)/24,5),'Расчет сбытовых надбавок'!$B$2281:'Расчет сбытовых надбавок'!$G$3024,6)</f>
        <v>276.15999999999997</v>
      </c>
      <c r="J898" s="98">
        <f>VLOOKUP($A898+ROUND((COLUMN()-2)/24,5),АТС!$A$41:$F$760,5)+VLOOKUP($A898+ROUND((COLUMN()-2)/24,5),'Расчет сбытовых надбавок'!$B$2281:'Расчет сбытовых надбавок'!$G$3024,6)</f>
        <v>696.34</v>
      </c>
      <c r="K898" s="98">
        <f>VLOOKUP($A898+ROUND((COLUMN()-2)/24,5),АТС!$A$41:$F$760,5)+VLOOKUP($A898+ROUND((COLUMN()-2)/24,5),'Расчет сбытовых надбавок'!$B$2281:'Расчет сбытовых надбавок'!$G$3024,6)</f>
        <v>845.18999999999994</v>
      </c>
      <c r="L898" s="98">
        <f>VLOOKUP($A898+ROUND((COLUMN()-2)/24,5),АТС!$A$41:$F$760,5)+VLOOKUP($A898+ROUND((COLUMN()-2)/24,5),'Расчет сбытовых надбавок'!$B$2281:'Расчет сбытовых надбавок'!$G$3024,6)</f>
        <v>888.45999999999992</v>
      </c>
      <c r="M898" s="98">
        <f>VLOOKUP($A898+ROUND((COLUMN()-2)/24,5),АТС!$A$41:$F$760,5)+VLOOKUP($A898+ROUND((COLUMN()-2)/24,5),'Расчет сбытовых надбавок'!$B$2281:'Расчет сбытовых надбавок'!$G$3024,6)</f>
        <v>868.14</v>
      </c>
      <c r="N898" s="98">
        <f>VLOOKUP($A898+ROUND((COLUMN()-2)/24,5),АТС!$A$41:$F$760,5)+VLOOKUP($A898+ROUND((COLUMN()-2)/24,5),'Расчет сбытовых надбавок'!$B$2281:'Расчет сбытовых надбавок'!$G$3024,6)</f>
        <v>893.62</v>
      </c>
      <c r="O898" s="98">
        <f>VLOOKUP($A898+ROUND((COLUMN()-2)/24,5),АТС!$A$41:$F$760,5)+VLOOKUP($A898+ROUND((COLUMN()-2)/24,5),'Расчет сбытовых надбавок'!$B$2281:'Расчет сбытовых надбавок'!$G$3024,6)</f>
        <v>924.92</v>
      </c>
      <c r="P898" s="98">
        <f>VLOOKUP($A898+ROUND((COLUMN()-2)/24,5),АТС!$A$41:$F$760,5)+VLOOKUP($A898+ROUND((COLUMN()-2)/24,5),'Расчет сбытовых надбавок'!$B$2281:'Расчет сбытовых надбавок'!$G$3024,6)</f>
        <v>906.01</v>
      </c>
      <c r="Q898" s="98">
        <f>VLOOKUP($A898+ROUND((COLUMN()-2)/24,5),АТС!$A$41:$F$760,5)+VLOOKUP($A898+ROUND((COLUMN()-2)/24,5),'Расчет сбытовых надбавок'!$B$2281:'Расчет сбытовых надбавок'!$G$3024,6)</f>
        <v>701.8</v>
      </c>
      <c r="R898" s="98">
        <f>VLOOKUP($A898+ROUND((COLUMN()-2)/24,5),АТС!$A$41:$F$760,5)+VLOOKUP($A898+ROUND((COLUMN()-2)/24,5),'Расчет сбытовых надбавок'!$B$2281:'Расчет сбытовых надбавок'!$G$3024,6)</f>
        <v>289.29000000000002</v>
      </c>
      <c r="S898" s="98">
        <f>VLOOKUP($A898+ROUND((COLUMN()-2)/24,5),АТС!$A$41:$F$760,5)+VLOOKUP($A898+ROUND((COLUMN()-2)/24,5),'Расчет сбытовых надбавок'!$B$2281:'Расчет сбытовых надбавок'!$G$3024,6)</f>
        <v>759.29</v>
      </c>
      <c r="T898" s="98">
        <f>VLOOKUP($A898+ROUND((COLUMN()-2)/24,5),АТС!$A$41:$F$760,5)+VLOOKUP($A898+ROUND((COLUMN()-2)/24,5),'Расчет сбытовых надбавок'!$B$2281:'Расчет сбытовых надбавок'!$G$3024,6)</f>
        <v>746.44</v>
      </c>
      <c r="U898" s="98">
        <f>VLOOKUP($A898+ROUND((COLUMN()-2)/24,5),АТС!$A$41:$F$760,5)+VLOOKUP($A898+ROUND((COLUMN()-2)/24,5),'Расчет сбытовых надбавок'!$B$2281:'Расчет сбытовых надбавок'!$G$3024,6)</f>
        <v>700.25</v>
      </c>
      <c r="V898" s="98">
        <f>VLOOKUP($A898+ROUND((COLUMN()-2)/24,5),АТС!$A$41:$F$760,5)+VLOOKUP($A898+ROUND((COLUMN()-2)/24,5),'Расчет сбытовых надбавок'!$B$2281:'Расчет сбытовых надбавок'!$G$3024,6)</f>
        <v>460.18</v>
      </c>
      <c r="W898" s="98">
        <f>VLOOKUP($A898+ROUND((COLUMN()-2)/24,5),АТС!$A$41:$F$760,5)+VLOOKUP($A898+ROUND((COLUMN()-2)/24,5),'Расчет сбытовых надбавок'!$B$2281:'Расчет сбытовых надбавок'!$G$3024,6)</f>
        <v>390.83000000000004</v>
      </c>
      <c r="X898" s="98">
        <f>VLOOKUP($A898+ROUND((COLUMN()-2)/24,5),АТС!$A$41:$F$760,5)+VLOOKUP($A898+ROUND((COLUMN()-2)/24,5),'Расчет сбытовых надбавок'!$B$2281:'Расчет сбытовых надбавок'!$G$3024,6)</f>
        <v>1248.31</v>
      </c>
      <c r="Y898" s="98">
        <f>VLOOKUP($A898+ROUND((COLUMN()-2)/24,5),АТС!$A$41:$F$760,5)+VLOOKUP($A898+ROUND((COLUMN()-2)/24,5),'Расчет сбытовых надбавок'!$B$2281:'Расчет сбытовых надбавок'!$G$3024,6)</f>
        <v>373.45</v>
      </c>
    </row>
    <row r="899" spans="1:25" hidden="1" x14ac:dyDescent="0.2">
      <c r="A899" s="79">
        <f t="shared" si="25"/>
        <v>42705</v>
      </c>
      <c r="B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8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5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</row>
    <row r="901" spans="1:25" ht="21.75" customHeight="1" x14ac:dyDescent="0.2">
      <c r="A901" s="218" t="s">
        <v>160</v>
      </c>
      <c r="B901" s="218"/>
      <c r="C901" s="218"/>
      <c r="D901" s="218"/>
      <c r="E901" s="218"/>
      <c r="F901" s="218"/>
      <c r="G901" s="218"/>
      <c r="H901" s="218"/>
      <c r="I901" s="218"/>
      <c r="J901" s="218"/>
      <c r="K901" s="218"/>
      <c r="L901" s="193" t="s">
        <v>95</v>
      </c>
      <c r="M901" s="193"/>
      <c r="N901" s="193" t="s">
        <v>96</v>
      </c>
      <c r="O901" s="193"/>
      <c r="P901" s="193" t="s">
        <v>97</v>
      </c>
      <c r="Q901" s="193"/>
      <c r="R901" s="193" t="s">
        <v>98</v>
      </c>
      <c r="S901" s="193"/>
      <c r="T901" s="99"/>
      <c r="U901" s="99"/>
      <c r="V901" s="99"/>
      <c r="W901" s="99"/>
      <c r="X901" s="99"/>
      <c r="Y901" s="99"/>
    </row>
    <row r="902" spans="1:25" s="100" customFormat="1" ht="36.75" customHeight="1" x14ac:dyDescent="0.25">
      <c r="A902" s="218"/>
      <c r="B902" s="218"/>
      <c r="C902" s="218"/>
      <c r="D902" s="218"/>
      <c r="E902" s="218"/>
      <c r="F902" s="218"/>
      <c r="G902" s="218"/>
      <c r="H902" s="218"/>
      <c r="I902" s="218"/>
      <c r="J902" s="218"/>
      <c r="K902" s="218"/>
      <c r="L902" s="193"/>
      <c r="M902" s="193"/>
      <c r="N902" s="193"/>
      <c r="O902" s="193"/>
      <c r="P902" s="193"/>
      <c r="Q902" s="193"/>
      <c r="R902" s="193"/>
      <c r="S902" s="193"/>
      <c r="T902" s="99"/>
      <c r="U902" s="99"/>
      <c r="V902" s="99"/>
      <c r="W902" s="99"/>
      <c r="X902" s="99"/>
      <c r="Y902" s="99"/>
    </row>
    <row r="903" spans="1:25" s="100" customFormat="1" ht="20.100000000000001" customHeight="1" x14ac:dyDescent="0.25">
      <c r="A903" s="217" t="s">
        <v>161</v>
      </c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4">
        <f>'Расчет сбытовых надбавок'!D3025+АТС!$B$37</f>
        <v>6.74</v>
      </c>
      <c r="M903" s="215"/>
      <c r="N903" s="214">
        <f>'Расчет сбытовых надбавок'!E3025+АТС!$B$37</f>
        <v>6.69</v>
      </c>
      <c r="O903" s="215"/>
      <c r="P903" s="214">
        <f>'Расчет сбытовых надбавок'!F3025+АТС!$B$37</f>
        <v>6.48</v>
      </c>
      <c r="Q903" s="215"/>
      <c r="R903" s="214">
        <f>'Расчет сбытовых надбавок'!G3025+АТС!$B$37</f>
        <v>6.3</v>
      </c>
      <c r="S903" s="215"/>
      <c r="T903" s="99"/>
      <c r="U903" s="99"/>
      <c r="V903" s="99"/>
      <c r="W903" s="99"/>
      <c r="X903" s="99"/>
      <c r="Y903" s="99"/>
    </row>
    <row r="904" spans="1:25" ht="37.5" customHeight="1" x14ac:dyDescent="0.2">
      <c r="A904" s="217" t="s">
        <v>162</v>
      </c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6">
        <f>'Расчет сбытовых надбавок'!D3026+АТС!$B$38</f>
        <v>300.14999999999998</v>
      </c>
      <c r="M904" s="216"/>
      <c r="N904" s="216">
        <f>'Расчет сбытовых надбавок'!E3026+АТС!$B$38</f>
        <v>297.61</v>
      </c>
      <c r="O904" s="216"/>
      <c r="P904" s="216">
        <f>'Расчет сбытовых надбавок'!F3026+АТС!$B$38</f>
        <v>288.45</v>
      </c>
      <c r="Q904" s="216"/>
      <c r="R904" s="216">
        <f>'Расчет сбытовых надбавок'!G3026+АТС!$B$38</f>
        <v>280.33</v>
      </c>
      <c r="S904" s="216"/>
      <c r="T904" s="99"/>
      <c r="U904" s="99"/>
      <c r="V904" s="99"/>
      <c r="W904" s="99"/>
      <c r="X904" s="99"/>
      <c r="Y904" s="99"/>
    </row>
    <row r="905" spans="1:25" x14ac:dyDescent="0.2">
      <c r="A905" s="85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</row>
    <row r="906" spans="1:25" x14ac:dyDescent="0.2">
      <c r="A906" s="85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</row>
    <row r="907" spans="1:25" ht="15" customHeight="1" x14ac:dyDescent="0.2">
      <c r="A907" s="192" t="s">
        <v>164</v>
      </c>
      <c r="B907" s="192"/>
      <c r="C907" s="192"/>
      <c r="D907" s="192"/>
      <c r="E907" s="192"/>
      <c r="F907" s="192"/>
      <c r="G907" s="192"/>
      <c r="H907" s="192"/>
      <c r="I907" s="192"/>
      <c r="J907" s="192"/>
      <c r="K907" s="192"/>
      <c r="L907" s="192" t="s">
        <v>5</v>
      </c>
      <c r="M907" s="192"/>
      <c r="N907" s="193" t="s">
        <v>155</v>
      </c>
      <c r="O907" s="193"/>
      <c r="P907" s="193" t="s">
        <v>156</v>
      </c>
      <c r="Q907" s="193"/>
      <c r="R907" s="193" t="s">
        <v>157</v>
      </c>
      <c r="S907" s="193"/>
      <c r="T907" s="221"/>
      <c r="U907" s="221"/>
      <c r="V907" s="99"/>
      <c r="W907" s="99"/>
      <c r="X907" s="99"/>
      <c r="Y907" s="99"/>
    </row>
    <row r="908" spans="1:25" s="90" customFormat="1" ht="59.25" customHeight="1" x14ac:dyDescent="0.25">
      <c r="A908" s="192"/>
      <c r="B908" s="192"/>
      <c r="C908" s="192"/>
      <c r="D908" s="192"/>
      <c r="E908" s="192"/>
      <c r="F908" s="192"/>
      <c r="G908" s="192"/>
      <c r="H908" s="192"/>
      <c r="I908" s="192"/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221"/>
      <c r="U908" s="221"/>
      <c r="V908" s="88"/>
      <c r="W908" s="88"/>
      <c r="X908" s="88"/>
      <c r="Y908" s="88"/>
    </row>
    <row r="909" spans="1:25" s="100" customFormat="1" ht="21.75" customHeight="1" x14ac:dyDescent="0.25">
      <c r="A909" s="192"/>
      <c r="B909" s="192"/>
      <c r="C909" s="192"/>
      <c r="D909" s="192"/>
      <c r="E909" s="192"/>
      <c r="F909" s="192"/>
      <c r="G909" s="192"/>
      <c r="H909" s="192"/>
      <c r="I909" s="192"/>
      <c r="J909" s="192"/>
      <c r="K909" s="192"/>
      <c r="L909" s="212">
        <f>'Расчет сбытовых надбавок'!D3034+АТС!$B$24</f>
        <v>419335.75</v>
      </c>
      <c r="M909" s="213"/>
      <c r="N909" s="212">
        <f>'Расчет сбытовых надбавок'!E3034+АТС!$B$24</f>
        <v>415795.29</v>
      </c>
      <c r="O909" s="213"/>
      <c r="P909" s="212">
        <f>'Расчет сбытовых надбавок'!F3034+АТС!$B$24</f>
        <v>402987.19</v>
      </c>
      <c r="Q909" s="213"/>
      <c r="R909" s="212">
        <f>'Расчет сбытовых надбавок'!G3034+АТС!$B$24</f>
        <v>391654.27</v>
      </c>
      <c r="S909" s="213"/>
      <c r="T909" s="219"/>
      <c r="U909" s="220"/>
      <c r="V909" s="101"/>
      <c r="W909" s="101"/>
      <c r="X909" s="101"/>
      <c r="Y909" s="101"/>
    </row>
    <row r="911" spans="1:25" ht="15" customHeight="1" x14ac:dyDescent="0.25">
      <c r="A911" s="192" t="s">
        <v>159</v>
      </c>
      <c r="B911" s="192"/>
      <c r="C911" s="192"/>
      <c r="D911" s="192"/>
      <c r="E911" s="192"/>
      <c r="F911" s="192"/>
      <c r="G911" s="192"/>
      <c r="H911" s="192"/>
      <c r="I911" s="192"/>
      <c r="J911" s="192"/>
      <c r="K911" s="192"/>
      <c r="L911" s="205" t="s">
        <v>92</v>
      </c>
      <c r="M911" s="205"/>
      <c r="N911" s="205"/>
      <c r="O911" s="205"/>
      <c r="P911" s="205"/>
      <c r="Q911" s="205"/>
      <c r="R911" s="205"/>
      <c r="S911" s="205"/>
    </row>
    <row r="912" spans="1:25" x14ac:dyDescent="0.25">
      <c r="A912" s="192"/>
      <c r="B912" s="192"/>
      <c r="C912" s="192"/>
      <c r="D912" s="192"/>
      <c r="E912" s="192"/>
      <c r="F912" s="192"/>
      <c r="G912" s="192"/>
      <c r="H912" s="192"/>
      <c r="I912" s="192"/>
      <c r="J912" s="192"/>
      <c r="K912" s="192"/>
      <c r="L912" s="222" t="s">
        <v>0</v>
      </c>
      <c r="M912" s="223"/>
      <c r="N912" s="194" t="s">
        <v>1</v>
      </c>
      <c r="O912" s="194"/>
      <c r="P912" s="194" t="s">
        <v>2</v>
      </c>
      <c r="Q912" s="194"/>
      <c r="R912" s="194" t="s">
        <v>3</v>
      </c>
      <c r="S912" s="194"/>
    </row>
    <row r="913" spans="1:19" x14ac:dyDescent="0.25">
      <c r="A913" s="192"/>
      <c r="B913" s="192"/>
      <c r="C913" s="192"/>
      <c r="D913" s="192"/>
      <c r="E913" s="192"/>
      <c r="F913" s="192"/>
      <c r="G913" s="192"/>
      <c r="H913" s="192"/>
      <c r="I913" s="192"/>
      <c r="J913" s="192"/>
      <c r="K913" s="192"/>
      <c r="L913" s="224">
        <f>'РСТ РСО-А'!K8</f>
        <v>1115957.8</v>
      </c>
      <c r="M913" s="225"/>
      <c r="N913" s="226">
        <f>'РСТ РСО-А'!L8</f>
        <v>1749938.48</v>
      </c>
      <c r="O913" s="227"/>
      <c r="P913" s="195">
        <f>'РСТ РСО-А'!M8</f>
        <v>1301293.19</v>
      </c>
      <c r="Q913" s="195"/>
      <c r="R913" s="228">
        <f>'РСТ РСО-А'!N8</f>
        <v>1344377.08</v>
      </c>
      <c r="S913" s="228"/>
    </row>
  </sheetData>
  <mergeCells count="664"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790" zoomScale="90" zoomScaleNormal="90" workbookViewId="0">
      <selection activeCell="B763" sqref="A763:XFD786"/>
    </sheetView>
  </sheetViews>
  <sheetFormatPr defaultRowHeight="15.75" x14ac:dyDescent="0.25"/>
  <cols>
    <col min="1" max="1" width="33.875" customWidth="1"/>
    <col min="2" max="2" width="14.25" style="128" customWidth="1"/>
    <col min="3" max="3" width="11.875" style="128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9" t="s">
        <v>187</v>
      </c>
      <c r="B1" s="229"/>
      <c r="C1" s="229"/>
      <c r="D1" s="229"/>
      <c r="E1" s="229"/>
      <c r="F1" s="229"/>
      <c r="G1" s="229"/>
    </row>
    <row r="2" spans="1:7" ht="36" customHeight="1" x14ac:dyDescent="0.25">
      <c r="A2" s="245" t="s">
        <v>276</v>
      </c>
      <c r="B2" s="245"/>
      <c r="C2" s="245"/>
      <c r="D2" s="245"/>
      <c r="E2" s="245"/>
      <c r="F2" s="245"/>
      <c r="G2" s="245"/>
    </row>
    <row r="3" spans="1:7" x14ac:dyDescent="0.25">
      <c r="A3" s="236" t="s">
        <v>45</v>
      </c>
      <c r="B3" s="236"/>
      <c r="C3" s="236"/>
      <c r="D3" s="236"/>
      <c r="E3" s="236"/>
      <c r="F3" s="236"/>
      <c r="G3" s="236"/>
    </row>
    <row r="4" spans="1:7" s="9" customFormat="1" ht="64.5" customHeight="1" x14ac:dyDescent="0.25">
      <c r="A4" s="237" t="s">
        <v>11</v>
      </c>
      <c r="B4" s="238"/>
      <c r="C4" s="103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2" t="s">
        <v>170</v>
      </c>
      <c r="B5" s="233"/>
      <c r="C5" s="102" t="s">
        <v>113</v>
      </c>
      <c r="D5" s="13">
        <f>'РСТ РСО-А'!G9</f>
        <v>25.17</v>
      </c>
      <c r="E5" s="13">
        <f>'РСТ РСО-А'!H9</f>
        <v>23.13</v>
      </c>
      <c r="F5" s="13">
        <f>'РСТ РСО-А'!I9</f>
        <v>15.75</v>
      </c>
      <c r="G5" s="13">
        <f>'РСТ РСО-А'!J9</f>
        <v>9.2200000000000006</v>
      </c>
    </row>
    <row r="6" spans="1:7" s="3" customFormat="1" x14ac:dyDescent="0.25">
      <c r="A6" s="230" t="s">
        <v>8</v>
      </c>
      <c r="B6" s="231"/>
      <c r="C6" s="103" t="s">
        <v>166</v>
      </c>
      <c r="D6" s="14">
        <f>'РСТ РСО-А'!G10</f>
        <v>0.46200000000000002</v>
      </c>
      <c r="E6" s="14">
        <f>'РСТ РСО-А'!H10</f>
        <v>0.46200000000000002</v>
      </c>
      <c r="F6" s="14">
        <f>'РСТ РСО-А'!I10</f>
        <v>0.46200000000000002</v>
      </c>
      <c r="G6" s="14">
        <f>'РСТ РСО-А'!J10</f>
        <v>0.46200000000000002</v>
      </c>
    </row>
    <row r="7" spans="1:7" s="3" customFormat="1" ht="31.5" x14ac:dyDescent="0.25">
      <c r="A7" s="230" t="s">
        <v>171</v>
      </c>
      <c r="B7" s="231"/>
      <c r="C7" s="103" t="s">
        <v>168</v>
      </c>
      <c r="D7" s="15">
        <f>'I ЦК'!F16</f>
        <v>1379.9</v>
      </c>
      <c r="E7" s="15">
        <f>D7</f>
        <v>1379.9</v>
      </c>
      <c r="F7" s="15">
        <f>E7</f>
        <v>1379.9</v>
      </c>
      <c r="G7" s="15">
        <f>F7</f>
        <v>1379.9</v>
      </c>
    </row>
    <row r="8" spans="1:7" s="17" customFormat="1" ht="33" customHeight="1" x14ac:dyDescent="0.25">
      <c r="A8" s="234" t="s">
        <v>167</v>
      </c>
      <c r="B8" s="235"/>
      <c r="C8" s="75" t="s">
        <v>168</v>
      </c>
      <c r="D8" s="16">
        <f>ROUND(D5*D6*D7/100,2)</f>
        <v>160.46</v>
      </c>
      <c r="E8" s="16">
        <f>ROUND(E5*E6*E7/100,2)</f>
        <v>147.46</v>
      </c>
      <c r="F8" s="16">
        <f>ROUND(F5*F6*F7/100,2)</f>
        <v>100.41</v>
      </c>
      <c r="G8" s="16">
        <f>ROUND(G5*G6*G7/100,2)</f>
        <v>58.78</v>
      </c>
    </row>
    <row r="10" spans="1:7" x14ac:dyDescent="0.25">
      <c r="A10" s="236" t="s">
        <v>44</v>
      </c>
      <c r="B10" s="236"/>
      <c r="C10" s="236"/>
      <c r="D10" s="236"/>
      <c r="E10" s="236"/>
      <c r="F10" s="236"/>
      <c r="G10" s="236"/>
    </row>
    <row r="11" spans="1:7" ht="71.25" customHeight="1" x14ac:dyDescent="0.25">
      <c r="A11" s="237" t="s">
        <v>11</v>
      </c>
      <c r="B11" s="238"/>
      <c r="C11" s="103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7" t="s">
        <v>38</v>
      </c>
      <c r="B12" s="239"/>
      <c r="C12" s="239"/>
      <c r="D12" s="239"/>
      <c r="E12" s="239"/>
      <c r="F12" s="239"/>
      <c r="G12" s="238"/>
    </row>
    <row r="13" spans="1:7" x14ac:dyDescent="0.25">
      <c r="A13" s="232" t="s">
        <v>170</v>
      </c>
      <c r="B13" s="233"/>
      <c r="C13" s="102" t="s">
        <v>113</v>
      </c>
      <c r="D13" s="13">
        <f>'РСТ РСО-А'!G9</f>
        <v>25.17</v>
      </c>
      <c r="E13" s="13">
        <f>'РСТ РСО-А'!H9</f>
        <v>23.13</v>
      </c>
      <c r="F13" s="13">
        <f>'РСТ РСО-А'!I9</f>
        <v>15.75</v>
      </c>
      <c r="G13" s="13">
        <f>'РСТ РСО-А'!J9</f>
        <v>9.2200000000000006</v>
      </c>
    </row>
    <row r="14" spans="1:7" x14ac:dyDescent="0.25">
      <c r="A14" s="230" t="s">
        <v>8</v>
      </c>
      <c r="B14" s="231"/>
      <c r="C14" s="103" t="s">
        <v>166</v>
      </c>
      <c r="D14" s="14">
        <f>'РСТ РСО-А'!G10</f>
        <v>0.46200000000000002</v>
      </c>
      <c r="E14" s="14">
        <f>'РСТ РСО-А'!H10</f>
        <v>0.46200000000000002</v>
      </c>
      <c r="F14" s="14">
        <f>'РСТ РСО-А'!I10</f>
        <v>0.46200000000000002</v>
      </c>
      <c r="G14" s="14">
        <f>'РСТ РСО-А'!J10</f>
        <v>0.46200000000000002</v>
      </c>
    </row>
    <row r="15" spans="1:7" ht="31.5" x14ac:dyDescent="0.25">
      <c r="A15" s="230" t="s">
        <v>169</v>
      </c>
      <c r="B15" s="231"/>
      <c r="C15" s="103" t="s">
        <v>168</v>
      </c>
      <c r="D15" s="15">
        <f>АТС!B11</f>
        <v>736.4</v>
      </c>
      <c r="E15" s="15">
        <f>D15</f>
        <v>736.4</v>
      </c>
      <c r="F15" s="15">
        <f>E15</f>
        <v>736.4</v>
      </c>
      <c r="G15" s="15">
        <f>F15</f>
        <v>736.4</v>
      </c>
    </row>
    <row r="16" spans="1:7" ht="38.25" customHeight="1" x14ac:dyDescent="0.25">
      <c r="A16" s="234" t="s">
        <v>167</v>
      </c>
      <c r="B16" s="235"/>
      <c r="C16" s="75" t="s">
        <v>168</v>
      </c>
      <c r="D16" s="16">
        <f>ROUND(D13*D14*D15/100,2)</f>
        <v>85.63</v>
      </c>
      <c r="E16" s="16">
        <f>ROUND(E13*E14*E15/100,2)</f>
        <v>78.69</v>
      </c>
      <c r="F16" s="16">
        <f>ROUND(F13*F14*F15/100,2)</f>
        <v>53.58</v>
      </c>
      <c r="G16" s="16">
        <f>ROUND(G13*G14*G15/100,2)</f>
        <v>31.37</v>
      </c>
    </row>
    <row r="17" spans="1:7" x14ac:dyDescent="0.25">
      <c r="A17" s="237" t="s">
        <v>39</v>
      </c>
      <c r="B17" s="239"/>
      <c r="C17" s="239"/>
      <c r="D17" s="239"/>
      <c r="E17" s="239"/>
      <c r="F17" s="239"/>
      <c r="G17" s="238"/>
    </row>
    <row r="18" spans="1:7" x14ac:dyDescent="0.25">
      <c r="A18" s="232" t="s">
        <v>170</v>
      </c>
      <c r="B18" s="233"/>
      <c r="C18" s="102" t="s">
        <v>113</v>
      </c>
      <c r="D18" s="13">
        <f>'РСТ РСО-А'!G9</f>
        <v>25.17</v>
      </c>
      <c r="E18" s="13">
        <f>'РСТ РСО-А'!H9</f>
        <v>23.13</v>
      </c>
      <c r="F18" s="13">
        <f>'РСТ РСО-А'!I9</f>
        <v>15.75</v>
      </c>
      <c r="G18" s="13">
        <f>'РСТ РСО-А'!J9</f>
        <v>9.2200000000000006</v>
      </c>
    </row>
    <row r="19" spans="1:7" x14ac:dyDescent="0.25">
      <c r="A19" s="230" t="s">
        <v>8</v>
      </c>
      <c r="B19" s="231"/>
      <c r="C19" s="103" t="s">
        <v>166</v>
      </c>
      <c r="D19" s="14">
        <f>'РСТ РСО-А'!G10</f>
        <v>0.46200000000000002</v>
      </c>
      <c r="E19" s="14">
        <f>'РСТ РСО-А'!H10</f>
        <v>0.46200000000000002</v>
      </c>
      <c r="F19" s="14">
        <f>'РСТ РСО-А'!I10</f>
        <v>0.46200000000000002</v>
      </c>
      <c r="G19" s="14">
        <f>'РСТ РСО-А'!J10</f>
        <v>0.46200000000000002</v>
      </c>
    </row>
    <row r="20" spans="1:7" ht="31.5" x14ac:dyDescent="0.25">
      <c r="A20" s="230" t="s">
        <v>169</v>
      </c>
      <c r="B20" s="231"/>
      <c r="C20" s="103" t="s">
        <v>168</v>
      </c>
      <c r="D20" s="15">
        <f>АТС!B12</f>
        <v>1381.23</v>
      </c>
      <c r="E20" s="15">
        <f>D20</f>
        <v>1381.23</v>
      </c>
      <c r="F20" s="15">
        <f>E20</f>
        <v>1381.23</v>
      </c>
      <c r="G20" s="15">
        <f>F20</f>
        <v>1381.23</v>
      </c>
    </row>
    <row r="21" spans="1:7" ht="37.5" customHeight="1" x14ac:dyDescent="0.25">
      <c r="A21" s="234" t="s">
        <v>167</v>
      </c>
      <c r="B21" s="235"/>
      <c r="C21" s="75" t="s">
        <v>168</v>
      </c>
      <c r="D21" s="16">
        <f>ROUND(D18*D19*D20/100,2)</f>
        <v>160.62</v>
      </c>
      <c r="E21" s="16">
        <f>ROUND(E18*E19*E20/100,2)</f>
        <v>147.6</v>
      </c>
      <c r="F21" s="16">
        <f>ROUND(F18*F19*F20/100,2)</f>
        <v>100.51</v>
      </c>
      <c r="G21" s="16">
        <f>ROUND(G18*G19*G20/100,2)</f>
        <v>58.84</v>
      </c>
    </row>
    <row r="22" spans="1:7" x14ac:dyDescent="0.25">
      <c r="A22" s="237" t="s">
        <v>40</v>
      </c>
      <c r="B22" s="239"/>
      <c r="C22" s="239"/>
      <c r="D22" s="239"/>
      <c r="E22" s="239"/>
      <c r="F22" s="239"/>
      <c r="G22" s="238"/>
    </row>
    <row r="23" spans="1:7" x14ac:dyDescent="0.25">
      <c r="A23" s="232" t="s">
        <v>170</v>
      </c>
      <c r="B23" s="233"/>
      <c r="C23" s="102" t="s">
        <v>113</v>
      </c>
      <c r="D23" s="13">
        <f>'РСТ РСО-А'!G9</f>
        <v>25.17</v>
      </c>
      <c r="E23" s="13">
        <f>'РСТ РСО-А'!H9</f>
        <v>23.13</v>
      </c>
      <c r="F23" s="13">
        <f>'РСТ РСО-А'!I9</f>
        <v>15.75</v>
      </c>
      <c r="G23" s="13">
        <f>'РСТ РСО-А'!J9</f>
        <v>9.2200000000000006</v>
      </c>
    </row>
    <row r="24" spans="1:7" x14ac:dyDescent="0.25">
      <c r="A24" s="230" t="s">
        <v>8</v>
      </c>
      <c r="B24" s="231"/>
      <c r="C24" s="103" t="s">
        <v>166</v>
      </c>
      <c r="D24" s="14">
        <f>'РСТ РСО-А'!G10</f>
        <v>0.46200000000000002</v>
      </c>
      <c r="E24" s="14">
        <f>'РСТ РСО-А'!H10</f>
        <v>0.46200000000000002</v>
      </c>
      <c r="F24" s="14">
        <f>'РСТ РСО-А'!I10</f>
        <v>0.46200000000000002</v>
      </c>
      <c r="G24" s="14">
        <f>'РСТ РСО-А'!J10</f>
        <v>0.46200000000000002</v>
      </c>
    </row>
    <row r="25" spans="1:7" ht="31.5" x14ac:dyDescent="0.25">
      <c r="A25" s="230" t="s">
        <v>169</v>
      </c>
      <c r="B25" s="231"/>
      <c r="C25" s="103" t="s">
        <v>168</v>
      </c>
      <c r="D25" s="15">
        <f>АТС!B13</f>
        <v>3646.69</v>
      </c>
      <c r="E25" s="15">
        <f>D25</f>
        <v>3646.69</v>
      </c>
      <c r="F25" s="15">
        <f>E25</f>
        <v>3646.69</v>
      </c>
      <c r="G25" s="15">
        <f>F25</f>
        <v>3646.69</v>
      </c>
    </row>
    <row r="26" spans="1:7" ht="35.25" customHeight="1" x14ac:dyDescent="0.25">
      <c r="A26" s="234" t="s">
        <v>167</v>
      </c>
      <c r="B26" s="235"/>
      <c r="C26" s="75" t="s">
        <v>168</v>
      </c>
      <c r="D26" s="16">
        <f>ROUND(D23*D24*D25/100,2)</f>
        <v>424.06</v>
      </c>
      <c r="E26" s="16">
        <f>ROUND(E23*E24*E25/100,2)</f>
        <v>389.69</v>
      </c>
      <c r="F26" s="16">
        <f>ROUND(F23*F24*F25/100,2)</f>
        <v>265.35000000000002</v>
      </c>
      <c r="G26" s="16">
        <f>ROUND(G23*G24*G25/100,2)</f>
        <v>155.34</v>
      </c>
    </row>
    <row r="27" spans="1:7" x14ac:dyDescent="0.25">
      <c r="A27" s="237" t="s">
        <v>41</v>
      </c>
      <c r="B27" s="239"/>
      <c r="C27" s="239"/>
      <c r="D27" s="239"/>
      <c r="E27" s="239"/>
      <c r="F27" s="239"/>
      <c r="G27" s="238"/>
    </row>
    <row r="28" spans="1:7" x14ac:dyDescent="0.25">
      <c r="A28" s="232" t="s">
        <v>170</v>
      </c>
      <c r="B28" s="233"/>
      <c r="C28" s="102" t="s">
        <v>113</v>
      </c>
      <c r="D28" s="13">
        <f>'РСТ РСО-А'!G9</f>
        <v>25.17</v>
      </c>
      <c r="E28" s="13">
        <f>'РСТ РСО-А'!H9</f>
        <v>23.13</v>
      </c>
      <c r="F28" s="13">
        <f>'РСТ РСО-А'!I9</f>
        <v>15.75</v>
      </c>
      <c r="G28" s="13">
        <f>'РСТ РСО-А'!J9</f>
        <v>9.2200000000000006</v>
      </c>
    </row>
    <row r="29" spans="1:7" x14ac:dyDescent="0.25">
      <c r="A29" s="230" t="s">
        <v>8</v>
      </c>
      <c r="B29" s="231"/>
      <c r="C29" s="103" t="s">
        <v>166</v>
      </c>
      <c r="D29" s="14">
        <f>'РСТ РСО-А'!G10</f>
        <v>0.46200000000000002</v>
      </c>
      <c r="E29" s="14">
        <f>'РСТ РСО-А'!H10</f>
        <v>0.46200000000000002</v>
      </c>
      <c r="F29" s="14">
        <f>'РСТ РСО-А'!I10</f>
        <v>0.46200000000000002</v>
      </c>
      <c r="G29" s="14">
        <f>'РСТ РСО-А'!J10</f>
        <v>0.46200000000000002</v>
      </c>
    </row>
    <row r="30" spans="1:7" ht="31.5" x14ac:dyDescent="0.25">
      <c r="A30" s="230" t="s">
        <v>169</v>
      </c>
      <c r="B30" s="231"/>
      <c r="C30" s="103" t="s">
        <v>168</v>
      </c>
      <c r="D30" s="15">
        <f>АТС!B15</f>
        <v>736.4</v>
      </c>
      <c r="E30" s="15">
        <f>D30</f>
        <v>736.4</v>
      </c>
      <c r="F30" s="15">
        <f>E30</f>
        <v>736.4</v>
      </c>
      <c r="G30" s="15">
        <f>F30</f>
        <v>736.4</v>
      </c>
    </row>
    <row r="31" spans="1:7" ht="31.5" customHeight="1" x14ac:dyDescent="0.25">
      <c r="A31" s="234" t="s">
        <v>167</v>
      </c>
      <c r="B31" s="235"/>
      <c r="C31" s="75" t="s">
        <v>168</v>
      </c>
      <c r="D31" s="16">
        <f>ROUND(D28*D29*D30/100,2)</f>
        <v>85.63</v>
      </c>
      <c r="E31" s="16">
        <f>ROUND(E28*E29*E30/100,2)</f>
        <v>78.69</v>
      </c>
      <c r="F31" s="16">
        <f>ROUND(F28*F29*F30/100,2)</f>
        <v>53.58</v>
      </c>
      <c r="G31" s="16">
        <f>ROUND(G28*G29*G30/100,2)</f>
        <v>31.37</v>
      </c>
    </row>
    <row r="32" spans="1:7" x14ac:dyDescent="0.25">
      <c r="A32" s="237" t="s">
        <v>42</v>
      </c>
      <c r="B32" s="239"/>
      <c r="C32" s="239"/>
      <c r="D32" s="239"/>
      <c r="E32" s="239"/>
      <c r="F32" s="239"/>
      <c r="G32" s="238"/>
    </row>
    <row r="33" spans="1:7" x14ac:dyDescent="0.25">
      <c r="A33" s="232" t="s">
        <v>170</v>
      </c>
      <c r="B33" s="233"/>
      <c r="C33" s="102" t="s">
        <v>113</v>
      </c>
      <c r="D33" s="13">
        <f>'РСТ РСО-А'!G9</f>
        <v>25.17</v>
      </c>
      <c r="E33" s="13">
        <f>'РСТ РСО-А'!H9</f>
        <v>23.13</v>
      </c>
      <c r="F33" s="13">
        <f>'РСТ РСО-А'!I9</f>
        <v>15.75</v>
      </c>
      <c r="G33" s="13">
        <f>'РСТ РСО-А'!J9</f>
        <v>9.2200000000000006</v>
      </c>
    </row>
    <row r="34" spans="1:7" x14ac:dyDescent="0.25">
      <c r="A34" s="230" t="s">
        <v>8</v>
      </c>
      <c r="B34" s="231"/>
      <c r="C34" s="103" t="s">
        <v>166</v>
      </c>
      <c r="D34" s="14">
        <f>'РСТ РСО-А'!G10</f>
        <v>0.46200000000000002</v>
      </c>
      <c r="E34" s="14">
        <f>'РСТ РСО-А'!H10</f>
        <v>0.46200000000000002</v>
      </c>
      <c r="F34" s="14">
        <f>'РСТ РСО-А'!I10</f>
        <v>0.46200000000000002</v>
      </c>
      <c r="G34" s="14">
        <f>'РСТ РСО-А'!J10</f>
        <v>0.46200000000000002</v>
      </c>
    </row>
    <row r="35" spans="1:7" ht="31.5" x14ac:dyDescent="0.25">
      <c r="A35" s="230" t="s">
        <v>169</v>
      </c>
      <c r="B35" s="231"/>
      <c r="C35" s="103" t="s">
        <v>168</v>
      </c>
      <c r="D35" s="15">
        <f>АТС!B16</f>
        <v>2253.6</v>
      </c>
      <c r="E35" s="15">
        <f>D35</f>
        <v>2253.6</v>
      </c>
      <c r="F35" s="15">
        <f>E35</f>
        <v>2253.6</v>
      </c>
      <c r="G35" s="15">
        <f>F35</f>
        <v>2253.6</v>
      </c>
    </row>
    <row r="36" spans="1:7" ht="36.75" customHeight="1" x14ac:dyDescent="0.25">
      <c r="A36" s="234" t="s">
        <v>167</v>
      </c>
      <c r="B36" s="235"/>
      <c r="C36" s="75" t="s">
        <v>168</v>
      </c>
      <c r="D36" s="16">
        <f>ROUND(D33*D34*D35/100,2)</f>
        <v>262.06</v>
      </c>
      <c r="E36" s="16">
        <f>ROUND(E33*E34*E35/100,2)</f>
        <v>240.82</v>
      </c>
      <c r="F36" s="16">
        <f>ROUND(F33*F34*F35/100,2)</f>
        <v>163.98</v>
      </c>
      <c r="G36" s="16">
        <f>ROUND(G33*G34*G35/100,2)</f>
        <v>96</v>
      </c>
    </row>
    <row r="39" spans="1:7" x14ac:dyDescent="0.25">
      <c r="A39" s="236" t="s">
        <v>43</v>
      </c>
      <c r="B39" s="236"/>
      <c r="C39" s="236"/>
      <c r="D39" s="236"/>
      <c r="E39" s="236"/>
      <c r="F39" s="236"/>
      <c r="G39" s="236"/>
    </row>
    <row r="40" spans="1:7" ht="71.25" customHeight="1" x14ac:dyDescent="0.25">
      <c r="A40" s="19" t="s">
        <v>11</v>
      </c>
      <c r="B40" s="75" t="s">
        <v>32</v>
      </c>
      <c r="C40" s="75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6" t="s">
        <v>10</v>
      </c>
      <c r="B41" s="247"/>
      <c r="C41" s="248"/>
      <c r="D41" s="15">
        <f>'РСТ РСО-А'!G9</f>
        <v>25.17</v>
      </c>
      <c r="E41" s="15">
        <f>'РСТ РСО-А'!H9</f>
        <v>23.13</v>
      </c>
      <c r="F41" s="15">
        <f>'РСТ РСО-А'!I9</f>
        <v>15.75</v>
      </c>
      <c r="G41" s="15">
        <f>'РСТ РСО-А'!J9</f>
        <v>9.2200000000000006</v>
      </c>
    </row>
    <row r="42" spans="1:7" ht="31.5" customHeight="1" x14ac:dyDescent="0.25">
      <c r="A42" s="249" t="s">
        <v>8</v>
      </c>
      <c r="B42" s="250"/>
      <c r="C42" s="251"/>
      <c r="D42" s="14">
        <f>'РСТ РСО-А'!G10</f>
        <v>0.46200000000000002</v>
      </c>
      <c r="E42" s="14">
        <f>'РСТ РСО-А'!H10</f>
        <v>0.46200000000000002</v>
      </c>
      <c r="F42" s="14">
        <f>'РСТ РСО-А'!I10</f>
        <v>0.46200000000000002</v>
      </c>
      <c r="G42" s="14">
        <f>'РСТ РСО-А'!J10</f>
        <v>0.46200000000000002</v>
      </c>
    </row>
    <row r="43" spans="1:7" ht="17.25" customHeight="1" x14ac:dyDescent="0.25">
      <c r="A43" s="240" t="s">
        <v>179</v>
      </c>
      <c r="B43" s="122">
        <f>АТС!A41</f>
        <v>42675</v>
      </c>
      <c r="C43" s="123">
        <v>0</v>
      </c>
      <c r="D43" s="11">
        <f>ROUND(АТС!F41*$D$41*$D$42/100,2)</f>
        <v>87.19</v>
      </c>
      <c r="E43" s="11">
        <f>ROUND(АТС!$F41*$E$41*$E$42/100,2)</f>
        <v>80.12</v>
      </c>
      <c r="F43" s="11">
        <f>ROUND(АТС!$F41*$F$41*$F$42/100,2)</f>
        <v>54.56</v>
      </c>
      <c r="G43" s="11">
        <f>ROUND(АТС!$F41*$G$41*$G$42/100,2)</f>
        <v>31.94</v>
      </c>
    </row>
    <row r="44" spans="1:7" x14ac:dyDescent="0.25">
      <c r="A44" s="240"/>
      <c r="B44" s="124">
        <f>B$43+ROUND(C44/24,5)</f>
        <v>42675.041669999999</v>
      </c>
      <c r="C44" s="125">
        <v>1</v>
      </c>
      <c r="D44" s="11">
        <f>ROUND(АТС!F42*$D$41*$D$42/100,2)</f>
        <v>82.04</v>
      </c>
      <c r="E44" s="11">
        <f>ROUND(АТС!F42*$E$41*$E$42/100,2)</f>
        <v>75.39</v>
      </c>
      <c r="F44" s="11">
        <f>ROUND(АТС!$F42*$F$41*$F$42/100,2)</f>
        <v>51.33</v>
      </c>
      <c r="G44" s="11">
        <f>ROUND(АТС!$F42*$G$41*$G$42/100,2)</f>
        <v>30.05</v>
      </c>
    </row>
    <row r="45" spans="1:7" x14ac:dyDescent="0.25">
      <c r="A45" s="240"/>
      <c r="B45" s="124">
        <f>B$43+ROUND(C45/24,5)</f>
        <v>42675.083330000001</v>
      </c>
      <c r="C45" s="125">
        <v>2</v>
      </c>
      <c r="D45" s="11">
        <f>ROUND(АТС!F43*$D$41*$D$42/100,2)</f>
        <v>78.900000000000006</v>
      </c>
      <c r="E45" s="11">
        <f>ROUND(АТС!F43*$E$41*$E$42/100,2)</f>
        <v>72.510000000000005</v>
      </c>
      <c r="F45" s="11">
        <f>ROUND(АТС!$F43*$F$41*$F$42/100,2)</f>
        <v>49.37</v>
      </c>
      <c r="G45" s="11">
        <f>ROUND(АТС!$F43*$G$41*$G$42/100,2)</f>
        <v>28.9</v>
      </c>
    </row>
    <row r="46" spans="1:7" x14ac:dyDescent="0.25">
      <c r="A46" s="240"/>
      <c r="B46" s="124">
        <f t="shared" ref="B46:B66" si="0">B$43+ROUND(C46/24,5)</f>
        <v>42675.125</v>
      </c>
      <c r="C46" s="125">
        <v>3</v>
      </c>
      <c r="D46" s="11">
        <f>ROUND(АТС!F44*$D$41*$D$42/100,2)</f>
        <v>77.599999999999994</v>
      </c>
      <c r="E46" s="11">
        <f>ROUND(АТС!F44*$E$41*$E$42/100,2)</f>
        <v>71.31</v>
      </c>
      <c r="F46" s="11">
        <f>ROUND(АТС!$F44*$F$41*$F$42/100,2)</f>
        <v>48.56</v>
      </c>
      <c r="G46" s="11">
        <f>ROUND(АТС!$F44*$G$41*$G$42/100,2)</f>
        <v>28.43</v>
      </c>
    </row>
    <row r="47" spans="1:7" x14ac:dyDescent="0.25">
      <c r="A47" s="240"/>
      <c r="B47" s="122">
        <f t="shared" si="0"/>
        <v>42675.166669999999</v>
      </c>
      <c r="C47" s="125">
        <v>4</v>
      </c>
      <c r="D47" s="11">
        <f>ROUND(АТС!F45*$D$41*$D$42/100,2)</f>
        <v>78.239999999999995</v>
      </c>
      <c r="E47" s="11">
        <f>ROUND(АТС!F45*$E$41*$E$42/100,2)</f>
        <v>71.900000000000006</v>
      </c>
      <c r="F47" s="11">
        <f>ROUND(АТС!$F45*$F$41*$F$42/100,2)</f>
        <v>48.96</v>
      </c>
      <c r="G47" s="11">
        <f>ROUND(АТС!$F45*$G$41*$G$42/100,2)</f>
        <v>28.66</v>
      </c>
    </row>
    <row r="48" spans="1:7" x14ac:dyDescent="0.25">
      <c r="A48" s="240"/>
      <c r="B48" s="124">
        <f t="shared" si="0"/>
        <v>42675.208330000001</v>
      </c>
      <c r="C48" s="125">
        <v>5</v>
      </c>
      <c r="D48" s="11">
        <f>ROUND(АТС!F46*$D$41*$D$42/100,2)</f>
        <v>82.43</v>
      </c>
      <c r="E48" s="11">
        <f>ROUND(АТС!F46*$E$41*$E$42/100,2)</f>
        <v>75.75</v>
      </c>
      <c r="F48" s="11">
        <f>ROUND(АТС!$F46*$F$41*$F$42/100,2)</f>
        <v>51.58</v>
      </c>
      <c r="G48" s="11">
        <f>ROUND(АТС!$F46*$G$41*$G$42/100,2)</f>
        <v>30.19</v>
      </c>
    </row>
    <row r="49" spans="1:7" x14ac:dyDescent="0.25">
      <c r="A49" s="240"/>
      <c r="B49" s="124">
        <f t="shared" si="0"/>
        <v>42675.25</v>
      </c>
      <c r="C49" s="125">
        <v>6</v>
      </c>
      <c r="D49" s="11">
        <f>ROUND(АТС!F47*$D$41*$D$42/100,2)</f>
        <v>86.81</v>
      </c>
      <c r="E49" s="11">
        <f>ROUND(АТС!F47*$E$41*$E$42/100,2)</f>
        <v>79.78</v>
      </c>
      <c r="F49" s="11">
        <f>ROUND(АТС!$F47*$F$41*$F$42/100,2)</f>
        <v>54.32</v>
      </c>
      <c r="G49" s="11">
        <f>ROUND(АТС!$F47*$G$41*$G$42/100,2)</f>
        <v>31.8</v>
      </c>
    </row>
    <row r="50" spans="1:7" x14ac:dyDescent="0.25">
      <c r="A50" s="240"/>
      <c r="B50" s="124">
        <f t="shared" si="0"/>
        <v>42675.291669999999</v>
      </c>
      <c r="C50" s="125">
        <v>7</v>
      </c>
      <c r="D50" s="11">
        <f>ROUND(АТС!F48*$D$41*$D$42/100,2)</f>
        <v>88.24</v>
      </c>
      <c r="E50" s="11">
        <f>ROUND(АТС!F48*$E$41*$E$42/100,2)</f>
        <v>81.09</v>
      </c>
      <c r="F50" s="11">
        <f>ROUND(АТС!$F48*$F$41*$F$42/100,2)</f>
        <v>55.22</v>
      </c>
      <c r="G50" s="11">
        <f>ROUND(АТС!$F48*$G$41*$G$42/100,2)</f>
        <v>32.32</v>
      </c>
    </row>
    <row r="51" spans="1:7" x14ac:dyDescent="0.25">
      <c r="A51" s="240"/>
      <c r="B51" s="122">
        <f t="shared" si="0"/>
        <v>42675.333330000001</v>
      </c>
      <c r="C51" s="125">
        <v>8</v>
      </c>
      <c r="D51" s="11">
        <f>ROUND(АТС!F49*$D$41*$D$42/100,2)</f>
        <v>79.75</v>
      </c>
      <c r="E51" s="11">
        <f>ROUND(АТС!F49*$E$41*$E$42/100,2)</f>
        <v>73.28</v>
      </c>
      <c r="F51" s="11">
        <f>ROUND(АТС!$F49*$F$41*$F$42/100,2)</f>
        <v>49.9</v>
      </c>
      <c r="G51" s="11">
        <f>ROUND(АТС!$F49*$G$41*$G$42/100,2)</f>
        <v>29.21</v>
      </c>
    </row>
    <row r="52" spans="1:7" x14ac:dyDescent="0.25">
      <c r="A52" s="240"/>
      <c r="B52" s="124">
        <f t="shared" si="0"/>
        <v>42675.375</v>
      </c>
      <c r="C52" s="125">
        <v>9</v>
      </c>
      <c r="D52" s="11">
        <f>ROUND(АТС!F50*$D$41*$D$42/100,2)</f>
        <v>80.34</v>
      </c>
      <c r="E52" s="11">
        <f>ROUND(АТС!F50*$E$41*$E$42/100,2)</f>
        <v>73.83</v>
      </c>
      <c r="F52" s="11">
        <f>ROUND(АТС!$F50*$F$41*$F$42/100,2)</f>
        <v>50.27</v>
      </c>
      <c r="G52" s="11">
        <f>ROUND(АТС!$F50*$G$41*$G$42/100,2)</f>
        <v>29.43</v>
      </c>
    </row>
    <row r="53" spans="1:7" x14ac:dyDescent="0.25">
      <c r="A53" s="240"/>
      <c r="B53" s="124">
        <f t="shared" si="0"/>
        <v>42675.416669999999</v>
      </c>
      <c r="C53" s="125">
        <v>10</v>
      </c>
      <c r="D53" s="11">
        <f>ROUND(АТС!F51*$D$41*$D$42/100,2)</f>
        <v>83.83</v>
      </c>
      <c r="E53" s="11">
        <f>ROUND(АТС!F51*$E$41*$E$42/100,2)</f>
        <v>77.03</v>
      </c>
      <c r="F53" s="11">
        <f>ROUND(АТС!$F51*$F$41*$F$42/100,2)</f>
        <v>52.45</v>
      </c>
      <c r="G53" s="11">
        <f>ROUND(АТС!$F51*$G$41*$G$42/100,2)</f>
        <v>30.71</v>
      </c>
    </row>
    <row r="54" spans="1:7" x14ac:dyDescent="0.25">
      <c r="A54" s="240"/>
      <c r="B54" s="124">
        <f t="shared" si="0"/>
        <v>42675.458330000001</v>
      </c>
      <c r="C54" s="125">
        <v>11</v>
      </c>
      <c r="D54" s="11">
        <f>ROUND(АТС!F52*$D$41*$D$42/100,2)</f>
        <v>93.26</v>
      </c>
      <c r="E54" s="11">
        <f>ROUND(АТС!F52*$E$41*$E$42/100,2)</f>
        <v>85.7</v>
      </c>
      <c r="F54" s="11">
        <f>ROUND(АТС!$F52*$F$41*$F$42/100,2)</f>
        <v>58.36</v>
      </c>
      <c r="G54" s="11">
        <f>ROUND(АТС!$F52*$G$41*$G$42/100,2)</f>
        <v>34.159999999999997</v>
      </c>
    </row>
    <row r="55" spans="1:7" x14ac:dyDescent="0.25">
      <c r="A55" s="240"/>
      <c r="B55" s="122">
        <f t="shared" si="0"/>
        <v>42675.5</v>
      </c>
      <c r="C55" s="125">
        <v>12</v>
      </c>
      <c r="D55" s="11">
        <f>ROUND(АТС!F53*$D$41*$D$42/100,2)</f>
        <v>91.53</v>
      </c>
      <c r="E55" s="11">
        <f>ROUND(АТС!F53*$E$41*$E$42/100,2)</f>
        <v>84.11</v>
      </c>
      <c r="F55" s="11">
        <f>ROUND(АТС!$F53*$F$41*$F$42/100,2)</f>
        <v>57.27</v>
      </c>
      <c r="G55" s="11">
        <f>ROUND(АТС!$F53*$G$41*$G$42/100,2)</f>
        <v>33.53</v>
      </c>
    </row>
    <row r="56" spans="1:7" x14ac:dyDescent="0.25">
      <c r="A56" s="240"/>
      <c r="B56" s="124">
        <f t="shared" si="0"/>
        <v>42675.541669999999</v>
      </c>
      <c r="C56" s="125">
        <v>13</v>
      </c>
      <c r="D56" s="11">
        <f>ROUND(АТС!F54*$D$41*$D$42/100,2)</f>
        <v>89.48</v>
      </c>
      <c r="E56" s="11">
        <f>ROUND(АТС!F54*$E$41*$E$42/100,2)</f>
        <v>82.23</v>
      </c>
      <c r="F56" s="11">
        <f>ROUND(АТС!$F54*$F$41*$F$42/100,2)</f>
        <v>55.99</v>
      </c>
      <c r="G56" s="11">
        <f>ROUND(АТС!$F54*$G$41*$G$42/100,2)</f>
        <v>32.78</v>
      </c>
    </row>
    <row r="57" spans="1:7" x14ac:dyDescent="0.25">
      <c r="A57" s="240"/>
      <c r="B57" s="124">
        <f t="shared" si="0"/>
        <v>42675.583330000001</v>
      </c>
      <c r="C57" s="125">
        <v>14</v>
      </c>
      <c r="D57" s="11">
        <f>ROUND(АТС!F55*$D$41*$D$42/100,2)</f>
        <v>83.57</v>
      </c>
      <c r="E57" s="11">
        <f>ROUND(АТС!F55*$E$41*$E$42/100,2)</f>
        <v>76.790000000000006</v>
      </c>
      <c r="F57" s="11">
        <f>ROUND(АТС!$F55*$F$41*$F$42/100,2)</f>
        <v>52.29</v>
      </c>
      <c r="G57" s="11">
        <f>ROUND(АТС!$F55*$G$41*$G$42/100,2)</f>
        <v>30.61</v>
      </c>
    </row>
    <row r="58" spans="1:7" x14ac:dyDescent="0.25">
      <c r="A58" s="240"/>
      <c r="B58" s="124">
        <f t="shared" si="0"/>
        <v>42675.625</v>
      </c>
      <c r="C58" s="125">
        <v>15</v>
      </c>
      <c r="D58" s="11">
        <f>ROUND(АТС!F56*$D$41*$D$42/100,2)</f>
        <v>83.55</v>
      </c>
      <c r="E58" s="11">
        <f>ROUND(АТС!F56*$E$41*$E$42/100,2)</f>
        <v>76.78</v>
      </c>
      <c r="F58" s="11">
        <f>ROUND(АТС!$F56*$F$41*$F$42/100,2)</f>
        <v>52.28</v>
      </c>
      <c r="G58" s="11">
        <f>ROUND(АТС!$F56*$G$41*$G$42/100,2)</f>
        <v>30.61</v>
      </c>
    </row>
    <row r="59" spans="1:7" x14ac:dyDescent="0.25">
      <c r="A59" s="240"/>
      <c r="B59" s="122">
        <f t="shared" si="0"/>
        <v>42675.666669999999</v>
      </c>
      <c r="C59" s="125">
        <v>16</v>
      </c>
      <c r="D59" s="11">
        <f>ROUND(АТС!F57*$D$41*$D$42/100,2)</f>
        <v>78.84</v>
      </c>
      <c r="E59" s="11">
        <f>ROUND(АТС!F57*$E$41*$E$42/100,2)</f>
        <v>72.45</v>
      </c>
      <c r="F59" s="11">
        <f>ROUND(АТС!$F57*$F$41*$F$42/100,2)</f>
        <v>49.33</v>
      </c>
      <c r="G59" s="11">
        <f>ROUND(АТС!$F57*$G$41*$G$42/100,2)</f>
        <v>28.88</v>
      </c>
    </row>
    <row r="60" spans="1:7" x14ac:dyDescent="0.25">
      <c r="A60" s="240"/>
      <c r="B60" s="124">
        <f t="shared" si="0"/>
        <v>42675.708330000001</v>
      </c>
      <c r="C60" s="125">
        <v>17</v>
      </c>
      <c r="D60" s="11">
        <f>ROUND(АТС!F58*$D$41*$D$42/100,2)</f>
        <v>93.32</v>
      </c>
      <c r="E60" s="11">
        <f>ROUND(АТС!F58*$E$41*$E$42/100,2)</f>
        <v>85.76</v>
      </c>
      <c r="F60" s="11">
        <f>ROUND(АТС!$F58*$F$41*$F$42/100,2)</f>
        <v>58.4</v>
      </c>
      <c r="G60" s="11">
        <f>ROUND(АТС!$F58*$G$41*$G$42/100,2)</f>
        <v>34.18</v>
      </c>
    </row>
    <row r="61" spans="1:7" x14ac:dyDescent="0.25">
      <c r="A61" s="240"/>
      <c r="B61" s="124">
        <f t="shared" si="0"/>
        <v>42675.75</v>
      </c>
      <c r="C61" s="125">
        <v>18</v>
      </c>
      <c r="D61" s="11">
        <f>ROUND(АТС!F59*$D$41*$D$42/100,2)</f>
        <v>99.54</v>
      </c>
      <c r="E61" s="11">
        <f>ROUND(АТС!F59*$E$41*$E$42/100,2)</f>
        <v>91.47</v>
      </c>
      <c r="F61" s="11">
        <f>ROUND(АТС!$F59*$F$41*$F$42/100,2)</f>
        <v>62.29</v>
      </c>
      <c r="G61" s="11">
        <f>ROUND(АТС!$F59*$G$41*$G$42/100,2)</f>
        <v>36.46</v>
      </c>
    </row>
    <row r="62" spans="1:7" x14ac:dyDescent="0.25">
      <c r="A62" s="240"/>
      <c r="B62" s="124">
        <f t="shared" si="0"/>
        <v>42675.791669999999</v>
      </c>
      <c r="C62" s="125">
        <v>19</v>
      </c>
      <c r="D62" s="11">
        <f>ROUND(АТС!F60*$D$41*$D$42/100,2)</f>
        <v>98.78</v>
      </c>
      <c r="E62" s="11">
        <f>ROUND(АТС!F60*$E$41*$E$42/100,2)</f>
        <v>90.77</v>
      </c>
      <c r="F62" s="11">
        <f>ROUND(АТС!$F60*$F$41*$F$42/100,2)</f>
        <v>61.81</v>
      </c>
      <c r="G62" s="11">
        <f>ROUND(АТС!$F60*$G$41*$G$42/100,2)</f>
        <v>36.18</v>
      </c>
    </row>
    <row r="63" spans="1:7" x14ac:dyDescent="0.25">
      <c r="A63" s="240"/>
      <c r="B63" s="122">
        <f t="shared" si="0"/>
        <v>42675.833330000001</v>
      </c>
      <c r="C63" s="125">
        <v>20</v>
      </c>
      <c r="D63" s="11">
        <f>ROUND(АТС!F61*$D$41*$D$42/100,2)</f>
        <v>96.21</v>
      </c>
      <c r="E63" s="11">
        <f>ROUND(АТС!F61*$E$41*$E$42/100,2)</f>
        <v>88.42</v>
      </c>
      <c r="F63" s="11">
        <f>ROUND(АТС!$F61*$F$41*$F$42/100,2)</f>
        <v>60.21</v>
      </c>
      <c r="G63" s="11">
        <f>ROUND(АТС!$F61*$G$41*$G$42/100,2)</f>
        <v>35.24</v>
      </c>
    </row>
    <row r="64" spans="1:7" x14ac:dyDescent="0.25">
      <c r="A64" s="240"/>
      <c r="B64" s="124">
        <f t="shared" si="0"/>
        <v>42675.875</v>
      </c>
      <c r="C64" s="125">
        <v>21</v>
      </c>
      <c r="D64" s="11">
        <f>ROUND(АТС!F62*$D$41*$D$42/100,2)</f>
        <v>98.6</v>
      </c>
      <c r="E64" s="11">
        <f>ROUND(АТС!F62*$E$41*$E$42/100,2)</f>
        <v>90.61</v>
      </c>
      <c r="F64" s="11">
        <f>ROUND(АТС!$F62*$F$41*$F$42/100,2)</f>
        <v>61.7</v>
      </c>
      <c r="G64" s="11">
        <f>ROUND(АТС!$F62*$G$41*$G$42/100,2)</f>
        <v>36.119999999999997</v>
      </c>
    </row>
    <row r="65" spans="1:7" x14ac:dyDescent="0.25">
      <c r="A65" s="240"/>
      <c r="B65" s="124">
        <f t="shared" si="0"/>
        <v>42675.916669999999</v>
      </c>
      <c r="C65" s="125">
        <v>22</v>
      </c>
      <c r="D65" s="11">
        <f>ROUND(АТС!F63*$D$41*$D$42/100,2)</f>
        <v>116.01</v>
      </c>
      <c r="E65" s="11">
        <f>ROUND(АТС!F63*$E$41*$E$42/100,2)</f>
        <v>106.61</v>
      </c>
      <c r="F65" s="11">
        <f>ROUND(АТС!$F63*$F$41*$F$42/100,2)</f>
        <v>72.59</v>
      </c>
      <c r="G65" s="11">
        <f>ROUND(АТС!$F63*$G$41*$G$42/100,2)</f>
        <v>42.5</v>
      </c>
    </row>
    <row r="66" spans="1:7" x14ac:dyDescent="0.25">
      <c r="A66" s="240"/>
      <c r="B66" s="124">
        <f t="shared" si="0"/>
        <v>42675.958330000001</v>
      </c>
      <c r="C66" s="125">
        <v>23</v>
      </c>
      <c r="D66" s="11">
        <f>ROUND(АТС!F64*$D$41*$D$42/100,2)</f>
        <v>101.65</v>
      </c>
      <c r="E66" s="11">
        <f>ROUND(АТС!F64*$E$41*$E$42/100,2)</f>
        <v>93.41</v>
      </c>
      <c r="F66" s="11">
        <f>ROUND(АТС!$F64*$F$41*$F$42/100,2)</f>
        <v>63.61</v>
      </c>
      <c r="G66" s="11">
        <f>ROUND(АТС!$F64*$G$41*$G$42/100,2)</f>
        <v>37.24</v>
      </c>
    </row>
    <row r="67" spans="1:7" x14ac:dyDescent="0.25">
      <c r="A67" s="240"/>
      <c r="B67" s="122">
        <f>B43+1</f>
        <v>42676</v>
      </c>
      <c r="C67" s="125">
        <v>0</v>
      </c>
      <c r="D67" s="11">
        <f>ROUND(АТС!F65*$D$41*$D$42/100,2)</f>
        <v>83.89</v>
      </c>
      <c r="E67" s="11">
        <f>ROUND(АТС!F65*$E$41*$E$42/100,2)</f>
        <v>77.09</v>
      </c>
      <c r="F67" s="11">
        <f>ROUND(АТС!$F65*$F$41*$F$42/100,2)</f>
        <v>52.49</v>
      </c>
      <c r="G67" s="11">
        <f>ROUND(АТС!$F65*$G$41*$G$42/100,2)</f>
        <v>30.73</v>
      </c>
    </row>
    <row r="68" spans="1:7" x14ac:dyDescent="0.25">
      <c r="A68" s="240"/>
      <c r="B68" s="124">
        <f t="shared" ref="B68:B131" si="1">B44+1</f>
        <v>42676.041669999999</v>
      </c>
      <c r="C68" s="125">
        <v>1</v>
      </c>
      <c r="D68" s="11">
        <f>ROUND(АТС!F66*$D$41*$D$42/100,2)</f>
        <v>78.12</v>
      </c>
      <c r="E68" s="11">
        <f>ROUND(АТС!F66*$E$41*$E$42/100,2)</f>
        <v>71.790000000000006</v>
      </c>
      <c r="F68" s="11">
        <f>ROUND(АТС!$F66*$F$41*$F$42/100,2)</f>
        <v>48.89</v>
      </c>
      <c r="G68" s="11">
        <f>ROUND(АТС!$F66*$G$41*$G$42/100,2)</f>
        <v>28.62</v>
      </c>
    </row>
    <row r="69" spans="1:7" x14ac:dyDescent="0.25">
      <c r="A69" s="240"/>
      <c r="B69" s="124">
        <f t="shared" si="1"/>
        <v>42676.083330000001</v>
      </c>
      <c r="C69" s="125">
        <v>2</v>
      </c>
      <c r="D69" s="11">
        <f>ROUND(АТС!F67*$D$41*$D$42/100,2)</f>
        <v>80.87</v>
      </c>
      <c r="E69" s="11">
        <f>ROUND(АТС!F67*$E$41*$E$42/100,2)</f>
        <v>74.31</v>
      </c>
      <c r="F69" s="11">
        <f>ROUND(АТС!$F67*$F$41*$F$42/100,2)</f>
        <v>50.6</v>
      </c>
      <c r="G69" s="11">
        <f>ROUND(АТС!$F67*$G$41*$G$42/100,2)</f>
        <v>29.62</v>
      </c>
    </row>
    <row r="70" spans="1:7" x14ac:dyDescent="0.25">
      <c r="A70" s="240"/>
      <c r="B70" s="124">
        <f t="shared" si="1"/>
        <v>42676.125</v>
      </c>
      <c r="C70" s="125">
        <v>3</v>
      </c>
      <c r="D70" s="11">
        <f>ROUND(АТС!F68*$D$41*$D$42/100,2)</f>
        <v>80.87</v>
      </c>
      <c r="E70" s="11">
        <f>ROUND(АТС!F68*$E$41*$E$42/100,2)</f>
        <v>74.31</v>
      </c>
      <c r="F70" s="11">
        <f>ROUND(АТС!$F68*$F$41*$F$42/100,2)</f>
        <v>50.6</v>
      </c>
      <c r="G70" s="11">
        <f>ROUND(АТС!$F68*$G$41*$G$42/100,2)</f>
        <v>29.62</v>
      </c>
    </row>
    <row r="71" spans="1:7" x14ac:dyDescent="0.25">
      <c r="A71" s="240"/>
      <c r="B71" s="122">
        <f t="shared" si="1"/>
        <v>42676.166669999999</v>
      </c>
      <c r="C71" s="125">
        <v>4</v>
      </c>
      <c r="D71" s="11">
        <f>ROUND(АТС!F69*$D$41*$D$42/100,2)</f>
        <v>80.86</v>
      </c>
      <c r="E71" s="11">
        <f>ROUND(АТС!F69*$E$41*$E$42/100,2)</f>
        <v>74.31</v>
      </c>
      <c r="F71" s="11">
        <f>ROUND(АТС!$F69*$F$41*$F$42/100,2)</f>
        <v>50.6</v>
      </c>
      <c r="G71" s="11">
        <f>ROUND(АТС!$F69*$G$41*$G$42/100,2)</f>
        <v>29.62</v>
      </c>
    </row>
    <row r="72" spans="1:7" x14ac:dyDescent="0.25">
      <c r="A72" s="240"/>
      <c r="B72" s="124">
        <f t="shared" si="1"/>
        <v>42676.208330000001</v>
      </c>
      <c r="C72" s="125">
        <v>5</v>
      </c>
      <c r="D72" s="11">
        <f>ROUND(АТС!F70*$D$41*$D$42/100,2)</f>
        <v>79.760000000000005</v>
      </c>
      <c r="E72" s="11">
        <f>ROUND(АТС!F70*$E$41*$E$42/100,2)</f>
        <v>73.290000000000006</v>
      </c>
      <c r="F72" s="11">
        <f>ROUND(АТС!$F70*$F$41*$F$42/100,2)</f>
        <v>49.91</v>
      </c>
      <c r="G72" s="11">
        <f>ROUND(АТС!$F70*$G$41*$G$42/100,2)</f>
        <v>29.22</v>
      </c>
    </row>
    <row r="73" spans="1:7" x14ac:dyDescent="0.25">
      <c r="A73" s="240"/>
      <c r="B73" s="124">
        <f t="shared" si="1"/>
        <v>42676.25</v>
      </c>
      <c r="C73" s="125">
        <v>6</v>
      </c>
      <c r="D73" s="11">
        <f>ROUND(АТС!F71*$D$41*$D$42/100,2)</f>
        <v>82.3</v>
      </c>
      <c r="E73" s="11">
        <f>ROUND(АТС!F71*$E$41*$E$42/100,2)</f>
        <v>75.63</v>
      </c>
      <c r="F73" s="11">
        <f>ROUND(АТС!$F71*$F$41*$F$42/100,2)</f>
        <v>51.5</v>
      </c>
      <c r="G73" s="11">
        <f>ROUND(АТС!$F71*$G$41*$G$42/100,2)</f>
        <v>30.15</v>
      </c>
    </row>
    <row r="74" spans="1:7" x14ac:dyDescent="0.25">
      <c r="A74" s="240"/>
      <c r="B74" s="124">
        <f t="shared" si="1"/>
        <v>42676.291669999999</v>
      </c>
      <c r="C74" s="125">
        <v>7</v>
      </c>
      <c r="D74" s="11">
        <f>ROUND(АТС!F72*$D$41*$D$42/100,2)</f>
        <v>94.11</v>
      </c>
      <c r="E74" s="11">
        <f>ROUND(АТС!F72*$E$41*$E$42/100,2)</f>
        <v>86.48</v>
      </c>
      <c r="F74" s="11">
        <f>ROUND(АТС!$F72*$F$41*$F$42/100,2)</f>
        <v>58.89</v>
      </c>
      <c r="G74" s="11">
        <f>ROUND(АТС!$F72*$G$41*$G$42/100,2)</f>
        <v>34.47</v>
      </c>
    </row>
    <row r="75" spans="1:7" x14ac:dyDescent="0.25">
      <c r="A75" s="240"/>
      <c r="B75" s="122">
        <f t="shared" si="1"/>
        <v>42676.333330000001</v>
      </c>
      <c r="C75" s="125">
        <v>8</v>
      </c>
      <c r="D75" s="11">
        <f>ROUND(АТС!F73*$D$41*$D$42/100,2)</f>
        <v>82.26</v>
      </c>
      <c r="E75" s="11">
        <f>ROUND(АТС!F73*$E$41*$E$42/100,2)</f>
        <v>75.59</v>
      </c>
      <c r="F75" s="11">
        <f>ROUND(АТС!$F73*$F$41*$F$42/100,2)</f>
        <v>51.47</v>
      </c>
      <c r="G75" s="11">
        <f>ROUND(АТС!$F73*$G$41*$G$42/100,2)</f>
        <v>30.13</v>
      </c>
    </row>
    <row r="76" spans="1:7" x14ac:dyDescent="0.25">
      <c r="A76" s="240"/>
      <c r="B76" s="124">
        <f t="shared" si="1"/>
        <v>42676.375</v>
      </c>
      <c r="C76" s="125">
        <v>9</v>
      </c>
      <c r="D76" s="11">
        <f>ROUND(АТС!F74*$D$41*$D$42/100,2)</f>
        <v>84.66</v>
      </c>
      <c r="E76" s="11">
        <f>ROUND(АТС!F74*$E$41*$E$42/100,2)</f>
        <v>77.8</v>
      </c>
      <c r="F76" s="11">
        <f>ROUND(АТС!$F74*$F$41*$F$42/100,2)</f>
        <v>52.98</v>
      </c>
      <c r="G76" s="11">
        <f>ROUND(АТС!$F74*$G$41*$G$42/100,2)</f>
        <v>31.01</v>
      </c>
    </row>
    <row r="77" spans="1:7" x14ac:dyDescent="0.25">
      <c r="A77" s="240"/>
      <c r="B77" s="124">
        <f t="shared" si="1"/>
        <v>42676.416669999999</v>
      </c>
      <c r="C77" s="125">
        <v>10</v>
      </c>
      <c r="D77" s="11">
        <f>ROUND(АТС!F75*$D$41*$D$42/100,2)</f>
        <v>81.069999999999993</v>
      </c>
      <c r="E77" s="11">
        <f>ROUND(АТС!F75*$E$41*$E$42/100,2)</f>
        <v>74.5</v>
      </c>
      <c r="F77" s="11">
        <f>ROUND(АТС!$F75*$F$41*$F$42/100,2)</f>
        <v>50.73</v>
      </c>
      <c r="G77" s="11">
        <f>ROUND(АТС!$F75*$G$41*$G$42/100,2)</f>
        <v>29.7</v>
      </c>
    </row>
    <row r="78" spans="1:7" x14ac:dyDescent="0.25">
      <c r="A78" s="240"/>
      <c r="B78" s="124">
        <f t="shared" si="1"/>
        <v>42676.458330000001</v>
      </c>
      <c r="C78" s="125">
        <v>11</v>
      </c>
      <c r="D78" s="11">
        <f>ROUND(АТС!F76*$D$41*$D$42/100,2)</f>
        <v>89.78</v>
      </c>
      <c r="E78" s="11">
        <f>ROUND(АТС!F76*$E$41*$E$42/100,2)</f>
        <v>82.5</v>
      </c>
      <c r="F78" s="11">
        <f>ROUND(АТС!$F76*$F$41*$F$42/100,2)</f>
        <v>56.18</v>
      </c>
      <c r="G78" s="11">
        <f>ROUND(АТС!$F76*$G$41*$G$42/100,2)</f>
        <v>32.89</v>
      </c>
    </row>
    <row r="79" spans="1:7" x14ac:dyDescent="0.25">
      <c r="A79" s="240"/>
      <c r="B79" s="122">
        <f t="shared" si="1"/>
        <v>42676.5</v>
      </c>
      <c r="C79" s="125">
        <v>12</v>
      </c>
      <c r="D79" s="11">
        <f>ROUND(АТС!F77*$D$41*$D$42/100,2)</f>
        <v>77.91</v>
      </c>
      <c r="E79" s="11">
        <f>ROUND(АТС!F77*$E$41*$E$42/100,2)</f>
        <v>71.599999999999994</v>
      </c>
      <c r="F79" s="11">
        <f>ROUND(АТС!$F77*$F$41*$F$42/100,2)</f>
        <v>48.75</v>
      </c>
      <c r="G79" s="11">
        <f>ROUND(АТС!$F77*$G$41*$G$42/100,2)</f>
        <v>28.54</v>
      </c>
    </row>
    <row r="80" spans="1:7" x14ac:dyDescent="0.25">
      <c r="A80" s="240"/>
      <c r="B80" s="124">
        <f t="shared" si="1"/>
        <v>42676.541669999999</v>
      </c>
      <c r="C80" s="125">
        <v>13</v>
      </c>
      <c r="D80" s="11">
        <f>ROUND(АТС!F78*$D$41*$D$42/100,2)</f>
        <v>77.88</v>
      </c>
      <c r="E80" s="11">
        <f>ROUND(АТС!F78*$E$41*$E$42/100,2)</f>
        <v>71.569999999999993</v>
      </c>
      <c r="F80" s="11">
        <f>ROUND(АТС!$F78*$F$41*$F$42/100,2)</f>
        <v>48.73</v>
      </c>
      <c r="G80" s="11">
        <f>ROUND(АТС!$F78*$G$41*$G$42/100,2)</f>
        <v>28.53</v>
      </c>
    </row>
    <row r="81" spans="1:7" x14ac:dyDescent="0.25">
      <c r="A81" s="240"/>
      <c r="B81" s="124">
        <f t="shared" si="1"/>
        <v>42676.583330000001</v>
      </c>
      <c r="C81" s="125">
        <v>14</v>
      </c>
      <c r="D81" s="11">
        <f>ROUND(АТС!F79*$D$41*$D$42/100,2)</f>
        <v>79.81</v>
      </c>
      <c r="E81" s="11">
        <f>ROUND(АТС!F79*$E$41*$E$42/100,2)</f>
        <v>73.34</v>
      </c>
      <c r="F81" s="11">
        <f>ROUND(АТС!$F79*$F$41*$F$42/100,2)</f>
        <v>49.94</v>
      </c>
      <c r="G81" s="11">
        <f>ROUND(АТС!$F79*$G$41*$G$42/100,2)</f>
        <v>29.23</v>
      </c>
    </row>
    <row r="82" spans="1:7" x14ac:dyDescent="0.25">
      <c r="A82" s="240"/>
      <c r="B82" s="124">
        <f t="shared" si="1"/>
        <v>42676.625</v>
      </c>
      <c r="C82" s="125">
        <v>15</v>
      </c>
      <c r="D82" s="11">
        <f>ROUND(АТС!F80*$D$41*$D$42/100,2)</f>
        <v>79.86</v>
      </c>
      <c r="E82" s="11">
        <f>ROUND(АТС!F80*$E$41*$E$42/100,2)</f>
        <v>73.39</v>
      </c>
      <c r="F82" s="11">
        <f>ROUND(АТС!$F80*$F$41*$F$42/100,2)</f>
        <v>49.97</v>
      </c>
      <c r="G82" s="11">
        <f>ROUND(АТС!$F80*$G$41*$G$42/100,2)</f>
        <v>29.25</v>
      </c>
    </row>
    <row r="83" spans="1:7" x14ac:dyDescent="0.25">
      <c r="A83" s="240"/>
      <c r="B83" s="122">
        <f t="shared" si="1"/>
        <v>42676.666669999999</v>
      </c>
      <c r="C83" s="125">
        <v>16</v>
      </c>
      <c r="D83" s="11">
        <f>ROUND(АТС!F81*$D$41*$D$42/100,2)</f>
        <v>81.69</v>
      </c>
      <c r="E83" s="11">
        <f>ROUND(АТС!F81*$E$41*$E$42/100,2)</f>
        <v>75.069999999999993</v>
      </c>
      <c r="F83" s="11">
        <f>ROUND(АТС!$F81*$F$41*$F$42/100,2)</f>
        <v>51.12</v>
      </c>
      <c r="G83" s="11">
        <f>ROUND(АТС!$F81*$G$41*$G$42/100,2)</f>
        <v>29.93</v>
      </c>
    </row>
    <row r="84" spans="1:7" x14ac:dyDescent="0.25">
      <c r="A84" s="240"/>
      <c r="B84" s="124">
        <f t="shared" si="1"/>
        <v>42676.708330000001</v>
      </c>
      <c r="C84" s="125">
        <v>17</v>
      </c>
      <c r="D84" s="11">
        <f>ROUND(АТС!F82*$D$41*$D$42/100,2)</f>
        <v>91.77</v>
      </c>
      <c r="E84" s="11">
        <f>ROUND(АТС!F82*$E$41*$E$42/100,2)</f>
        <v>84.33</v>
      </c>
      <c r="F84" s="11">
        <f>ROUND(АТС!$F82*$F$41*$F$42/100,2)</f>
        <v>57.42</v>
      </c>
      <c r="G84" s="11">
        <f>ROUND(АТС!$F82*$G$41*$G$42/100,2)</f>
        <v>33.619999999999997</v>
      </c>
    </row>
    <row r="85" spans="1:7" x14ac:dyDescent="0.25">
      <c r="A85" s="240"/>
      <c r="B85" s="124">
        <f t="shared" si="1"/>
        <v>42676.75</v>
      </c>
      <c r="C85" s="125">
        <v>18</v>
      </c>
      <c r="D85" s="11">
        <f>ROUND(АТС!F83*$D$41*$D$42/100,2)</f>
        <v>99.28</v>
      </c>
      <c r="E85" s="11">
        <f>ROUND(АТС!F83*$E$41*$E$42/100,2)</f>
        <v>91.23</v>
      </c>
      <c r="F85" s="11">
        <f>ROUND(АТС!$F83*$F$41*$F$42/100,2)</f>
        <v>62.12</v>
      </c>
      <c r="G85" s="11">
        <f>ROUND(АТС!$F83*$G$41*$G$42/100,2)</f>
        <v>36.369999999999997</v>
      </c>
    </row>
    <row r="86" spans="1:7" x14ac:dyDescent="0.25">
      <c r="A86" s="240"/>
      <c r="B86" s="124">
        <f t="shared" si="1"/>
        <v>42676.791669999999</v>
      </c>
      <c r="C86" s="125">
        <v>19</v>
      </c>
      <c r="D86" s="11">
        <f>ROUND(АТС!F84*$D$41*$D$42/100,2)</f>
        <v>98.86</v>
      </c>
      <c r="E86" s="11">
        <f>ROUND(АТС!F84*$E$41*$E$42/100,2)</f>
        <v>90.85</v>
      </c>
      <c r="F86" s="11">
        <f>ROUND(АТС!$F84*$F$41*$F$42/100,2)</f>
        <v>61.86</v>
      </c>
      <c r="G86" s="11">
        <f>ROUND(АТС!$F84*$G$41*$G$42/100,2)</f>
        <v>36.21</v>
      </c>
    </row>
    <row r="87" spans="1:7" x14ac:dyDescent="0.25">
      <c r="A87" s="240"/>
      <c r="B87" s="122">
        <f t="shared" si="1"/>
        <v>42676.833330000001</v>
      </c>
      <c r="C87" s="125">
        <v>20</v>
      </c>
      <c r="D87" s="11">
        <f>ROUND(АТС!F85*$D$41*$D$42/100,2)</f>
        <v>93.24</v>
      </c>
      <c r="E87" s="11">
        <f>ROUND(АТС!F85*$E$41*$E$42/100,2)</f>
        <v>85.68</v>
      </c>
      <c r="F87" s="11">
        <f>ROUND(АТС!$F85*$F$41*$F$42/100,2)</f>
        <v>58.34</v>
      </c>
      <c r="G87" s="11">
        <f>ROUND(АТС!$F85*$G$41*$G$42/100,2)</f>
        <v>34.15</v>
      </c>
    </row>
    <row r="88" spans="1:7" x14ac:dyDescent="0.25">
      <c r="A88" s="240"/>
      <c r="B88" s="124">
        <f t="shared" si="1"/>
        <v>42676.875</v>
      </c>
      <c r="C88" s="125">
        <v>21</v>
      </c>
      <c r="D88" s="11">
        <f>ROUND(АТС!F86*$D$41*$D$42/100,2)</f>
        <v>95.32</v>
      </c>
      <c r="E88" s="11">
        <f>ROUND(АТС!F86*$E$41*$E$42/100,2)</f>
        <v>87.6</v>
      </c>
      <c r="F88" s="11">
        <f>ROUND(АТС!$F86*$F$41*$F$42/100,2)</f>
        <v>59.65</v>
      </c>
      <c r="G88" s="11">
        <f>ROUND(АТС!$F86*$G$41*$G$42/100,2)</f>
        <v>34.92</v>
      </c>
    </row>
    <row r="89" spans="1:7" x14ac:dyDescent="0.25">
      <c r="A89" s="240"/>
      <c r="B89" s="124">
        <f t="shared" si="1"/>
        <v>42676.916669999999</v>
      </c>
      <c r="C89" s="125">
        <v>22</v>
      </c>
      <c r="D89" s="11">
        <f>ROUND(АТС!F87*$D$41*$D$42/100,2)</f>
        <v>113.21</v>
      </c>
      <c r="E89" s="11">
        <f>ROUND(АТС!F87*$E$41*$E$42/100,2)</f>
        <v>104.03</v>
      </c>
      <c r="F89" s="11">
        <f>ROUND(АТС!$F87*$F$41*$F$42/100,2)</f>
        <v>70.84</v>
      </c>
      <c r="G89" s="11">
        <f>ROUND(АТС!$F87*$G$41*$G$42/100,2)</f>
        <v>41.47</v>
      </c>
    </row>
    <row r="90" spans="1:7" x14ac:dyDescent="0.25">
      <c r="A90" s="240"/>
      <c r="B90" s="124">
        <f t="shared" si="1"/>
        <v>42676.958330000001</v>
      </c>
      <c r="C90" s="125">
        <v>23</v>
      </c>
      <c r="D90" s="11">
        <f>ROUND(АТС!F88*$D$41*$D$42/100,2)</f>
        <v>98.87</v>
      </c>
      <c r="E90" s="11">
        <f>ROUND(АТС!F88*$E$41*$E$42/100,2)</f>
        <v>90.86</v>
      </c>
      <c r="F90" s="11">
        <f>ROUND(АТС!$F88*$F$41*$F$42/100,2)</f>
        <v>61.87</v>
      </c>
      <c r="G90" s="11">
        <f>ROUND(АТС!$F88*$G$41*$G$42/100,2)</f>
        <v>36.22</v>
      </c>
    </row>
    <row r="91" spans="1:7" x14ac:dyDescent="0.25">
      <c r="A91" s="240"/>
      <c r="B91" s="122">
        <f t="shared" si="1"/>
        <v>42677</v>
      </c>
      <c r="C91" s="125">
        <v>0</v>
      </c>
      <c r="D91" s="11">
        <f>ROUND(АТС!F89*$D$41*$D$42/100,2)</f>
        <v>82.11</v>
      </c>
      <c r="E91" s="11">
        <f>ROUND(АТС!F89*$E$41*$E$42/100,2)</f>
        <v>75.45</v>
      </c>
      <c r="F91" s="11">
        <f>ROUND(АТС!$F89*$F$41*$F$42/100,2)</f>
        <v>51.38</v>
      </c>
      <c r="G91" s="11">
        <f>ROUND(АТС!$F89*$G$41*$G$42/100,2)</f>
        <v>30.08</v>
      </c>
    </row>
    <row r="92" spans="1:7" x14ac:dyDescent="0.25">
      <c r="A92" s="240"/>
      <c r="B92" s="124">
        <f t="shared" si="1"/>
        <v>42677.041669999999</v>
      </c>
      <c r="C92" s="125">
        <v>1</v>
      </c>
      <c r="D92" s="11">
        <f>ROUND(АТС!F90*$D$41*$D$42/100,2)</f>
        <v>79.86</v>
      </c>
      <c r="E92" s="11">
        <f>ROUND(АТС!F90*$E$41*$E$42/100,2)</f>
        <v>73.38</v>
      </c>
      <c r="F92" s="11">
        <f>ROUND(АТС!$F90*$F$41*$F$42/100,2)</f>
        <v>49.97</v>
      </c>
      <c r="G92" s="11">
        <f>ROUND(АТС!$F90*$G$41*$G$42/100,2)</f>
        <v>29.25</v>
      </c>
    </row>
    <row r="93" spans="1:7" x14ac:dyDescent="0.25">
      <c r="A93" s="240"/>
      <c r="B93" s="124">
        <f t="shared" si="1"/>
        <v>42677.083330000001</v>
      </c>
      <c r="C93" s="125">
        <v>2</v>
      </c>
      <c r="D93" s="11">
        <f>ROUND(АТС!F91*$D$41*$D$42/100,2)</f>
        <v>80.95</v>
      </c>
      <c r="E93" s="11">
        <f>ROUND(АТС!F91*$E$41*$E$42/100,2)</f>
        <v>74.39</v>
      </c>
      <c r="F93" s="11">
        <f>ROUND(АТС!$F91*$F$41*$F$42/100,2)</f>
        <v>50.66</v>
      </c>
      <c r="G93" s="11">
        <f>ROUND(АТС!$F91*$G$41*$G$42/100,2)</f>
        <v>29.65</v>
      </c>
    </row>
    <row r="94" spans="1:7" x14ac:dyDescent="0.25">
      <c r="A94" s="240"/>
      <c r="B94" s="124">
        <f t="shared" si="1"/>
        <v>42677.125</v>
      </c>
      <c r="C94" s="125">
        <v>3</v>
      </c>
      <c r="D94" s="11">
        <f>ROUND(АТС!F92*$D$41*$D$42/100,2)</f>
        <v>83.31</v>
      </c>
      <c r="E94" s="11">
        <f>ROUND(АТС!F92*$E$41*$E$42/100,2)</f>
        <v>76.55</v>
      </c>
      <c r="F94" s="11">
        <f>ROUND(АТС!$F92*$F$41*$F$42/100,2)</f>
        <v>52.13</v>
      </c>
      <c r="G94" s="11">
        <f>ROUND(АТС!$F92*$G$41*$G$42/100,2)</f>
        <v>30.52</v>
      </c>
    </row>
    <row r="95" spans="1:7" x14ac:dyDescent="0.25">
      <c r="A95" s="240"/>
      <c r="B95" s="122">
        <f t="shared" si="1"/>
        <v>42677.166669999999</v>
      </c>
      <c r="C95" s="125">
        <v>4</v>
      </c>
      <c r="D95" s="11">
        <f>ROUND(АТС!F93*$D$41*$D$42/100,2)</f>
        <v>83.32</v>
      </c>
      <c r="E95" s="11">
        <f>ROUND(АТС!F93*$E$41*$E$42/100,2)</f>
        <v>76.56</v>
      </c>
      <c r="F95" s="11">
        <f>ROUND(АТС!$F93*$F$41*$F$42/100,2)</f>
        <v>52.13</v>
      </c>
      <c r="G95" s="11">
        <f>ROUND(АТС!$F93*$G$41*$G$42/100,2)</f>
        <v>30.52</v>
      </c>
    </row>
    <row r="96" spans="1:7" x14ac:dyDescent="0.25">
      <c r="A96" s="240"/>
      <c r="B96" s="124">
        <f t="shared" si="1"/>
        <v>42677.208330000001</v>
      </c>
      <c r="C96" s="125">
        <v>5</v>
      </c>
      <c r="D96" s="11">
        <f>ROUND(АТС!F94*$D$41*$D$42/100,2)</f>
        <v>81</v>
      </c>
      <c r="E96" s="11">
        <f>ROUND(АТС!F94*$E$41*$E$42/100,2)</f>
        <v>74.430000000000007</v>
      </c>
      <c r="F96" s="11">
        <f>ROUND(АТС!$F94*$F$41*$F$42/100,2)</f>
        <v>50.69</v>
      </c>
      <c r="G96" s="11">
        <f>ROUND(АТС!$F94*$G$41*$G$42/100,2)</f>
        <v>29.67</v>
      </c>
    </row>
    <row r="97" spans="1:7" x14ac:dyDescent="0.25">
      <c r="A97" s="240"/>
      <c r="B97" s="124">
        <f t="shared" si="1"/>
        <v>42677.25</v>
      </c>
      <c r="C97" s="125">
        <v>6</v>
      </c>
      <c r="D97" s="11">
        <f>ROUND(АТС!F95*$D$41*$D$42/100,2)</f>
        <v>80.44</v>
      </c>
      <c r="E97" s="11">
        <f>ROUND(АТС!F95*$E$41*$E$42/100,2)</f>
        <v>73.92</v>
      </c>
      <c r="F97" s="11">
        <f>ROUND(АТС!$F95*$F$41*$F$42/100,2)</f>
        <v>50.33</v>
      </c>
      <c r="G97" s="11">
        <f>ROUND(АТС!$F95*$G$41*$G$42/100,2)</f>
        <v>29.47</v>
      </c>
    </row>
    <row r="98" spans="1:7" x14ac:dyDescent="0.25">
      <c r="A98" s="240"/>
      <c r="B98" s="124">
        <f t="shared" si="1"/>
        <v>42677.291669999999</v>
      </c>
      <c r="C98" s="125">
        <v>7</v>
      </c>
      <c r="D98" s="11">
        <f>ROUND(АТС!F96*$D$41*$D$42/100,2)</f>
        <v>96.36</v>
      </c>
      <c r="E98" s="11">
        <f>ROUND(АТС!F96*$E$41*$E$42/100,2)</f>
        <v>88.55</v>
      </c>
      <c r="F98" s="11">
        <f>ROUND(АТС!$F96*$F$41*$F$42/100,2)</f>
        <v>60.3</v>
      </c>
      <c r="G98" s="11">
        <f>ROUND(АТС!$F96*$G$41*$G$42/100,2)</f>
        <v>35.299999999999997</v>
      </c>
    </row>
    <row r="99" spans="1:7" x14ac:dyDescent="0.25">
      <c r="A99" s="240"/>
      <c r="B99" s="122">
        <f t="shared" si="1"/>
        <v>42677.333330000001</v>
      </c>
      <c r="C99" s="125">
        <v>8</v>
      </c>
      <c r="D99" s="11">
        <f>ROUND(АТС!F97*$D$41*$D$42/100,2)</f>
        <v>85.09</v>
      </c>
      <c r="E99" s="11">
        <f>ROUND(АТС!F97*$E$41*$E$42/100,2)</f>
        <v>78.2</v>
      </c>
      <c r="F99" s="11">
        <f>ROUND(АТС!$F97*$F$41*$F$42/100,2)</f>
        <v>53.25</v>
      </c>
      <c r="G99" s="11">
        <f>ROUND(АТС!$F97*$G$41*$G$42/100,2)</f>
        <v>31.17</v>
      </c>
    </row>
    <row r="100" spans="1:7" x14ac:dyDescent="0.25">
      <c r="A100" s="240"/>
      <c r="B100" s="124">
        <f t="shared" si="1"/>
        <v>42677.375</v>
      </c>
      <c r="C100" s="125">
        <v>9</v>
      </c>
      <c r="D100" s="11">
        <f>ROUND(АТС!F98*$D$41*$D$42/100,2)</f>
        <v>87.97</v>
      </c>
      <c r="E100" s="11">
        <f>ROUND(АТС!F98*$E$41*$E$42/100,2)</f>
        <v>80.84</v>
      </c>
      <c r="F100" s="11">
        <f>ROUND(АТС!$F98*$F$41*$F$42/100,2)</f>
        <v>55.05</v>
      </c>
      <c r="G100" s="11">
        <f>ROUND(АТС!$F98*$G$41*$G$42/100,2)</f>
        <v>32.229999999999997</v>
      </c>
    </row>
    <row r="101" spans="1:7" x14ac:dyDescent="0.25">
      <c r="A101" s="240"/>
      <c r="B101" s="124">
        <f t="shared" si="1"/>
        <v>42677.416669999999</v>
      </c>
      <c r="C101" s="125">
        <v>10</v>
      </c>
      <c r="D101" s="11">
        <f>ROUND(АТС!F99*$D$41*$D$42/100,2)</f>
        <v>81.05</v>
      </c>
      <c r="E101" s="11">
        <f>ROUND(АТС!F99*$E$41*$E$42/100,2)</f>
        <v>74.48</v>
      </c>
      <c r="F101" s="11">
        <f>ROUND(АТС!$F99*$F$41*$F$42/100,2)</f>
        <v>50.72</v>
      </c>
      <c r="G101" s="11">
        <f>ROUND(АТС!$F99*$G$41*$G$42/100,2)</f>
        <v>29.69</v>
      </c>
    </row>
    <row r="102" spans="1:7" x14ac:dyDescent="0.25">
      <c r="A102" s="240"/>
      <c r="B102" s="124">
        <f t="shared" si="1"/>
        <v>42677.458330000001</v>
      </c>
      <c r="C102" s="125">
        <v>11</v>
      </c>
      <c r="D102" s="11">
        <f>ROUND(АТС!F100*$D$41*$D$42/100,2)</f>
        <v>85.02</v>
      </c>
      <c r="E102" s="11">
        <f>ROUND(АТС!F100*$E$41*$E$42/100,2)</f>
        <v>78.13</v>
      </c>
      <c r="F102" s="11">
        <f>ROUND(АТС!$F100*$F$41*$F$42/100,2)</f>
        <v>53.2</v>
      </c>
      <c r="G102" s="11">
        <f>ROUND(АТС!$F100*$G$41*$G$42/100,2)</f>
        <v>31.14</v>
      </c>
    </row>
    <row r="103" spans="1:7" x14ac:dyDescent="0.25">
      <c r="A103" s="240"/>
      <c r="B103" s="122">
        <f t="shared" si="1"/>
        <v>42677.5</v>
      </c>
      <c r="C103" s="125">
        <v>12</v>
      </c>
      <c r="D103" s="11">
        <f>ROUND(АТС!F101*$D$41*$D$42/100,2)</f>
        <v>84.37</v>
      </c>
      <c r="E103" s="11">
        <f>ROUND(АТС!F101*$E$41*$E$42/100,2)</f>
        <v>77.53</v>
      </c>
      <c r="F103" s="11">
        <f>ROUND(АТС!$F101*$F$41*$F$42/100,2)</f>
        <v>52.79</v>
      </c>
      <c r="G103" s="11">
        <f>ROUND(АТС!$F101*$G$41*$G$42/100,2)</f>
        <v>30.9</v>
      </c>
    </row>
    <row r="104" spans="1:7" x14ac:dyDescent="0.25">
      <c r="A104" s="240"/>
      <c r="B104" s="124">
        <f t="shared" si="1"/>
        <v>42677.541669999999</v>
      </c>
      <c r="C104" s="125">
        <v>13</v>
      </c>
      <c r="D104" s="11">
        <f>ROUND(АТС!F102*$D$41*$D$42/100,2)</f>
        <v>84.45</v>
      </c>
      <c r="E104" s="11">
        <f>ROUND(АТС!F102*$E$41*$E$42/100,2)</f>
        <v>77.61</v>
      </c>
      <c r="F104" s="11">
        <f>ROUND(АТС!$F102*$F$41*$F$42/100,2)</f>
        <v>52.85</v>
      </c>
      <c r="G104" s="11">
        <f>ROUND(АТС!$F102*$G$41*$G$42/100,2)</f>
        <v>30.94</v>
      </c>
    </row>
    <row r="105" spans="1:7" x14ac:dyDescent="0.25">
      <c r="A105" s="240"/>
      <c r="B105" s="124">
        <f t="shared" si="1"/>
        <v>42677.583330000001</v>
      </c>
      <c r="C105" s="125">
        <v>14</v>
      </c>
      <c r="D105" s="11">
        <f>ROUND(АТС!F103*$D$41*$D$42/100,2)</f>
        <v>84.5</v>
      </c>
      <c r="E105" s="11">
        <f>ROUND(АТС!F103*$E$41*$E$42/100,2)</f>
        <v>77.650000000000006</v>
      </c>
      <c r="F105" s="11">
        <f>ROUND(АТС!$F103*$F$41*$F$42/100,2)</f>
        <v>52.88</v>
      </c>
      <c r="G105" s="11">
        <f>ROUND(АТС!$F103*$G$41*$G$42/100,2)</f>
        <v>30.95</v>
      </c>
    </row>
    <row r="106" spans="1:7" x14ac:dyDescent="0.25">
      <c r="A106" s="240"/>
      <c r="B106" s="124">
        <f t="shared" si="1"/>
        <v>42677.625</v>
      </c>
      <c r="C106" s="125">
        <v>15</v>
      </c>
      <c r="D106" s="11">
        <f>ROUND(АТС!F104*$D$41*$D$42/100,2)</f>
        <v>83.09</v>
      </c>
      <c r="E106" s="11">
        <f>ROUND(АТС!F104*$E$41*$E$42/100,2)</f>
        <v>76.36</v>
      </c>
      <c r="F106" s="11">
        <f>ROUND(АТС!$F104*$F$41*$F$42/100,2)</f>
        <v>51.99</v>
      </c>
      <c r="G106" s="11">
        <f>ROUND(АТС!$F104*$G$41*$G$42/100,2)</f>
        <v>30.44</v>
      </c>
    </row>
    <row r="107" spans="1:7" x14ac:dyDescent="0.25">
      <c r="A107" s="240"/>
      <c r="B107" s="122">
        <f t="shared" si="1"/>
        <v>42677.666669999999</v>
      </c>
      <c r="C107" s="125">
        <v>16</v>
      </c>
      <c r="D107" s="11">
        <f>ROUND(АТС!F105*$D$41*$D$42/100,2)</f>
        <v>78.77</v>
      </c>
      <c r="E107" s="11">
        <f>ROUND(АТС!F105*$E$41*$E$42/100,2)</f>
        <v>72.38</v>
      </c>
      <c r="F107" s="11">
        <f>ROUND(АТС!$F105*$F$41*$F$42/100,2)</f>
        <v>49.29</v>
      </c>
      <c r="G107" s="11">
        <f>ROUND(АТС!$F105*$G$41*$G$42/100,2)</f>
        <v>28.85</v>
      </c>
    </row>
    <row r="108" spans="1:7" x14ac:dyDescent="0.25">
      <c r="A108" s="240"/>
      <c r="B108" s="124">
        <f t="shared" si="1"/>
        <v>42677.708330000001</v>
      </c>
      <c r="C108" s="125">
        <v>17</v>
      </c>
      <c r="D108" s="11">
        <f>ROUND(АТС!F106*$D$41*$D$42/100,2)</f>
        <v>87.02</v>
      </c>
      <c r="E108" s="11">
        <f>ROUND(АТС!F106*$E$41*$E$42/100,2)</f>
        <v>79.97</v>
      </c>
      <c r="F108" s="11">
        <f>ROUND(АТС!$F106*$F$41*$F$42/100,2)</f>
        <v>54.45</v>
      </c>
      <c r="G108" s="11">
        <f>ROUND(АТС!$F106*$G$41*$G$42/100,2)</f>
        <v>31.88</v>
      </c>
    </row>
    <row r="109" spans="1:7" x14ac:dyDescent="0.25">
      <c r="A109" s="240"/>
      <c r="B109" s="124">
        <f t="shared" si="1"/>
        <v>42677.75</v>
      </c>
      <c r="C109" s="125">
        <v>18</v>
      </c>
      <c r="D109" s="11">
        <f>ROUND(АТС!F107*$D$41*$D$42/100,2)</f>
        <v>93.05</v>
      </c>
      <c r="E109" s="11">
        <f>ROUND(АТС!F107*$E$41*$E$42/100,2)</f>
        <v>85.51</v>
      </c>
      <c r="F109" s="11">
        <f>ROUND(АТС!$F107*$F$41*$F$42/100,2)</f>
        <v>58.23</v>
      </c>
      <c r="G109" s="11">
        <f>ROUND(АТС!$F107*$G$41*$G$42/100,2)</f>
        <v>34.090000000000003</v>
      </c>
    </row>
    <row r="110" spans="1:7" x14ac:dyDescent="0.25">
      <c r="A110" s="240"/>
      <c r="B110" s="124">
        <f t="shared" si="1"/>
        <v>42677.791669999999</v>
      </c>
      <c r="C110" s="125">
        <v>19</v>
      </c>
      <c r="D110" s="11">
        <f>ROUND(АТС!F108*$D$41*$D$42/100,2)</f>
        <v>92.16</v>
      </c>
      <c r="E110" s="11">
        <f>ROUND(АТС!F108*$E$41*$E$42/100,2)</f>
        <v>84.69</v>
      </c>
      <c r="F110" s="11">
        <f>ROUND(АТС!$F108*$F$41*$F$42/100,2)</f>
        <v>57.67</v>
      </c>
      <c r="G110" s="11">
        <f>ROUND(АТС!$F108*$G$41*$G$42/100,2)</f>
        <v>33.76</v>
      </c>
    </row>
    <row r="111" spans="1:7" x14ac:dyDescent="0.25">
      <c r="A111" s="240"/>
      <c r="B111" s="122">
        <f t="shared" si="1"/>
        <v>42677.833330000001</v>
      </c>
      <c r="C111" s="125">
        <v>20</v>
      </c>
      <c r="D111" s="11">
        <f>ROUND(АТС!F109*$D$41*$D$42/100,2)</f>
        <v>84.21</v>
      </c>
      <c r="E111" s="11">
        <f>ROUND(АТС!F109*$E$41*$E$42/100,2)</f>
        <v>77.38</v>
      </c>
      <c r="F111" s="11">
        <f>ROUND(АТС!$F109*$F$41*$F$42/100,2)</f>
        <v>52.69</v>
      </c>
      <c r="G111" s="11">
        <f>ROUND(АТС!$F109*$G$41*$G$42/100,2)</f>
        <v>30.85</v>
      </c>
    </row>
    <row r="112" spans="1:7" x14ac:dyDescent="0.25">
      <c r="A112" s="240"/>
      <c r="B112" s="124">
        <f t="shared" si="1"/>
        <v>42677.875</v>
      </c>
      <c r="C112" s="125">
        <v>21</v>
      </c>
      <c r="D112" s="11">
        <f>ROUND(АТС!F110*$D$41*$D$42/100,2)</f>
        <v>88.44</v>
      </c>
      <c r="E112" s="11">
        <f>ROUND(АТС!F110*$E$41*$E$42/100,2)</f>
        <v>81.27</v>
      </c>
      <c r="F112" s="11">
        <f>ROUND(АТС!$F110*$F$41*$F$42/100,2)</f>
        <v>55.34</v>
      </c>
      <c r="G112" s="11">
        <f>ROUND(АТС!$F110*$G$41*$G$42/100,2)</f>
        <v>32.4</v>
      </c>
    </row>
    <row r="113" spans="1:7" x14ac:dyDescent="0.25">
      <c r="A113" s="240"/>
      <c r="B113" s="124">
        <f t="shared" si="1"/>
        <v>42677.916669999999</v>
      </c>
      <c r="C113" s="125">
        <v>22</v>
      </c>
      <c r="D113" s="11">
        <f>ROUND(АТС!F111*$D$41*$D$42/100,2)</f>
        <v>108.88</v>
      </c>
      <c r="E113" s="11">
        <f>ROUND(АТС!F111*$E$41*$E$42/100,2)</f>
        <v>100.06</v>
      </c>
      <c r="F113" s="11">
        <f>ROUND(АТС!$F111*$F$41*$F$42/100,2)</f>
        <v>68.13</v>
      </c>
      <c r="G113" s="11">
        <f>ROUND(АТС!$F111*$G$41*$G$42/100,2)</f>
        <v>39.89</v>
      </c>
    </row>
    <row r="114" spans="1:7" x14ac:dyDescent="0.25">
      <c r="A114" s="240"/>
      <c r="B114" s="124">
        <f t="shared" si="1"/>
        <v>42677.958330000001</v>
      </c>
      <c r="C114" s="125">
        <v>23</v>
      </c>
      <c r="D114" s="11">
        <f>ROUND(АТС!F112*$D$41*$D$42/100,2)</f>
        <v>96.3</v>
      </c>
      <c r="E114" s="11">
        <f>ROUND(АТС!F112*$E$41*$E$42/100,2)</f>
        <v>88.5</v>
      </c>
      <c r="F114" s="11">
        <f>ROUND(АТС!$F112*$F$41*$F$42/100,2)</f>
        <v>60.26</v>
      </c>
      <c r="G114" s="11">
        <f>ROUND(АТС!$F112*$G$41*$G$42/100,2)</f>
        <v>35.28</v>
      </c>
    </row>
    <row r="115" spans="1:7" x14ac:dyDescent="0.25">
      <c r="A115" s="240"/>
      <c r="B115" s="122">
        <f t="shared" si="1"/>
        <v>42678</v>
      </c>
      <c r="C115" s="125">
        <v>0</v>
      </c>
      <c r="D115" s="11">
        <f>ROUND(АТС!F113*$D$41*$D$42/100,2)</f>
        <v>78.23</v>
      </c>
      <c r="E115" s="11">
        <f>ROUND(АТС!F113*$E$41*$E$42/100,2)</f>
        <v>71.89</v>
      </c>
      <c r="F115" s="11">
        <f>ROUND(АТС!$F113*$F$41*$F$42/100,2)</f>
        <v>48.95</v>
      </c>
      <c r="G115" s="11">
        <f>ROUND(АТС!$F113*$G$41*$G$42/100,2)</f>
        <v>28.66</v>
      </c>
    </row>
    <row r="116" spans="1:7" x14ac:dyDescent="0.25">
      <c r="A116" s="240"/>
      <c r="B116" s="124">
        <f t="shared" si="1"/>
        <v>42678.041669999999</v>
      </c>
      <c r="C116" s="125">
        <v>1</v>
      </c>
      <c r="D116" s="11">
        <f>ROUND(АТС!F114*$D$41*$D$42/100,2)</f>
        <v>84.79</v>
      </c>
      <c r="E116" s="11">
        <f>ROUND(АТС!F114*$E$41*$E$42/100,2)</f>
        <v>77.91</v>
      </c>
      <c r="F116" s="11">
        <f>ROUND(АТС!$F114*$F$41*$F$42/100,2)</f>
        <v>53.05</v>
      </c>
      <c r="G116" s="11">
        <f>ROUND(АТС!$F114*$G$41*$G$42/100,2)</f>
        <v>31.06</v>
      </c>
    </row>
    <row r="117" spans="1:7" x14ac:dyDescent="0.25">
      <c r="A117" s="240"/>
      <c r="B117" s="124">
        <f t="shared" si="1"/>
        <v>42678.083330000001</v>
      </c>
      <c r="C117" s="125">
        <v>2</v>
      </c>
      <c r="D117" s="11">
        <f>ROUND(АТС!F115*$D$41*$D$42/100,2)</f>
        <v>86.2</v>
      </c>
      <c r="E117" s="11">
        <f>ROUND(АТС!F115*$E$41*$E$42/100,2)</f>
        <v>79.209999999999994</v>
      </c>
      <c r="F117" s="11">
        <f>ROUND(АТС!$F115*$F$41*$F$42/100,2)</f>
        <v>53.94</v>
      </c>
      <c r="G117" s="11">
        <f>ROUND(АТС!$F115*$G$41*$G$42/100,2)</f>
        <v>31.58</v>
      </c>
    </row>
    <row r="118" spans="1:7" x14ac:dyDescent="0.25">
      <c r="A118" s="240"/>
      <c r="B118" s="124">
        <f t="shared" si="1"/>
        <v>42678.125</v>
      </c>
      <c r="C118" s="125">
        <v>3</v>
      </c>
      <c r="D118" s="11">
        <f>ROUND(АТС!F116*$D$41*$D$42/100,2)</f>
        <v>90.78</v>
      </c>
      <c r="E118" s="11">
        <f>ROUND(АТС!F116*$E$41*$E$42/100,2)</f>
        <v>83.42</v>
      </c>
      <c r="F118" s="11">
        <f>ROUND(АТС!$F116*$F$41*$F$42/100,2)</f>
        <v>56.81</v>
      </c>
      <c r="G118" s="11">
        <f>ROUND(АТС!$F116*$G$41*$G$42/100,2)</f>
        <v>33.25</v>
      </c>
    </row>
    <row r="119" spans="1:7" x14ac:dyDescent="0.25">
      <c r="A119" s="240"/>
      <c r="B119" s="122">
        <f t="shared" si="1"/>
        <v>42678.166669999999</v>
      </c>
      <c r="C119" s="125">
        <v>4</v>
      </c>
      <c r="D119" s="11">
        <f>ROUND(АТС!F117*$D$41*$D$42/100,2)</f>
        <v>90.76</v>
      </c>
      <c r="E119" s="11">
        <f>ROUND(АТС!F117*$E$41*$E$42/100,2)</f>
        <v>83.4</v>
      </c>
      <c r="F119" s="11">
        <f>ROUND(АТС!$F117*$F$41*$F$42/100,2)</f>
        <v>56.79</v>
      </c>
      <c r="G119" s="11">
        <f>ROUND(АТС!$F117*$G$41*$G$42/100,2)</f>
        <v>33.25</v>
      </c>
    </row>
    <row r="120" spans="1:7" x14ac:dyDescent="0.25">
      <c r="A120" s="240"/>
      <c r="B120" s="124">
        <f t="shared" si="1"/>
        <v>42678.208330000001</v>
      </c>
      <c r="C120" s="125">
        <v>5</v>
      </c>
      <c r="D120" s="11">
        <f>ROUND(АТС!F118*$D$41*$D$42/100,2)</f>
        <v>90.78</v>
      </c>
      <c r="E120" s="11">
        <f>ROUND(АТС!F118*$E$41*$E$42/100,2)</f>
        <v>83.42</v>
      </c>
      <c r="F120" s="11">
        <f>ROUND(АТС!$F118*$F$41*$F$42/100,2)</f>
        <v>56.8</v>
      </c>
      <c r="G120" s="11">
        <f>ROUND(АТС!$F118*$G$41*$G$42/100,2)</f>
        <v>33.25</v>
      </c>
    </row>
    <row r="121" spans="1:7" x14ac:dyDescent="0.25">
      <c r="A121" s="240"/>
      <c r="B121" s="124">
        <f t="shared" si="1"/>
        <v>42678.25</v>
      </c>
      <c r="C121" s="125">
        <v>6</v>
      </c>
      <c r="D121" s="11">
        <f>ROUND(АТС!F119*$D$41*$D$42/100,2)</f>
        <v>83.41</v>
      </c>
      <c r="E121" s="11">
        <f>ROUND(АТС!F119*$E$41*$E$42/100,2)</f>
        <v>76.650000000000006</v>
      </c>
      <c r="F121" s="11">
        <f>ROUND(АТС!$F119*$F$41*$F$42/100,2)</f>
        <v>52.19</v>
      </c>
      <c r="G121" s="11">
        <f>ROUND(АТС!$F119*$G$41*$G$42/100,2)</f>
        <v>30.55</v>
      </c>
    </row>
    <row r="122" spans="1:7" x14ac:dyDescent="0.25">
      <c r="A122" s="240"/>
      <c r="B122" s="124">
        <f t="shared" si="1"/>
        <v>42678.291669999999</v>
      </c>
      <c r="C122" s="125">
        <v>7</v>
      </c>
      <c r="D122" s="11">
        <f>ROUND(АТС!F120*$D$41*$D$42/100,2)</f>
        <v>83.45</v>
      </c>
      <c r="E122" s="11">
        <f>ROUND(АТС!F120*$E$41*$E$42/100,2)</f>
        <v>76.69</v>
      </c>
      <c r="F122" s="11">
        <f>ROUND(АТС!$F120*$F$41*$F$42/100,2)</f>
        <v>52.22</v>
      </c>
      <c r="G122" s="11">
        <f>ROUND(АТС!$F120*$G$41*$G$42/100,2)</f>
        <v>30.57</v>
      </c>
    </row>
    <row r="123" spans="1:7" x14ac:dyDescent="0.25">
      <c r="A123" s="240"/>
      <c r="B123" s="122">
        <f t="shared" si="1"/>
        <v>42678.333330000001</v>
      </c>
      <c r="C123" s="125">
        <v>8</v>
      </c>
      <c r="D123" s="11">
        <f>ROUND(АТС!F121*$D$41*$D$42/100,2)</f>
        <v>81.569999999999993</v>
      </c>
      <c r="E123" s="11">
        <f>ROUND(АТС!F121*$E$41*$E$42/100,2)</f>
        <v>74.959999999999994</v>
      </c>
      <c r="F123" s="11">
        <f>ROUND(АТС!$F121*$F$41*$F$42/100,2)</f>
        <v>51.04</v>
      </c>
      <c r="G123" s="11">
        <f>ROUND(АТС!$F121*$G$41*$G$42/100,2)</f>
        <v>29.88</v>
      </c>
    </row>
    <row r="124" spans="1:7" x14ac:dyDescent="0.25">
      <c r="A124" s="240"/>
      <c r="B124" s="124">
        <f t="shared" si="1"/>
        <v>42678.375</v>
      </c>
      <c r="C124" s="125">
        <v>9</v>
      </c>
      <c r="D124" s="11">
        <f>ROUND(АТС!F122*$D$41*$D$42/100,2)</f>
        <v>98.99</v>
      </c>
      <c r="E124" s="11">
        <f>ROUND(АТС!F122*$E$41*$E$42/100,2)</f>
        <v>90.97</v>
      </c>
      <c r="F124" s="11">
        <f>ROUND(АТС!$F122*$F$41*$F$42/100,2)</f>
        <v>61.94</v>
      </c>
      <c r="G124" s="11">
        <f>ROUND(АТС!$F122*$G$41*$G$42/100,2)</f>
        <v>36.26</v>
      </c>
    </row>
    <row r="125" spans="1:7" x14ac:dyDescent="0.25">
      <c r="A125" s="240"/>
      <c r="B125" s="124">
        <f t="shared" si="1"/>
        <v>42678.416669999999</v>
      </c>
      <c r="C125" s="125">
        <v>10</v>
      </c>
      <c r="D125" s="11">
        <f>ROUND(АТС!F123*$D$41*$D$42/100,2)</f>
        <v>90.84</v>
      </c>
      <c r="E125" s="11">
        <f>ROUND(АТС!F123*$E$41*$E$42/100,2)</f>
        <v>83.48</v>
      </c>
      <c r="F125" s="11">
        <f>ROUND(АТС!$F123*$F$41*$F$42/100,2)</f>
        <v>56.85</v>
      </c>
      <c r="G125" s="11">
        <f>ROUND(АТС!$F123*$G$41*$G$42/100,2)</f>
        <v>33.28</v>
      </c>
    </row>
    <row r="126" spans="1:7" x14ac:dyDescent="0.25">
      <c r="A126" s="240"/>
      <c r="B126" s="124">
        <f t="shared" si="1"/>
        <v>42678.458330000001</v>
      </c>
      <c r="C126" s="125">
        <v>11</v>
      </c>
      <c r="D126" s="11">
        <f>ROUND(АТС!F124*$D$41*$D$42/100,2)</f>
        <v>90.84</v>
      </c>
      <c r="E126" s="11">
        <f>ROUND(АТС!F124*$E$41*$E$42/100,2)</f>
        <v>83.48</v>
      </c>
      <c r="F126" s="11">
        <f>ROUND(АТС!$F124*$F$41*$F$42/100,2)</f>
        <v>56.84</v>
      </c>
      <c r="G126" s="11">
        <f>ROUND(АТС!$F124*$G$41*$G$42/100,2)</f>
        <v>33.28</v>
      </c>
    </row>
    <row r="127" spans="1:7" x14ac:dyDescent="0.25">
      <c r="A127" s="240"/>
      <c r="B127" s="122">
        <f t="shared" si="1"/>
        <v>42678.5</v>
      </c>
      <c r="C127" s="125">
        <v>12</v>
      </c>
      <c r="D127" s="11">
        <f>ROUND(АТС!F125*$D$41*$D$42/100,2)</f>
        <v>87.22</v>
      </c>
      <c r="E127" s="11">
        <f>ROUND(АТС!F125*$E$41*$E$42/100,2)</f>
        <v>80.150000000000006</v>
      </c>
      <c r="F127" s="11">
        <f>ROUND(АТС!$F125*$F$41*$F$42/100,2)</f>
        <v>54.58</v>
      </c>
      <c r="G127" s="11">
        <f>ROUND(АТС!$F125*$G$41*$G$42/100,2)</f>
        <v>31.95</v>
      </c>
    </row>
    <row r="128" spans="1:7" x14ac:dyDescent="0.25">
      <c r="A128" s="240"/>
      <c r="B128" s="124">
        <f t="shared" si="1"/>
        <v>42678.541669999999</v>
      </c>
      <c r="C128" s="125">
        <v>13</v>
      </c>
      <c r="D128" s="11">
        <f>ROUND(АТС!F126*$D$41*$D$42/100,2)</f>
        <v>87.14</v>
      </c>
      <c r="E128" s="11">
        <f>ROUND(АТС!F126*$E$41*$E$42/100,2)</f>
        <v>80.069999999999993</v>
      </c>
      <c r="F128" s="11">
        <f>ROUND(АТС!$F126*$F$41*$F$42/100,2)</f>
        <v>54.52</v>
      </c>
      <c r="G128" s="11">
        <f>ROUND(АТС!$F126*$G$41*$G$42/100,2)</f>
        <v>31.92</v>
      </c>
    </row>
    <row r="129" spans="1:7" x14ac:dyDescent="0.25">
      <c r="A129" s="240"/>
      <c r="B129" s="124">
        <f t="shared" si="1"/>
        <v>42678.583330000001</v>
      </c>
      <c r="C129" s="125">
        <v>14</v>
      </c>
      <c r="D129" s="11">
        <f>ROUND(АТС!F127*$D$41*$D$42/100,2)</f>
        <v>87.15</v>
      </c>
      <c r="E129" s="11">
        <f>ROUND(АТС!F127*$E$41*$E$42/100,2)</f>
        <v>80.09</v>
      </c>
      <c r="F129" s="11">
        <f>ROUND(АТС!$F127*$F$41*$F$42/100,2)</f>
        <v>54.54</v>
      </c>
      <c r="G129" s="11">
        <f>ROUND(АТС!$F127*$G$41*$G$42/100,2)</f>
        <v>31.93</v>
      </c>
    </row>
    <row r="130" spans="1:7" x14ac:dyDescent="0.25">
      <c r="A130" s="240"/>
      <c r="B130" s="124">
        <f t="shared" si="1"/>
        <v>42678.625</v>
      </c>
      <c r="C130" s="125">
        <v>15</v>
      </c>
      <c r="D130" s="11">
        <f>ROUND(АТС!F128*$D$41*$D$42/100,2)</f>
        <v>87.2</v>
      </c>
      <c r="E130" s="11">
        <f>ROUND(АТС!F128*$E$41*$E$42/100,2)</f>
        <v>80.13</v>
      </c>
      <c r="F130" s="11">
        <f>ROUND(АТС!$F128*$F$41*$F$42/100,2)</f>
        <v>54.56</v>
      </c>
      <c r="G130" s="11">
        <f>ROUND(АТС!$F128*$G$41*$G$42/100,2)</f>
        <v>31.94</v>
      </c>
    </row>
    <row r="131" spans="1:7" x14ac:dyDescent="0.25">
      <c r="A131" s="240"/>
      <c r="B131" s="122">
        <f t="shared" si="1"/>
        <v>42678.666669999999</v>
      </c>
      <c r="C131" s="125">
        <v>16</v>
      </c>
      <c r="D131" s="11">
        <f>ROUND(АТС!F129*$D$41*$D$42/100,2)</f>
        <v>83.97</v>
      </c>
      <c r="E131" s="11">
        <f>ROUND(АТС!F129*$E$41*$E$42/100,2)</f>
        <v>77.16</v>
      </c>
      <c r="F131" s="11">
        <f>ROUND(АТС!$F129*$F$41*$F$42/100,2)</f>
        <v>52.54</v>
      </c>
      <c r="G131" s="11">
        <f>ROUND(АТС!$F129*$G$41*$G$42/100,2)</f>
        <v>30.76</v>
      </c>
    </row>
    <row r="132" spans="1:7" x14ac:dyDescent="0.25">
      <c r="A132" s="240"/>
      <c r="B132" s="124">
        <f t="shared" ref="B132:B195" si="2">B108+1</f>
        <v>42678.708330000001</v>
      </c>
      <c r="C132" s="125">
        <v>17</v>
      </c>
      <c r="D132" s="11">
        <f>ROUND(АТС!F130*$D$41*$D$42/100,2)</f>
        <v>88.77</v>
      </c>
      <c r="E132" s="11">
        <f>ROUND(АТС!F130*$E$41*$E$42/100,2)</f>
        <v>81.569999999999993</v>
      </c>
      <c r="F132" s="11">
        <f>ROUND(АТС!$F130*$F$41*$F$42/100,2)</f>
        <v>55.55</v>
      </c>
      <c r="G132" s="11">
        <f>ROUND(АТС!$F130*$G$41*$G$42/100,2)</f>
        <v>32.520000000000003</v>
      </c>
    </row>
    <row r="133" spans="1:7" x14ac:dyDescent="0.25">
      <c r="A133" s="240"/>
      <c r="B133" s="124">
        <f t="shared" si="2"/>
        <v>42678.75</v>
      </c>
      <c r="C133" s="125">
        <v>18</v>
      </c>
      <c r="D133" s="11">
        <f>ROUND(АТС!F131*$D$41*$D$42/100,2)</f>
        <v>99.61</v>
      </c>
      <c r="E133" s="11">
        <f>ROUND(АТС!F131*$E$41*$E$42/100,2)</f>
        <v>91.53</v>
      </c>
      <c r="F133" s="11">
        <f>ROUND(АТС!$F131*$F$41*$F$42/100,2)</f>
        <v>62.33</v>
      </c>
      <c r="G133" s="11">
        <f>ROUND(АТС!$F131*$G$41*$G$42/100,2)</f>
        <v>36.49</v>
      </c>
    </row>
    <row r="134" spans="1:7" x14ac:dyDescent="0.25">
      <c r="A134" s="240"/>
      <c r="B134" s="124">
        <f t="shared" si="2"/>
        <v>42678.791669999999</v>
      </c>
      <c r="C134" s="125">
        <v>19</v>
      </c>
      <c r="D134" s="11">
        <f>ROUND(АТС!F132*$D$41*$D$42/100,2)</f>
        <v>96.41</v>
      </c>
      <c r="E134" s="11">
        <f>ROUND(АТС!F132*$E$41*$E$42/100,2)</f>
        <v>88.59</v>
      </c>
      <c r="F134" s="11">
        <f>ROUND(АТС!$F132*$F$41*$F$42/100,2)</f>
        <v>60.33</v>
      </c>
      <c r="G134" s="11">
        <f>ROUND(АТС!$F132*$G$41*$G$42/100,2)</f>
        <v>35.31</v>
      </c>
    </row>
    <row r="135" spans="1:7" x14ac:dyDescent="0.25">
      <c r="A135" s="240"/>
      <c r="B135" s="122">
        <f t="shared" si="2"/>
        <v>42678.833330000001</v>
      </c>
      <c r="C135" s="125">
        <v>20</v>
      </c>
      <c r="D135" s="11">
        <f>ROUND(АТС!F133*$D$41*$D$42/100,2)</f>
        <v>91.85</v>
      </c>
      <c r="E135" s="11">
        <f>ROUND(АТС!F133*$E$41*$E$42/100,2)</f>
        <v>84.41</v>
      </c>
      <c r="F135" s="11">
        <f>ROUND(АТС!$F133*$F$41*$F$42/100,2)</f>
        <v>57.48</v>
      </c>
      <c r="G135" s="11">
        <f>ROUND(АТС!$F133*$G$41*$G$42/100,2)</f>
        <v>33.65</v>
      </c>
    </row>
    <row r="136" spans="1:7" x14ac:dyDescent="0.25">
      <c r="A136" s="240"/>
      <c r="B136" s="124">
        <f t="shared" si="2"/>
        <v>42678.875</v>
      </c>
      <c r="C136" s="125">
        <v>21</v>
      </c>
      <c r="D136" s="11">
        <f>ROUND(АТС!F134*$D$41*$D$42/100,2)</f>
        <v>82.31</v>
      </c>
      <c r="E136" s="11">
        <f>ROUND(АТС!F134*$E$41*$E$42/100,2)</f>
        <v>75.64</v>
      </c>
      <c r="F136" s="11">
        <f>ROUND(АТС!$F134*$F$41*$F$42/100,2)</f>
        <v>51.5</v>
      </c>
      <c r="G136" s="11">
        <f>ROUND(АТС!$F134*$G$41*$G$42/100,2)</f>
        <v>30.15</v>
      </c>
    </row>
    <row r="137" spans="1:7" x14ac:dyDescent="0.25">
      <c r="A137" s="240"/>
      <c r="B137" s="124">
        <f t="shared" si="2"/>
        <v>42678.916669999999</v>
      </c>
      <c r="C137" s="125">
        <v>22</v>
      </c>
      <c r="D137" s="11">
        <f>ROUND(АТС!F135*$D$41*$D$42/100,2)</f>
        <v>107.52</v>
      </c>
      <c r="E137" s="11">
        <f>ROUND(АТС!F135*$E$41*$E$42/100,2)</f>
        <v>98.8</v>
      </c>
      <c r="F137" s="11">
        <f>ROUND(АТС!$F135*$F$41*$F$42/100,2)</f>
        <v>67.28</v>
      </c>
      <c r="G137" s="11">
        <f>ROUND(АТС!$F135*$G$41*$G$42/100,2)</f>
        <v>39.380000000000003</v>
      </c>
    </row>
    <row r="138" spans="1:7" x14ac:dyDescent="0.25">
      <c r="A138" s="240"/>
      <c r="B138" s="124">
        <f t="shared" si="2"/>
        <v>42678.958330000001</v>
      </c>
      <c r="C138" s="125">
        <v>23</v>
      </c>
      <c r="D138" s="11">
        <f>ROUND(АТС!F136*$D$41*$D$42/100,2)</f>
        <v>94.59</v>
      </c>
      <c r="E138" s="11">
        <f>ROUND(АТС!F136*$E$41*$E$42/100,2)</f>
        <v>86.92</v>
      </c>
      <c r="F138" s="11">
        <f>ROUND(АТС!$F136*$F$41*$F$42/100,2)</f>
        <v>59.19</v>
      </c>
      <c r="G138" s="11">
        <f>ROUND(АТС!$F136*$G$41*$G$42/100,2)</f>
        <v>34.65</v>
      </c>
    </row>
    <row r="139" spans="1:7" x14ac:dyDescent="0.25">
      <c r="A139" s="240"/>
      <c r="B139" s="122">
        <f t="shared" si="2"/>
        <v>42679</v>
      </c>
      <c r="C139" s="125">
        <v>0</v>
      </c>
      <c r="D139" s="11">
        <f>ROUND(АТС!F137*$D$41*$D$42/100,2)</f>
        <v>78.2</v>
      </c>
      <c r="E139" s="11">
        <f>ROUND(АТС!F137*$E$41*$E$42/100,2)</f>
        <v>71.86</v>
      </c>
      <c r="F139" s="11">
        <f>ROUND(АТС!$F137*$F$41*$F$42/100,2)</f>
        <v>48.93</v>
      </c>
      <c r="G139" s="11">
        <f>ROUND(АТС!$F137*$G$41*$G$42/100,2)</f>
        <v>28.64</v>
      </c>
    </row>
    <row r="140" spans="1:7" x14ac:dyDescent="0.25">
      <c r="A140" s="240"/>
      <c r="B140" s="124">
        <f t="shared" si="2"/>
        <v>42679.041669999999</v>
      </c>
      <c r="C140" s="125">
        <v>1</v>
      </c>
      <c r="D140" s="11">
        <f>ROUND(АТС!F138*$D$41*$D$42/100,2)</f>
        <v>84.8</v>
      </c>
      <c r="E140" s="11">
        <f>ROUND(АТС!F138*$E$41*$E$42/100,2)</f>
        <v>77.92</v>
      </c>
      <c r="F140" s="11">
        <f>ROUND(АТС!$F138*$F$41*$F$42/100,2)</f>
        <v>53.06</v>
      </c>
      <c r="G140" s="11">
        <f>ROUND(АТС!$F138*$G$41*$G$42/100,2)</f>
        <v>31.06</v>
      </c>
    </row>
    <row r="141" spans="1:7" x14ac:dyDescent="0.25">
      <c r="A141" s="240"/>
      <c r="B141" s="124">
        <f t="shared" si="2"/>
        <v>42679.083330000001</v>
      </c>
      <c r="C141" s="125">
        <v>2</v>
      </c>
      <c r="D141" s="11">
        <f>ROUND(АТС!F139*$D$41*$D$42/100,2)</f>
        <v>86.21</v>
      </c>
      <c r="E141" s="11">
        <f>ROUND(АТС!F139*$E$41*$E$42/100,2)</f>
        <v>79.22</v>
      </c>
      <c r="F141" s="11">
        <f>ROUND(АТС!$F139*$F$41*$F$42/100,2)</f>
        <v>53.95</v>
      </c>
      <c r="G141" s="11">
        <f>ROUND(АТС!$F139*$G$41*$G$42/100,2)</f>
        <v>31.58</v>
      </c>
    </row>
    <row r="142" spans="1:7" x14ac:dyDescent="0.25">
      <c r="A142" s="240"/>
      <c r="B142" s="124">
        <f t="shared" si="2"/>
        <v>42679.125</v>
      </c>
      <c r="C142" s="125">
        <v>3</v>
      </c>
      <c r="D142" s="11">
        <f>ROUND(АТС!F140*$D$41*$D$42/100,2)</f>
        <v>90.8</v>
      </c>
      <c r="E142" s="11">
        <f>ROUND(АТС!F140*$E$41*$E$42/100,2)</f>
        <v>83.44</v>
      </c>
      <c r="F142" s="11">
        <f>ROUND(АТС!$F140*$F$41*$F$42/100,2)</f>
        <v>56.82</v>
      </c>
      <c r="G142" s="11">
        <f>ROUND(АТС!$F140*$G$41*$G$42/100,2)</f>
        <v>33.26</v>
      </c>
    </row>
    <row r="143" spans="1:7" x14ac:dyDescent="0.25">
      <c r="A143" s="240"/>
      <c r="B143" s="122">
        <f t="shared" si="2"/>
        <v>42679.166669999999</v>
      </c>
      <c r="C143" s="125">
        <v>4</v>
      </c>
      <c r="D143" s="11">
        <f>ROUND(АТС!F141*$D$41*$D$42/100,2)</f>
        <v>90.79</v>
      </c>
      <c r="E143" s="11">
        <f>ROUND(АТС!F141*$E$41*$E$42/100,2)</f>
        <v>83.43</v>
      </c>
      <c r="F143" s="11">
        <f>ROUND(АТС!$F141*$F$41*$F$42/100,2)</f>
        <v>56.81</v>
      </c>
      <c r="G143" s="11">
        <f>ROUND(АТС!$F141*$G$41*$G$42/100,2)</f>
        <v>33.26</v>
      </c>
    </row>
    <row r="144" spans="1:7" x14ac:dyDescent="0.25">
      <c r="A144" s="240"/>
      <c r="B144" s="124">
        <f t="shared" si="2"/>
        <v>42679.208330000001</v>
      </c>
      <c r="C144" s="125">
        <v>5</v>
      </c>
      <c r="D144" s="11">
        <f>ROUND(АТС!F142*$D$41*$D$42/100,2)</f>
        <v>90.82</v>
      </c>
      <c r="E144" s="11">
        <f>ROUND(АТС!F142*$E$41*$E$42/100,2)</f>
        <v>83.46</v>
      </c>
      <c r="F144" s="11">
        <f>ROUND(АТС!$F142*$F$41*$F$42/100,2)</f>
        <v>56.83</v>
      </c>
      <c r="G144" s="11">
        <f>ROUND(АТС!$F142*$G$41*$G$42/100,2)</f>
        <v>33.270000000000003</v>
      </c>
    </row>
    <row r="145" spans="1:7" x14ac:dyDescent="0.25">
      <c r="A145" s="240"/>
      <c r="B145" s="124">
        <f t="shared" si="2"/>
        <v>42679.25</v>
      </c>
      <c r="C145" s="125">
        <v>6</v>
      </c>
      <c r="D145" s="11">
        <f>ROUND(АТС!F143*$D$41*$D$42/100,2)</f>
        <v>83.47</v>
      </c>
      <c r="E145" s="11">
        <f>ROUND(АТС!F143*$E$41*$E$42/100,2)</f>
        <v>76.709999999999994</v>
      </c>
      <c r="F145" s="11">
        <f>ROUND(АТС!$F143*$F$41*$F$42/100,2)</f>
        <v>52.23</v>
      </c>
      <c r="G145" s="11">
        <f>ROUND(АТС!$F143*$G$41*$G$42/100,2)</f>
        <v>30.58</v>
      </c>
    </row>
    <row r="146" spans="1:7" x14ac:dyDescent="0.25">
      <c r="A146" s="240"/>
      <c r="B146" s="124">
        <f t="shared" si="2"/>
        <v>42679.291669999999</v>
      </c>
      <c r="C146" s="125">
        <v>7</v>
      </c>
      <c r="D146" s="11">
        <f>ROUND(АТС!F144*$D$41*$D$42/100,2)</f>
        <v>83.54</v>
      </c>
      <c r="E146" s="11">
        <f>ROUND(АТС!F144*$E$41*$E$42/100,2)</f>
        <v>76.77</v>
      </c>
      <c r="F146" s="11">
        <f>ROUND(АТС!$F144*$F$41*$F$42/100,2)</f>
        <v>52.27</v>
      </c>
      <c r="G146" s="11">
        <f>ROUND(АТС!$F144*$G$41*$G$42/100,2)</f>
        <v>30.6</v>
      </c>
    </row>
    <row r="147" spans="1:7" x14ac:dyDescent="0.25">
      <c r="A147" s="240"/>
      <c r="B147" s="122">
        <f t="shared" si="2"/>
        <v>42679.333330000001</v>
      </c>
      <c r="C147" s="125">
        <v>8</v>
      </c>
      <c r="D147" s="11">
        <f>ROUND(АТС!F145*$D$41*$D$42/100,2)</f>
        <v>81.650000000000006</v>
      </c>
      <c r="E147" s="11">
        <f>ROUND(АТС!F145*$E$41*$E$42/100,2)</f>
        <v>75.040000000000006</v>
      </c>
      <c r="F147" s="11">
        <f>ROUND(АТС!$F145*$F$41*$F$42/100,2)</f>
        <v>51.09</v>
      </c>
      <c r="G147" s="11">
        <f>ROUND(АТС!$F145*$G$41*$G$42/100,2)</f>
        <v>29.91</v>
      </c>
    </row>
    <row r="148" spans="1:7" x14ac:dyDescent="0.25">
      <c r="A148" s="240"/>
      <c r="B148" s="124">
        <f t="shared" si="2"/>
        <v>42679.375</v>
      </c>
      <c r="C148" s="125">
        <v>9</v>
      </c>
      <c r="D148" s="11">
        <f>ROUND(АТС!F146*$D$41*$D$42/100,2)</f>
        <v>99.21</v>
      </c>
      <c r="E148" s="11">
        <f>ROUND(АТС!F146*$E$41*$E$42/100,2)</f>
        <v>91.17</v>
      </c>
      <c r="F148" s="11">
        <f>ROUND(АТС!$F146*$F$41*$F$42/100,2)</f>
        <v>62.08</v>
      </c>
      <c r="G148" s="11">
        <f>ROUND(АТС!$F146*$G$41*$G$42/100,2)</f>
        <v>36.340000000000003</v>
      </c>
    </row>
    <row r="149" spans="1:7" x14ac:dyDescent="0.25">
      <c r="A149" s="240"/>
      <c r="B149" s="124">
        <f t="shared" si="2"/>
        <v>42679.416669999999</v>
      </c>
      <c r="C149" s="125">
        <v>10</v>
      </c>
      <c r="D149" s="11">
        <f>ROUND(АТС!F147*$D$41*$D$42/100,2)</f>
        <v>91</v>
      </c>
      <c r="E149" s="11">
        <f>ROUND(АТС!F147*$E$41*$E$42/100,2)</f>
        <v>83.62</v>
      </c>
      <c r="F149" s="11">
        <f>ROUND(АТС!$F147*$F$41*$F$42/100,2)</f>
        <v>56.94</v>
      </c>
      <c r="G149" s="11">
        <f>ROUND(АТС!$F147*$G$41*$G$42/100,2)</f>
        <v>33.33</v>
      </c>
    </row>
    <row r="150" spans="1:7" x14ac:dyDescent="0.25">
      <c r="A150" s="240"/>
      <c r="B150" s="124">
        <f t="shared" si="2"/>
        <v>42679.458330000001</v>
      </c>
      <c r="C150" s="125">
        <v>11</v>
      </c>
      <c r="D150" s="11">
        <f>ROUND(АТС!F148*$D$41*$D$42/100,2)</f>
        <v>90.95</v>
      </c>
      <c r="E150" s="11">
        <f>ROUND(АТС!F148*$E$41*$E$42/100,2)</f>
        <v>83.58</v>
      </c>
      <c r="F150" s="11">
        <f>ROUND(АТС!$F148*$F$41*$F$42/100,2)</f>
        <v>56.91</v>
      </c>
      <c r="G150" s="11">
        <f>ROUND(АТС!$F148*$G$41*$G$42/100,2)</f>
        <v>33.32</v>
      </c>
    </row>
    <row r="151" spans="1:7" x14ac:dyDescent="0.25">
      <c r="A151" s="240"/>
      <c r="B151" s="122">
        <f t="shared" si="2"/>
        <v>42679.5</v>
      </c>
      <c r="C151" s="125">
        <v>12</v>
      </c>
      <c r="D151" s="11">
        <f>ROUND(АТС!F149*$D$41*$D$42/100,2)</f>
        <v>87.27</v>
      </c>
      <c r="E151" s="11">
        <f>ROUND(АТС!F149*$E$41*$E$42/100,2)</f>
        <v>80.2</v>
      </c>
      <c r="F151" s="11">
        <f>ROUND(АТС!$F149*$F$41*$F$42/100,2)</f>
        <v>54.61</v>
      </c>
      <c r="G151" s="11">
        <f>ROUND(АТС!$F149*$G$41*$G$42/100,2)</f>
        <v>31.97</v>
      </c>
    </row>
    <row r="152" spans="1:7" x14ac:dyDescent="0.25">
      <c r="A152" s="240"/>
      <c r="B152" s="124">
        <f t="shared" si="2"/>
        <v>42679.541669999999</v>
      </c>
      <c r="C152" s="125">
        <v>13</v>
      </c>
      <c r="D152" s="11">
        <f>ROUND(АТС!F150*$D$41*$D$42/100,2)</f>
        <v>87.29</v>
      </c>
      <c r="E152" s="11">
        <f>ROUND(АТС!F150*$E$41*$E$42/100,2)</f>
        <v>80.22</v>
      </c>
      <c r="F152" s="11">
        <f>ROUND(АТС!$F150*$F$41*$F$42/100,2)</f>
        <v>54.62</v>
      </c>
      <c r="G152" s="11">
        <f>ROUND(АТС!$F150*$G$41*$G$42/100,2)</f>
        <v>31.98</v>
      </c>
    </row>
    <row r="153" spans="1:7" x14ac:dyDescent="0.25">
      <c r="A153" s="240"/>
      <c r="B153" s="124">
        <f t="shared" si="2"/>
        <v>42679.583330000001</v>
      </c>
      <c r="C153" s="125">
        <v>14</v>
      </c>
      <c r="D153" s="11">
        <f>ROUND(АТС!F151*$D$41*$D$42/100,2)</f>
        <v>87.29</v>
      </c>
      <c r="E153" s="11">
        <f>ROUND(АТС!F151*$E$41*$E$42/100,2)</f>
        <v>80.209999999999994</v>
      </c>
      <c r="F153" s="11">
        <f>ROUND(АТС!$F151*$F$41*$F$42/100,2)</f>
        <v>54.62</v>
      </c>
      <c r="G153" s="11">
        <f>ROUND(АТС!$F151*$G$41*$G$42/100,2)</f>
        <v>31.97</v>
      </c>
    </row>
    <row r="154" spans="1:7" x14ac:dyDescent="0.25">
      <c r="A154" s="240"/>
      <c r="B154" s="124">
        <f t="shared" si="2"/>
        <v>42679.625</v>
      </c>
      <c r="C154" s="125">
        <v>15</v>
      </c>
      <c r="D154" s="11">
        <f>ROUND(АТС!F152*$D$41*$D$42/100,2)</f>
        <v>87.28</v>
      </c>
      <c r="E154" s="11">
        <f>ROUND(АТС!F152*$E$41*$E$42/100,2)</f>
        <v>80.209999999999994</v>
      </c>
      <c r="F154" s="11">
        <f>ROUND(АТС!$F152*$F$41*$F$42/100,2)</f>
        <v>54.62</v>
      </c>
      <c r="G154" s="11">
        <f>ROUND(АТС!$F152*$G$41*$G$42/100,2)</f>
        <v>31.97</v>
      </c>
    </row>
    <row r="155" spans="1:7" x14ac:dyDescent="0.25">
      <c r="A155" s="240"/>
      <c r="B155" s="122">
        <f t="shared" si="2"/>
        <v>42679.666669999999</v>
      </c>
      <c r="C155" s="125">
        <v>16</v>
      </c>
      <c r="D155" s="11">
        <f>ROUND(АТС!F153*$D$41*$D$42/100,2)</f>
        <v>84.12</v>
      </c>
      <c r="E155" s="11">
        <f>ROUND(АТС!F153*$E$41*$E$42/100,2)</f>
        <v>77.3</v>
      </c>
      <c r="F155" s="11">
        <f>ROUND(АТС!$F153*$F$41*$F$42/100,2)</f>
        <v>52.63</v>
      </c>
      <c r="G155" s="11">
        <f>ROUND(АТС!$F153*$G$41*$G$42/100,2)</f>
        <v>30.81</v>
      </c>
    </row>
    <row r="156" spans="1:7" x14ac:dyDescent="0.25">
      <c r="A156" s="240"/>
      <c r="B156" s="124">
        <f t="shared" si="2"/>
        <v>42679.708330000001</v>
      </c>
      <c r="C156" s="125">
        <v>17</v>
      </c>
      <c r="D156" s="11">
        <f>ROUND(АТС!F154*$D$41*$D$42/100,2)</f>
        <v>88.41</v>
      </c>
      <c r="E156" s="11">
        <f>ROUND(АТС!F154*$E$41*$E$42/100,2)</f>
        <v>81.25</v>
      </c>
      <c r="F156" s="11">
        <f>ROUND(АТС!$F154*$F$41*$F$42/100,2)</f>
        <v>55.32</v>
      </c>
      <c r="G156" s="11">
        <f>ROUND(АТС!$F154*$G$41*$G$42/100,2)</f>
        <v>32.39</v>
      </c>
    </row>
    <row r="157" spans="1:7" x14ac:dyDescent="0.25">
      <c r="A157" s="240"/>
      <c r="B157" s="124">
        <f t="shared" si="2"/>
        <v>42679.75</v>
      </c>
      <c r="C157" s="125">
        <v>18</v>
      </c>
      <c r="D157" s="11">
        <f>ROUND(АТС!F155*$D$41*$D$42/100,2)</f>
        <v>99.89</v>
      </c>
      <c r="E157" s="11">
        <f>ROUND(АТС!F155*$E$41*$E$42/100,2)</f>
        <v>91.79</v>
      </c>
      <c r="F157" s="11">
        <f>ROUND(АТС!$F155*$F$41*$F$42/100,2)</f>
        <v>62.5</v>
      </c>
      <c r="G157" s="11">
        <f>ROUND(АТС!$F155*$G$41*$G$42/100,2)</f>
        <v>36.590000000000003</v>
      </c>
    </row>
    <row r="158" spans="1:7" x14ac:dyDescent="0.25">
      <c r="A158" s="240"/>
      <c r="B158" s="124">
        <f t="shared" si="2"/>
        <v>42679.791669999999</v>
      </c>
      <c r="C158" s="125">
        <v>19</v>
      </c>
      <c r="D158" s="11">
        <f>ROUND(АТС!F156*$D$41*$D$42/100,2)</f>
        <v>96.09</v>
      </c>
      <c r="E158" s="11">
        <f>ROUND(АТС!F156*$E$41*$E$42/100,2)</f>
        <v>88.3</v>
      </c>
      <c r="F158" s="11">
        <f>ROUND(АТС!$F156*$F$41*$F$42/100,2)</f>
        <v>60.13</v>
      </c>
      <c r="G158" s="11">
        <f>ROUND(АТС!$F156*$G$41*$G$42/100,2)</f>
        <v>35.200000000000003</v>
      </c>
    </row>
    <row r="159" spans="1:7" x14ac:dyDescent="0.25">
      <c r="A159" s="240"/>
      <c r="B159" s="122">
        <f t="shared" si="2"/>
        <v>42679.833330000001</v>
      </c>
      <c r="C159" s="125">
        <v>20</v>
      </c>
      <c r="D159" s="11">
        <f>ROUND(АТС!F157*$D$41*$D$42/100,2)</f>
        <v>90.82</v>
      </c>
      <c r="E159" s="11">
        <f>ROUND(АТС!F157*$E$41*$E$42/100,2)</f>
        <v>83.46</v>
      </c>
      <c r="F159" s="11">
        <f>ROUND(АТС!$F157*$F$41*$F$42/100,2)</f>
        <v>56.83</v>
      </c>
      <c r="G159" s="11">
        <f>ROUND(АТС!$F157*$G$41*$G$42/100,2)</f>
        <v>33.270000000000003</v>
      </c>
    </row>
    <row r="160" spans="1:7" x14ac:dyDescent="0.25">
      <c r="A160" s="240"/>
      <c r="B160" s="124">
        <f t="shared" si="2"/>
        <v>42679.875</v>
      </c>
      <c r="C160" s="125">
        <v>21</v>
      </c>
      <c r="D160" s="11">
        <f>ROUND(АТС!F158*$D$41*$D$42/100,2)</f>
        <v>82.21</v>
      </c>
      <c r="E160" s="11">
        <f>ROUND(АТС!F158*$E$41*$E$42/100,2)</f>
        <v>75.55</v>
      </c>
      <c r="F160" s="11">
        <f>ROUND(АТС!$F158*$F$41*$F$42/100,2)</f>
        <v>51.44</v>
      </c>
      <c r="G160" s="11">
        <f>ROUND(АТС!$F158*$G$41*$G$42/100,2)</f>
        <v>30.11</v>
      </c>
    </row>
    <row r="161" spans="1:7" x14ac:dyDescent="0.25">
      <c r="A161" s="240"/>
      <c r="B161" s="124">
        <f t="shared" si="2"/>
        <v>42679.916669999999</v>
      </c>
      <c r="C161" s="125">
        <v>22</v>
      </c>
      <c r="D161" s="11">
        <f>ROUND(АТС!F159*$D$41*$D$42/100,2)</f>
        <v>107.78</v>
      </c>
      <c r="E161" s="11">
        <f>ROUND(АТС!F159*$E$41*$E$42/100,2)</f>
        <v>99.04</v>
      </c>
      <c r="F161" s="11">
        <f>ROUND(АТС!$F159*$F$41*$F$42/100,2)</f>
        <v>67.44</v>
      </c>
      <c r="G161" s="11">
        <f>ROUND(АТС!$F159*$G$41*$G$42/100,2)</f>
        <v>39.479999999999997</v>
      </c>
    </row>
    <row r="162" spans="1:7" x14ac:dyDescent="0.25">
      <c r="A162" s="240"/>
      <c r="B162" s="124">
        <f t="shared" si="2"/>
        <v>42679.958330000001</v>
      </c>
      <c r="C162" s="125">
        <v>23</v>
      </c>
      <c r="D162" s="11">
        <f>ROUND(АТС!F160*$D$41*$D$42/100,2)</f>
        <v>94.74</v>
      </c>
      <c r="E162" s="11">
        <f>ROUND(АТС!F160*$E$41*$E$42/100,2)</f>
        <v>87.06</v>
      </c>
      <c r="F162" s="11">
        <f>ROUND(АТС!$F160*$F$41*$F$42/100,2)</f>
        <v>59.28</v>
      </c>
      <c r="G162" s="11">
        <f>ROUND(АТС!$F160*$G$41*$G$42/100,2)</f>
        <v>34.700000000000003</v>
      </c>
    </row>
    <row r="163" spans="1:7" x14ac:dyDescent="0.25">
      <c r="A163" s="240"/>
      <c r="B163" s="122">
        <f t="shared" si="2"/>
        <v>42680</v>
      </c>
      <c r="C163" s="125">
        <v>0</v>
      </c>
      <c r="D163" s="11">
        <f>ROUND(АТС!F161*$D$41*$D$42/100,2)</f>
        <v>78.22</v>
      </c>
      <c r="E163" s="11">
        <f>ROUND(АТС!F161*$E$41*$E$42/100,2)</f>
        <v>71.88</v>
      </c>
      <c r="F163" s="11">
        <f>ROUND(АТС!$F161*$F$41*$F$42/100,2)</f>
        <v>48.95</v>
      </c>
      <c r="G163" s="11">
        <f>ROUND(АТС!$F161*$G$41*$G$42/100,2)</f>
        <v>28.65</v>
      </c>
    </row>
    <row r="164" spans="1:7" x14ac:dyDescent="0.25">
      <c r="A164" s="240"/>
      <c r="B164" s="124">
        <f t="shared" si="2"/>
        <v>42680.041669999999</v>
      </c>
      <c r="C164" s="125">
        <v>1</v>
      </c>
      <c r="D164" s="11">
        <f>ROUND(АТС!F162*$D$41*$D$42/100,2)</f>
        <v>84.78</v>
      </c>
      <c r="E164" s="11">
        <f>ROUND(АТС!F162*$E$41*$E$42/100,2)</f>
        <v>77.91</v>
      </c>
      <c r="F164" s="11">
        <f>ROUND(АТС!$F162*$F$41*$F$42/100,2)</f>
        <v>53.05</v>
      </c>
      <c r="G164" s="11">
        <f>ROUND(АТС!$F162*$G$41*$G$42/100,2)</f>
        <v>31.06</v>
      </c>
    </row>
    <row r="165" spans="1:7" x14ac:dyDescent="0.25">
      <c r="A165" s="240"/>
      <c r="B165" s="124">
        <f t="shared" si="2"/>
        <v>42680.083330000001</v>
      </c>
      <c r="C165" s="125">
        <v>2</v>
      </c>
      <c r="D165" s="11">
        <f>ROUND(АТС!F163*$D$41*$D$42/100,2)</f>
        <v>86.18</v>
      </c>
      <c r="E165" s="11">
        <f>ROUND(АТС!F163*$E$41*$E$42/100,2)</f>
        <v>79.2</v>
      </c>
      <c r="F165" s="11">
        <f>ROUND(АТС!$F163*$F$41*$F$42/100,2)</f>
        <v>53.93</v>
      </c>
      <c r="G165" s="11">
        <f>ROUND(АТС!$F163*$G$41*$G$42/100,2)</f>
        <v>31.57</v>
      </c>
    </row>
    <row r="166" spans="1:7" x14ac:dyDescent="0.25">
      <c r="A166" s="240"/>
      <c r="B166" s="124">
        <f t="shared" si="2"/>
        <v>42680.125</v>
      </c>
      <c r="C166" s="125">
        <v>3</v>
      </c>
      <c r="D166" s="11">
        <f>ROUND(АТС!F164*$D$41*$D$42/100,2)</f>
        <v>90.75</v>
      </c>
      <c r="E166" s="11">
        <f>ROUND(АТС!F164*$E$41*$E$42/100,2)</f>
        <v>83.4</v>
      </c>
      <c r="F166" s="11">
        <f>ROUND(АТС!$F164*$F$41*$F$42/100,2)</f>
        <v>56.79</v>
      </c>
      <c r="G166" s="11">
        <f>ROUND(АТС!$F164*$G$41*$G$42/100,2)</f>
        <v>33.24</v>
      </c>
    </row>
    <row r="167" spans="1:7" x14ac:dyDescent="0.25">
      <c r="A167" s="240"/>
      <c r="B167" s="122">
        <f t="shared" si="2"/>
        <v>42680.166669999999</v>
      </c>
      <c r="C167" s="125">
        <v>4</v>
      </c>
      <c r="D167" s="11">
        <f>ROUND(АТС!F165*$D$41*$D$42/100,2)</f>
        <v>90.74</v>
      </c>
      <c r="E167" s="11">
        <f>ROUND(АТС!F165*$E$41*$E$42/100,2)</f>
        <v>83.39</v>
      </c>
      <c r="F167" s="11">
        <f>ROUND(АТС!$F165*$F$41*$F$42/100,2)</f>
        <v>56.78</v>
      </c>
      <c r="G167" s="11">
        <f>ROUND(АТС!$F165*$G$41*$G$42/100,2)</f>
        <v>33.24</v>
      </c>
    </row>
    <row r="168" spans="1:7" x14ac:dyDescent="0.25">
      <c r="A168" s="240"/>
      <c r="B168" s="124">
        <f t="shared" si="2"/>
        <v>42680.208330000001</v>
      </c>
      <c r="C168" s="125">
        <v>5</v>
      </c>
      <c r="D168" s="11">
        <f>ROUND(АТС!F166*$D$41*$D$42/100,2)</f>
        <v>90.75</v>
      </c>
      <c r="E168" s="11">
        <f>ROUND(АТС!F166*$E$41*$E$42/100,2)</f>
        <v>83.39</v>
      </c>
      <c r="F168" s="11">
        <f>ROUND(АТС!$F166*$F$41*$F$42/100,2)</f>
        <v>56.79</v>
      </c>
      <c r="G168" s="11">
        <f>ROUND(АТС!$F166*$G$41*$G$42/100,2)</f>
        <v>33.24</v>
      </c>
    </row>
    <row r="169" spans="1:7" x14ac:dyDescent="0.25">
      <c r="A169" s="240"/>
      <c r="B169" s="124">
        <f t="shared" si="2"/>
        <v>42680.25</v>
      </c>
      <c r="C169" s="125">
        <v>6</v>
      </c>
      <c r="D169" s="11">
        <f>ROUND(АТС!F167*$D$41*$D$42/100,2)</f>
        <v>86.2</v>
      </c>
      <c r="E169" s="11">
        <f>ROUND(АТС!F167*$E$41*$E$42/100,2)</f>
        <v>79.209999999999994</v>
      </c>
      <c r="F169" s="11">
        <f>ROUND(АТС!$F167*$F$41*$F$42/100,2)</f>
        <v>53.94</v>
      </c>
      <c r="G169" s="11">
        <f>ROUND(АТС!$F167*$G$41*$G$42/100,2)</f>
        <v>31.58</v>
      </c>
    </row>
    <row r="170" spans="1:7" x14ac:dyDescent="0.25">
      <c r="A170" s="240"/>
      <c r="B170" s="124">
        <f t="shared" si="2"/>
        <v>42680.291669999999</v>
      </c>
      <c r="C170" s="125">
        <v>7</v>
      </c>
      <c r="D170" s="11">
        <f>ROUND(АТС!F168*$D$41*$D$42/100,2)</f>
        <v>86.22</v>
      </c>
      <c r="E170" s="11">
        <f>ROUND(АТС!F168*$E$41*$E$42/100,2)</f>
        <v>79.23</v>
      </c>
      <c r="F170" s="11">
        <f>ROUND(АТС!$F168*$F$41*$F$42/100,2)</f>
        <v>53.95</v>
      </c>
      <c r="G170" s="11">
        <f>ROUND(АТС!$F168*$G$41*$G$42/100,2)</f>
        <v>31.58</v>
      </c>
    </row>
    <row r="171" spans="1:7" x14ac:dyDescent="0.25">
      <c r="A171" s="240"/>
      <c r="B171" s="122">
        <f t="shared" si="2"/>
        <v>42680.333330000001</v>
      </c>
      <c r="C171" s="125">
        <v>8</v>
      </c>
      <c r="D171" s="11">
        <f>ROUND(АТС!F169*$D$41*$D$42/100,2)</f>
        <v>80.89</v>
      </c>
      <c r="E171" s="11">
        <f>ROUND(АТС!F169*$E$41*$E$42/100,2)</f>
        <v>74.33</v>
      </c>
      <c r="F171" s="11">
        <f>ROUND(АТС!$F169*$F$41*$F$42/100,2)</f>
        <v>50.61</v>
      </c>
      <c r="G171" s="11">
        <f>ROUND(АТС!$F169*$G$41*$G$42/100,2)</f>
        <v>29.63</v>
      </c>
    </row>
    <row r="172" spans="1:7" x14ac:dyDescent="0.25">
      <c r="A172" s="240"/>
      <c r="B172" s="124">
        <f t="shared" si="2"/>
        <v>42680.375</v>
      </c>
      <c r="C172" s="125">
        <v>9</v>
      </c>
      <c r="D172" s="11">
        <f>ROUND(АТС!F170*$D$41*$D$42/100,2)</f>
        <v>106.73</v>
      </c>
      <c r="E172" s="11">
        <f>ROUND(АТС!F170*$E$41*$E$42/100,2)</f>
        <v>98.08</v>
      </c>
      <c r="F172" s="11">
        <f>ROUND(АТС!$F170*$F$41*$F$42/100,2)</f>
        <v>66.78</v>
      </c>
      <c r="G172" s="11">
        <f>ROUND(АТС!$F170*$G$41*$G$42/100,2)</f>
        <v>39.090000000000003</v>
      </c>
    </row>
    <row r="173" spans="1:7" x14ac:dyDescent="0.25">
      <c r="A173" s="240"/>
      <c r="B173" s="124">
        <f t="shared" si="2"/>
        <v>42680.416669999999</v>
      </c>
      <c r="C173" s="125">
        <v>10</v>
      </c>
      <c r="D173" s="11">
        <f>ROUND(АТС!F171*$D$41*$D$42/100,2)</f>
        <v>99.02</v>
      </c>
      <c r="E173" s="11">
        <f>ROUND(АТС!F171*$E$41*$E$42/100,2)</f>
        <v>91</v>
      </c>
      <c r="F173" s="11">
        <f>ROUND(АТС!$F171*$F$41*$F$42/100,2)</f>
        <v>61.96</v>
      </c>
      <c r="G173" s="11">
        <f>ROUND(АТС!$F171*$G$41*$G$42/100,2)</f>
        <v>36.270000000000003</v>
      </c>
    </row>
    <row r="174" spans="1:7" x14ac:dyDescent="0.25">
      <c r="A174" s="240"/>
      <c r="B174" s="124">
        <f t="shared" si="2"/>
        <v>42680.458330000001</v>
      </c>
      <c r="C174" s="125">
        <v>11</v>
      </c>
      <c r="D174" s="11">
        <f>ROUND(АТС!F172*$D$41*$D$42/100,2)</f>
        <v>94.75</v>
      </c>
      <c r="E174" s="11">
        <f>ROUND(АТС!F172*$E$41*$E$42/100,2)</f>
        <v>87.07</v>
      </c>
      <c r="F174" s="11">
        <f>ROUND(АТС!$F172*$F$41*$F$42/100,2)</f>
        <v>59.29</v>
      </c>
      <c r="G174" s="11">
        <f>ROUND(АТС!$F172*$G$41*$G$42/100,2)</f>
        <v>34.71</v>
      </c>
    </row>
    <row r="175" spans="1:7" x14ac:dyDescent="0.25">
      <c r="A175" s="240"/>
      <c r="B175" s="122">
        <f t="shared" si="2"/>
        <v>42680.5</v>
      </c>
      <c r="C175" s="125">
        <v>12</v>
      </c>
      <c r="D175" s="11">
        <f>ROUND(АТС!F173*$D$41*$D$42/100,2)</f>
        <v>94.7</v>
      </c>
      <c r="E175" s="11">
        <f>ROUND(АТС!F173*$E$41*$E$42/100,2)</f>
        <v>87.03</v>
      </c>
      <c r="F175" s="11">
        <f>ROUND(АТС!$F173*$F$41*$F$42/100,2)</f>
        <v>59.26</v>
      </c>
      <c r="G175" s="11">
        <f>ROUND(АТС!$F173*$G$41*$G$42/100,2)</f>
        <v>34.69</v>
      </c>
    </row>
    <row r="176" spans="1:7" x14ac:dyDescent="0.25">
      <c r="A176" s="240"/>
      <c r="B176" s="124">
        <f t="shared" si="2"/>
        <v>42680.541669999999</v>
      </c>
      <c r="C176" s="125">
        <v>13</v>
      </c>
      <c r="D176" s="11">
        <f>ROUND(АТС!F174*$D$41*$D$42/100,2)</f>
        <v>94.71</v>
      </c>
      <c r="E176" s="11">
        <f>ROUND(АТС!F174*$E$41*$E$42/100,2)</f>
        <v>87.03</v>
      </c>
      <c r="F176" s="11">
        <f>ROUND(АТС!$F174*$F$41*$F$42/100,2)</f>
        <v>59.26</v>
      </c>
      <c r="G176" s="11">
        <f>ROUND(АТС!$F174*$G$41*$G$42/100,2)</f>
        <v>34.69</v>
      </c>
    </row>
    <row r="177" spans="1:7" x14ac:dyDescent="0.25">
      <c r="A177" s="240"/>
      <c r="B177" s="124">
        <f t="shared" si="2"/>
        <v>42680.583330000001</v>
      </c>
      <c r="C177" s="125">
        <v>14</v>
      </c>
      <c r="D177" s="11">
        <f>ROUND(АТС!F175*$D$41*$D$42/100,2)</f>
        <v>94.72</v>
      </c>
      <c r="E177" s="11">
        <f>ROUND(АТС!F175*$E$41*$E$42/100,2)</f>
        <v>87.05</v>
      </c>
      <c r="F177" s="11">
        <f>ROUND(АТС!$F175*$F$41*$F$42/100,2)</f>
        <v>59.27</v>
      </c>
      <c r="G177" s="11">
        <f>ROUND(АТС!$F175*$G$41*$G$42/100,2)</f>
        <v>34.700000000000003</v>
      </c>
    </row>
    <row r="178" spans="1:7" x14ac:dyDescent="0.25">
      <c r="A178" s="240"/>
      <c r="B178" s="124">
        <f t="shared" si="2"/>
        <v>42680.625</v>
      </c>
      <c r="C178" s="125">
        <v>15</v>
      </c>
      <c r="D178" s="11">
        <f>ROUND(АТС!F176*$D$41*$D$42/100,2)</f>
        <v>94.76</v>
      </c>
      <c r="E178" s="11">
        <f>ROUND(АТС!F176*$E$41*$E$42/100,2)</f>
        <v>87.08</v>
      </c>
      <c r="F178" s="11">
        <f>ROUND(АТС!$F176*$F$41*$F$42/100,2)</f>
        <v>59.3</v>
      </c>
      <c r="G178" s="11">
        <f>ROUND(АТС!$F176*$G$41*$G$42/100,2)</f>
        <v>34.71</v>
      </c>
    </row>
    <row r="179" spans="1:7" x14ac:dyDescent="0.25">
      <c r="A179" s="240"/>
      <c r="B179" s="122">
        <f t="shared" si="2"/>
        <v>42680.666669999999</v>
      </c>
      <c r="C179" s="125">
        <v>16</v>
      </c>
      <c r="D179" s="11">
        <f>ROUND(АТС!F177*$D$41*$D$42/100,2)</f>
        <v>91.04</v>
      </c>
      <c r="E179" s="11">
        <f>ROUND(АТС!F177*$E$41*$E$42/100,2)</f>
        <v>83.66</v>
      </c>
      <c r="F179" s="11">
        <f>ROUND(АТС!$F177*$F$41*$F$42/100,2)</f>
        <v>56.97</v>
      </c>
      <c r="G179" s="11">
        <f>ROUND(АТС!$F177*$G$41*$G$42/100,2)</f>
        <v>33.35</v>
      </c>
    </row>
    <row r="180" spans="1:7" x14ac:dyDescent="0.25">
      <c r="A180" s="240"/>
      <c r="B180" s="124">
        <f t="shared" si="2"/>
        <v>42680.708330000001</v>
      </c>
      <c r="C180" s="125">
        <v>17</v>
      </c>
      <c r="D180" s="11">
        <f>ROUND(АТС!F178*$D$41*$D$42/100,2)</f>
        <v>84.48</v>
      </c>
      <c r="E180" s="11">
        <f>ROUND(АТС!F178*$E$41*$E$42/100,2)</f>
        <v>77.64</v>
      </c>
      <c r="F180" s="11">
        <f>ROUND(АТС!$F178*$F$41*$F$42/100,2)</f>
        <v>52.86</v>
      </c>
      <c r="G180" s="11">
        <f>ROUND(АТС!$F178*$G$41*$G$42/100,2)</f>
        <v>30.95</v>
      </c>
    </row>
    <row r="181" spans="1:7" x14ac:dyDescent="0.25">
      <c r="A181" s="240"/>
      <c r="B181" s="124">
        <f t="shared" si="2"/>
        <v>42680.75</v>
      </c>
      <c r="C181" s="125">
        <v>18</v>
      </c>
      <c r="D181" s="11">
        <f>ROUND(АТС!F179*$D$41*$D$42/100,2)</f>
        <v>95.09</v>
      </c>
      <c r="E181" s="11">
        <f>ROUND(АТС!F179*$E$41*$E$42/100,2)</f>
        <v>87.38</v>
      </c>
      <c r="F181" s="11">
        <f>ROUND(АТС!$F179*$F$41*$F$42/100,2)</f>
        <v>59.5</v>
      </c>
      <c r="G181" s="11">
        <f>ROUND(АТС!$F179*$G$41*$G$42/100,2)</f>
        <v>34.83</v>
      </c>
    </row>
    <row r="182" spans="1:7" x14ac:dyDescent="0.25">
      <c r="A182" s="240"/>
      <c r="B182" s="124">
        <f t="shared" si="2"/>
        <v>42680.791669999999</v>
      </c>
      <c r="C182" s="125">
        <v>19</v>
      </c>
      <c r="D182" s="11">
        <f>ROUND(АТС!F180*$D$41*$D$42/100,2)</f>
        <v>93.54</v>
      </c>
      <c r="E182" s="11">
        <f>ROUND(АТС!F180*$E$41*$E$42/100,2)</f>
        <v>85.96</v>
      </c>
      <c r="F182" s="11">
        <f>ROUND(АТС!$F180*$F$41*$F$42/100,2)</f>
        <v>58.53</v>
      </c>
      <c r="G182" s="11">
        <f>ROUND(АТС!$F180*$G$41*$G$42/100,2)</f>
        <v>34.26</v>
      </c>
    </row>
    <row r="183" spans="1:7" x14ac:dyDescent="0.25">
      <c r="A183" s="240"/>
      <c r="B183" s="122">
        <f t="shared" si="2"/>
        <v>42680.833330000001</v>
      </c>
      <c r="C183" s="125">
        <v>20</v>
      </c>
      <c r="D183" s="11">
        <f>ROUND(АТС!F181*$D$41*$D$42/100,2)</f>
        <v>90.93</v>
      </c>
      <c r="E183" s="11">
        <f>ROUND(АТС!F181*$E$41*$E$42/100,2)</f>
        <v>83.56</v>
      </c>
      <c r="F183" s="11">
        <f>ROUND(АТС!$F181*$F$41*$F$42/100,2)</f>
        <v>56.9</v>
      </c>
      <c r="G183" s="11">
        <f>ROUND(АТС!$F181*$G$41*$G$42/100,2)</f>
        <v>33.31</v>
      </c>
    </row>
    <row r="184" spans="1:7" x14ac:dyDescent="0.25">
      <c r="A184" s="240"/>
      <c r="B184" s="124">
        <f t="shared" si="2"/>
        <v>42680.875</v>
      </c>
      <c r="C184" s="125">
        <v>21</v>
      </c>
      <c r="D184" s="11">
        <f>ROUND(АТС!F182*$D$41*$D$42/100,2)</f>
        <v>81.84</v>
      </c>
      <c r="E184" s="11">
        <f>ROUND(АТС!F182*$E$41*$E$42/100,2)</f>
        <v>75.209999999999994</v>
      </c>
      <c r="F184" s="11">
        <f>ROUND(АТС!$F182*$F$41*$F$42/100,2)</f>
        <v>51.21</v>
      </c>
      <c r="G184" s="11">
        <f>ROUND(АТС!$F182*$G$41*$G$42/100,2)</f>
        <v>29.98</v>
      </c>
    </row>
    <row r="185" spans="1:7" x14ac:dyDescent="0.25">
      <c r="A185" s="240"/>
      <c r="B185" s="124">
        <f t="shared" si="2"/>
        <v>42680.916669999999</v>
      </c>
      <c r="C185" s="125">
        <v>22</v>
      </c>
      <c r="D185" s="11">
        <f>ROUND(АТС!F183*$D$41*$D$42/100,2)</f>
        <v>106.65</v>
      </c>
      <c r="E185" s="11">
        <f>ROUND(АТС!F183*$E$41*$E$42/100,2)</f>
        <v>98</v>
      </c>
      <c r="F185" s="11">
        <f>ROUND(АТС!$F183*$F$41*$F$42/100,2)</f>
        <v>66.73</v>
      </c>
      <c r="G185" s="11">
        <f>ROUND(АТС!$F183*$G$41*$G$42/100,2)</f>
        <v>39.07</v>
      </c>
    </row>
    <row r="186" spans="1:7" x14ac:dyDescent="0.25">
      <c r="A186" s="240"/>
      <c r="B186" s="124">
        <f t="shared" si="2"/>
        <v>42680.958330000001</v>
      </c>
      <c r="C186" s="125">
        <v>23</v>
      </c>
      <c r="D186" s="11">
        <f>ROUND(АТС!F184*$D$41*$D$42/100,2)</f>
        <v>94.24</v>
      </c>
      <c r="E186" s="11">
        <f>ROUND(АТС!F184*$E$41*$E$42/100,2)</f>
        <v>86.6</v>
      </c>
      <c r="F186" s="11">
        <f>ROUND(АТС!$F184*$F$41*$F$42/100,2)</f>
        <v>58.97</v>
      </c>
      <c r="G186" s="11">
        <f>ROUND(АТС!$F184*$G$41*$G$42/100,2)</f>
        <v>34.520000000000003</v>
      </c>
    </row>
    <row r="187" spans="1:7" x14ac:dyDescent="0.25">
      <c r="A187" s="240"/>
      <c r="B187" s="122">
        <f t="shared" si="2"/>
        <v>42681</v>
      </c>
      <c r="C187" s="125">
        <v>0</v>
      </c>
      <c r="D187" s="11">
        <f>ROUND(АТС!F185*$D$41*$D$42/100,2)</f>
        <v>80.599999999999994</v>
      </c>
      <c r="E187" s="11">
        <f>ROUND(АТС!F185*$E$41*$E$42/100,2)</f>
        <v>74.069999999999993</v>
      </c>
      <c r="F187" s="11">
        <f>ROUND(АТС!$F185*$F$41*$F$42/100,2)</f>
        <v>50.44</v>
      </c>
      <c r="G187" s="11">
        <f>ROUND(АТС!$F185*$G$41*$G$42/100,2)</f>
        <v>29.53</v>
      </c>
    </row>
    <row r="188" spans="1:7" x14ac:dyDescent="0.25">
      <c r="A188" s="240"/>
      <c r="B188" s="124">
        <f t="shared" si="2"/>
        <v>42681.041669999999</v>
      </c>
      <c r="C188" s="125">
        <v>1</v>
      </c>
      <c r="D188" s="11">
        <f>ROUND(АТС!F186*$D$41*$D$42/100,2)</f>
        <v>80.91</v>
      </c>
      <c r="E188" s="11">
        <f>ROUND(АТС!F186*$E$41*$E$42/100,2)</f>
        <v>74.36</v>
      </c>
      <c r="F188" s="11">
        <f>ROUND(АТС!$F186*$F$41*$F$42/100,2)</f>
        <v>50.63</v>
      </c>
      <c r="G188" s="11">
        <f>ROUND(АТС!$F186*$G$41*$G$42/100,2)</f>
        <v>29.64</v>
      </c>
    </row>
    <row r="189" spans="1:7" x14ac:dyDescent="0.25">
      <c r="A189" s="240"/>
      <c r="B189" s="124">
        <f t="shared" si="2"/>
        <v>42681.083330000001</v>
      </c>
      <c r="C189" s="125">
        <v>2</v>
      </c>
      <c r="D189" s="11">
        <f>ROUND(АТС!F187*$D$41*$D$42/100,2)</f>
        <v>82.06</v>
      </c>
      <c r="E189" s="11">
        <f>ROUND(АТС!F187*$E$41*$E$42/100,2)</f>
        <v>75.41</v>
      </c>
      <c r="F189" s="11">
        <f>ROUND(АТС!$F187*$F$41*$F$42/100,2)</f>
        <v>51.35</v>
      </c>
      <c r="G189" s="11">
        <f>ROUND(АТС!$F187*$G$41*$G$42/100,2)</f>
        <v>30.06</v>
      </c>
    </row>
    <row r="190" spans="1:7" x14ac:dyDescent="0.25">
      <c r="A190" s="240"/>
      <c r="B190" s="124">
        <f t="shared" si="2"/>
        <v>42681.125</v>
      </c>
      <c r="C190" s="125">
        <v>3</v>
      </c>
      <c r="D190" s="11">
        <f>ROUND(АТС!F188*$D$41*$D$42/100,2)</f>
        <v>85.76</v>
      </c>
      <c r="E190" s="11">
        <f>ROUND(АТС!F188*$E$41*$E$42/100,2)</f>
        <v>78.81</v>
      </c>
      <c r="F190" s="11">
        <f>ROUND(АТС!$F188*$F$41*$F$42/100,2)</f>
        <v>53.66</v>
      </c>
      <c r="G190" s="11">
        <f>ROUND(АТС!$F188*$G$41*$G$42/100,2)</f>
        <v>31.41</v>
      </c>
    </row>
    <row r="191" spans="1:7" x14ac:dyDescent="0.25">
      <c r="A191" s="240"/>
      <c r="B191" s="122">
        <f t="shared" si="2"/>
        <v>42681.166669999999</v>
      </c>
      <c r="C191" s="125">
        <v>4</v>
      </c>
      <c r="D191" s="11">
        <f>ROUND(АТС!F189*$D$41*$D$42/100,2)</f>
        <v>85.75</v>
      </c>
      <c r="E191" s="11">
        <f>ROUND(АТС!F189*$E$41*$E$42/100,2)</f>
        <v>78.8</v>
      </c>
      <c r="F191" s="11">
        <f>ROUND(АТС!$F189*$F$41*$F$42/100,2)</f>
        <v>53.66</v>
      </c>
      <c r="G191" s="11">
        <f>ROUND(АТС!$F189*$G$41*$G$42/100,2)</f>
        <v>31.41</v>
      </c>
    </row>
    <row r="192" spans="1:7" x14ac:dyDescent="0.25">
      <c r="A192" s="240"/>
      <c r="B192" s="124">
        <f t="shared" si="2"/>
        <v>42681.208330000001</v>
      </c>
      <c r="C192" s="125">
        <v>5</v>
      </c>
      <c r="D192" s="11">
        <f>ROUND(АТС!F190*$D$41*$D$42/100,2)</f>
        <v>83.92</v>
      </c>
      <c r="E192" s="11">
        <f>ROUND(АТС!F190*$E$41*$E$42/100,2)</f>
        <v>77.12</v>
      </c>
      <c r="F192" s="11">
        <f>ROUND(АТС!$F190*$F$41*$F$42/100,2)</f>
        <v>52.52</v>
      </c>
      <c r="G192" s="11">
        <f>ROUND(АТС!$F190*$G$41*$G$42/100,2)</f>
        <v>30.74</v>
      </c>
    </row>
    <row r="193" spans="1:7" x14ac:dyDescent="0.25">
      <c r="A193" s="240"/>
      <c r="B193" s="124">
        <f t="shared" si="2"/>
        <v>42681.25</v>
      </c>
      <c r="C193" s="125">
        <v>6</v>
      </c>
      <c r="D193" s="11">
        <f>ROUND(АТС!F191*$D$41*$D$42/100,2)</f>
        <v>78.790000000000006</v>
      </c>
      <c r="E193" s="11">
        <f>ROUND(АТС!F191*$E$41*$E$42/100,2)</f>
        <v>72.41</v>
      </c>
      <c r="F193" s="11">
        <f>ROUND(АТС!$F191*$F$41*$F$42/100,2)</f>
        <v>49.3</v>
      </c>
      <c r="G193" s="11">
        <f>ROUND(АТС!$F191*$G$41*$G$42/100,2)</f>
        <v>28.86</v>
      </c>
    </row>
    <row r="194" spans="1:7" x14ac:dyDescent="0.25">
      <c r="A194" s="240"/>
      <c r="B194" s="124">
        <f t="shared" si="2"/>
        <v>42681.291669999999</v>
      </c>
      <c r="C194" s="125">
        <v>7</v>
      </c>
      <c r="D194" s="11">
        <f>ROUND(АТС!F192*$D$41*$D$42/100,2)</f>
        <v>100.72</v>
      </c>
      <c r="E194" s="11">
        <f>ROUND(АТС!F192*$E$41*$E$42/100,2)</f>
        <v>92.55</v>
      </c>
      <c r="F194" s="11">
        <f>ROUND(АТС!$F192*$F$41*$F$42/100,2)</f>
        <v>63.02</v>
      </c>
      <c r="G194" s="11">
        <f>ROUND(АТС!$F192*$G$41*$G$42/100,2)</f>
        <v>36.89</v>
      </c>
    </row>
    <row r="195" spans="1:7" x14ac:dyDescent="0.25">
      <c r="A195" s="240"/>
      <c r="B195" s="122">
        <f t="shared" si="2"/>
        <v>42681.333330000001</v>
      </c>
      <c r="C195" s="125">
        <v>8</v>
      </c>
      <c r="D195" s="11">
        <f>ROUND(АТС!F193*$D$41*$D$42/100,2)</f>
        <v>90.97</v>
      </c>
      <c r="E195" s="11">
        <f>ROUND(АТС!F193*$E$41*$E$42/100,2)</f>
        <v>83.59</v>
      </c>
      <c r="F195" s="11">
        <f>ROUND(АТС!$F193*$F$41*$F$42/100,2)</f>
        <v>56.92</v>
      </c>
      <c r="G195" s="11">
        <f>ROUND(АТС!$F193*$G$41*$G$42/100,2)</f>
        <v>33.32</v>
      </c>
    </row>
    <row r="196" spans="1:7" x14ac:dyDescent="0.25">
      <c r="A196" s="240"/>
      <c r="B196" s="124">
        <f t="shared" ref="B196:B259" si="3">B172+1</f>
        <v>42681.375</v>
      </c>
      <c r="C196" s="125">
        <v>9</v>
      </c>
      <c r="D196" s="11">
        <f>ROUND(АТС!F194*$D$41*$D$42/100,2)</f>
        <v>95.3</v>
      </c>
      <c r="E196" s="11">
        <f>ROUND(АТС!F194*$E$41*$E$42/100,2)</f>
        <v>87.57</v>
      </c>
      <c r="F196" s="11">
        <f>ROUND(АТС!$F194*$F$41*$F$42/100,2)</f>
        <v>59.63</v>
      </c>
      <c r="G196" s="11">
        <f>ROUND(АТС!$F194*$G$41*$G$42/100,2)</f>
        <v>34.909999999999997</v>
      </c>
    </row>
    <row r="197" spans="1:7" x14ac:dyDescent="0.25">
      <c r="A197" s="240"/>
      <c r="B197" s="124">
        <f t="shared" si="3"/>
        <v>42681.416669999999</v>
      </c>
      <c r="C197" s="125">
        <v>10</v>
      </c>
      <c r="D197" s="11">
        <f>ROUND(АТС!F195*$D$41*$D$42/100,2)</f>
        <v>91.49</v>
      </c>
      <c r="E197" s="11">
        <f>ROUND(АТС!F195*$E$41*$E$42/100,2)</f>
        <v>84.08</v>
      </c>
      <c r="F197" s="11">
        <f>ROUND(АТС!$F195*$F$41*$F$42/100,2)</f>
        <v>57.25</v>
      </c>
      <c r="G197" s="11">
        <f>ROUND(АТС!$F195*$G$41*$G$42/100,2)</f>
        <v>33.51</v>
      </c>
    </row>
    <row r="198" spans="1:7" x14ac:dyDescent="0.25">
      <c r="A198" s="240"/>
      <c r="B198" s="124">
        <f t="shared" si="3"/>
        <v>42681.458330000001</v>
      </c>
      <c r="C198" s="125">
        <v>11</v>
      </c>
      <c r="D198" s="11">
        <f>ROUND(АТС!F196*$D$41*$D$42/100,2)</f>
        <v>79.88</v>
      </c>
      <c r="E198" s="11">
        <f>ROUND(АТС!F196*$E$41*$E$42/100,2)</f>
        <v>73.400000000000006</v>
      </c>
      <c r="F198" s="11">
        <f>ROUND(АТС!$F196*$F$41*$F$42/100,2)</f>
        <v>49.98</v>
      </c>
      <c r="G198" s="11">
        <f>ROUND(АТС!$F196*$G$41*$G$42/100,2)</f>
        <v>29.26</v>
      </c>
    </row>
    <row r="199" spans="1:7" x14ac:dyDescent="0.25">
      <c r="A199" s="240"/>
      <c r="B199" s="122">
        <f t="shared" si="3"/>
        <v>42681.5</v>
      </c>
      <c r="C199" s="125">
        <v>12</v>
      </c>
      <c r="D199" s="11">
        <f>ROUND(АТС!F197*$D$41*$D$42/100,2)</f>
        <v>79.84</v>
      </c>
      <c r="E199" s="11">
        <f>ROUND(АТС!F197*$E$41*$E$42/100,2)</f>
        <v>73.37</v>
      </c>
      <c r="F199" s="11">
        <f>ROUND(АТС!$F197*$F$41*$F$42/100,2)</f>
        <v>49.96</v>
      </c>
      <c r="G199" s="11">
        <f>ROUND(АТС!$F197*$G$41*$G$42/100,2)</f>
        <v>29.24</v>
      </c>
    </row>
    <row r="200" spans="1:7" x14ac:dyDescent="0.25">
      <c r="A200" s="240"/>
      <c r="B200" s="124">
        <f t="shared" si="3"/>
        <v>42681.541669999999</v>
      </c>
      <c r="C200" s="125">
        <v>13</v>
      </c>
      <c r="D200" s="11">
        <f>ROUND(АТС!F198*$D$41*$D$42/100,2)</f>
        <v>79.819999999999993</v>
      </c>
      <c r="E200" s="11">
        <f>ROUND(АТС!F198*$E$41*$E$42/100,2)</f>
        <v>73.349999999999994</v>
      </c>
      <c r="F200" s="11">
        <f>ROUND(АТС!$F198*$F$41*$F$42/100,2)</f>
        <v>49.95</v>
      </c>
      <c r="G200" s="11">
        <f>ROUND(АТС!$F198*$G$41*$G$42/100,2)</f>
        <v>29.24</v>
      </c>
    </row>
    <row r="201" spans="1:7" x14ac:dyDescent="0.25">
      <c r="A201" s="240"/>
      <c r="B201" s="124">
        <f t="shared" si="3"/>
        <v>42681.583330000001</v>
      </c>
      <c r="C201" s="125">
        <v>14</v>
      </c>
      <c r="D201" s="11">
        <f>ROUND(АТС!F199*$D$41*$D$42/100,2)</f>
        <v>79.8</v>
      </c>
      <c r="E201" s="11">
        <f>ROUND(АТС!F199*$E$41*$E$42/100,2)</f>
        <v>73.33</v>
      </c>
      <c r="F201" s="11">
        <f>ROUND(АТС!$F199*$F$41*$F$42/100,2)</f>
        <v>49.94</v>
      </c>
      <c r="G201" s="11">
        <f>ROUND(АТС!$F199*$G$41*$G$42/100,2)</f>
        <v>29.23</v>
      </c>
    </row>
    <row r="202" spans="1:7" x14ac:dyDescent="0.25">
      <c r="A202" s="240"/>
      <c r="B202" s="124">
        <f t="shared" si="3"/>
        <v>42681.625</v>
      </c>
      <c r="C202" s="125">
        <v>15</v>
      </c>
      <c r="D202" s="11">
        <f>ROUND(АТС!F200*$D$41*$D$42/100,2)</f>
        <v>78.86</v>
      </c>
      <c r="E202" s="11">
        <f>ROUND(АТС!F200*$E$41*$E$42/100,2)</f>
        <v>72.47</v>
      </c>
      <c r="F202" s="11">
        <f>ROUND(АТС!$F200*$F$41*$F$42/100,2)</f>
        <v>49.34</v>
      </c>
      <c r="G202" s="11">
        <f>ROUND(АТС!$F200*$G$41*$G$42/100,2)</f>
        <v>28.89</v>
      </c>
    </row>
    <row r="203" spans="1:7" x14ac:dyDescent="0.25">
      <c r="A203" s="240"/>
      <c r="B203" s="122">
        <f t="shared" si="3"/>
        <v>42681.666669999999</v>
      </c>
      <c r="C203" s="125">
        <v>16</v>
      </c>
      <c r="D203" s="11">
        <f>ROUND(АТС!F201*$D$41*$D$42/100,2)</f>
        <v>83.48</v>
      </c>
      <c r="E203" s="11">
        <f>ROUND(АТС!F201*$E$41*$E$42/100,2)</f>
        <v>76.709999999999994</v>
      </c>
      <c r="F203" s="11">
        <f>ROUND(АТС!$F201*$F$41*$F$42/100,2)</f>
        <v>52.24</v>
      </c>
      <c r="G203" s="11">
        <f>ROUND(АТС!$F201*$G$41*$G$42/100,2)</f>
        <v>30.58</v>
      </c>
    </row>
    <row r="204" spans="1:7" x14ac:dyDescent="0.25">
      <c r="A204" s="240"/>
      <c r="B204" s="124">
        <f t="shared" si="3"/>
        <v>42681.708330000001</v>
      </c>
      <c r="C204" s="125">
        <v>17</v>
      </c>
      <c r="D204" s="11">
        <f>ROUND(АТС!F202*$D$41*$D$42/100,2)</f>
        <v>86.26</v>
      </c>
      <c r="E204" s="11">
        <f>ROUND(АТС!F202*$E$41*$E$42/100,2)</f>
        <v>79.27</v>
      </c>
      <c r="F204" s="11">
        <f>ROUND(АТС!$F202*$F$41*$F$42/100,2)</f>
        <v>53.98</v>
      </c>
      <c r="G204" s="11">
        <f>ROUND(АТС!$F202*$G$41*$G$42/100,2)</f>
        <v>31.6</v>
      </c>
    </row>
    <row r="205" spans="1:7" x14ac:dyDescent="0.25">
      <c r="A205" s="240"/>
      <c r="B205" s="124">
        <f t="shared" si="3"/>
        <v>42681.75</v>
      </c>
      <c r="C205" s="125">
        <v>18</v>
      </c>
      <c r="D205" s="11">
        <f>ROUND(АТС!F203*$D$41*$D$42/100,2)</f>
        <v>100.99</v>
      </c>
      <c r="E205" s="11">
        <f>ROUND(АТС!F203*$E$41*$E$42/100,2)</f>
        <v>92.81</v>
      </c>
      <c r="F205" s="11">
        <f>ROUND(АТС!$F203*$F$41*$F$42/100,2)</f>
        <v>63.2</v>
      </c>
      <c r="G205" s="11">
        <f>ROUND(АТС!$F203*$G$41*$G$42/100,2)</f>
        <v>36.99</v>
      </c>
    </row>
    <row r="206" spans="1:7" x14ac:dyDescent="0.25">
      <c r="A206" s="240"/>
      <c r="B206" s="124">
        <f t="shared" si="3"/>
        <v>42681.791669999999</v>
      </c>
      <c r="C206" s="125">
        <v>19</v>
      </c>
      <c r="D206" s="11">
        <f>ROUND(АТС!F204*$D$41*$D$42/100,2)</f>
        <v>94.01</v>
      </c>
      <c r="E206" s="11">
        <f>ROUND(АТС!F204*$E$41*$E$42/100,2)</f>
        <v>86.39</v>
      </c>
      <c r="F206" s="11">
        <f>ROUND(АТС!$F204*$F$41*$F$42/100,2)</f>
        <v>58.83</v>
      </c>
      <c r="G206" s="11">
        <f>ROUND(АТС!$F204*$G$41*$G$42/100,2)</f>
        <v>34.44</v>
      </c>
    </row>
    <row r="207" spans="1:7" x14ac:dyDescent="0.25">
      <c r="A207" s="240"/>
      <c r="B207" s="122">
        <f t="shared" si="3"/>
        <v>42681.833330000001</v>
      </c>
      <c r="C207" s="125">
        <v>20</v>
      </c>
      <c r="D207" s="11">
        <f>ROUND(АТС!F205*$D$41*$D$42/100,2)</f>
        <v>85.86</v>
      </c>
      <c r="E207" s="11">
        <f>ROUND(АТС!F205*$E$41*$E$42/100,2)</f>
        <v>78.900000000000006</v>
      </c>
      <c r="F207" s="11">
        <f>ROUND(АТС!$F205*$F$41*$F$42/100,2)</f>
        <v>53.73</v>
      </c>
      <c r="G207" s="11">
        <f>ROUND(АТС!$F205*$G$41*$G$42/100,2)</f>
        <v>31.45</v>
      </c>
    </row>
    <row r="208" spans="1:7" x14ac:dyDescent="0.25">
      <c r="A208" s="240"/>
      <c r="B208" s="124">
        <f t="shared" si="3"/>
        <v>42681.875</v>
      </c>
      <c r="C208" s="125">
        <v>21</v>
      </c>
      <c r="D208" s="11">
        <f>ROUND(АТС!F206*$D$41*$D$42/100,2)</f>
        <v>88.15</v>
      </c>
      <c r="E208" s="11">
        <f>ROUND(АТС!F206*$E$41*$E$42/100,2)</f>
        <v>81</v>
      </c>
      <c r="F208" s="11">
        <f>ROUND(АТС!$F206*$F$41*$F$42/100,2)</f>
        <v>55.16</v>
      </c>
      <c r="G208" s="11">
        <f>ROUND(АТС!$F206*$G$41*$G$42/100,2)</f>
        <v>32.29</v>
      </c>
    </row>
    <row r="209" spans="1:7" x14ac:dyDescent="0.25">
      <c r="A209" s="240"/>
      <c r="B209" s="124">
        <f t="shared" si="3"/>
        <v>42681.916669999999</v>
      </c>
      <c r="C209" s="125">
        <v>22</v>
      </c>
      <c r="D209" s="11">
        <f>ROUND(АТС!F207*$D$41*$D$42/100,2)</f>
        <v>107.21</v>
      </c>
      <c r="E209" s="11">
        <f>ROUND(АТС!F207*$E$41*$E$42/100,2)</f>
        <v>98.52</v>
      </c>
      <c r="F209" s="11">
        <f>ROUND(АТС!$F207*$F$41*$F$42/100,2)</f>
        <v>67.08</v>
      </c>
      <c r="G209" s="11">
        <f>ROUND(АТС!$F207*$G$41*$G$42/100,2)</f>
        <v>39.270000000000003</v>
      </c>
    </row>
    <row r="210" spans="1:7" x14ac:dyDescent="0.25">
      <c r="A210" s="240"/>
      <c r="B210" s="124">
        <f t="shared" si="3"/>
        <v>42681.958330000001</v>
      </c>
      <c r="C210" s="125">
        <v>23</v>
      </c>
      <c r="D210" s="11">
        <f>ROUND(АТС!F208*$D$41*$D$42/100,2)</f>
        <v>95.09</v>
      </c>
      <c r="E210" s="11">
        <f>ROUND(АТС!F208*$E$41*$E$42/100,2)</f>
        <v>87.38</v>
      </c>
      <c r="F210" s="11">
        <f>ROUND(АТС!$F208*$F$41*$F$42/100,2)</f>
        <v>59.5</v>
      </c>
      <c r="G210" s="11">
        <f>ROUND(АТС!$F208*$G$41*$G$42/100,2)</f>
        <v>34.83</v>
      </c>
    </row>
    <row r="211" spans="1:7" x14ac:dyDescent="0.25">
      <c r="A211" s="240"/>
      <c r="B211" s="122">
        <f t="shared" si="3"/>
        <v>42682</v>
      </c>
      <c r="C211" s="125">
        <v>0</v>
      </c>
      <c r="D211" s="11">
        <f>ROUND(АТС!F209*$D$41*$D$42/100,2)</f>
        <v>80.319999999999993</v>
      </c>
      <c r="E211" s="11">
        <f>ROUND(АТС!F209*$E$41*$E$42/100,2)</f>
        <v>73.81</v>
      </c>
      <c r="F211" s="11">
        <f>ROUND(АТС!$F209*$F$41*$F$42/100,2)</f>
        <v>50.26</v>
      </c>
      <c r="G211" s="11">
        <f>ROUND(АТС!$F209*$G$41*$G$42/100,2)</f>
        <v>29.42</v>
      </c>
    </row>
    <row r="212" spans="1:7" x14ac:dyDescent="0.25">
      <c r="A212" s="240"/>
      <c r="B212" s="124">
        <f t="shared" si="3"/>
        <v>42682.041669999999</v>
      </c>
      <c r="C212" s="125">
        <v>1</v>
      </c>
      <c r="D212" s="11">
        <f>ROUND(АТС!F210*$D$41*$D$42/100,2)</f>
        <v>80.92</v>
      </c>
      <c r="E212" s="11">
        <f>ROUND(АТС!F210*$E$41*$E$42/100,2)</f>
        <v>74.36</v>
      </c>
      <c r="F212" s="11">
        <f>ROUND(АТС!$F210*$F$41*$F$42/100,2)</f>
        <v>50.63</v>
      </c>
      <c r="G212" s="11">
        <f>ROUND(АТС!$F210*$G$41*$G$42/100,2)</f>
        <v>29.64</v>
      </c>
    </row>
    <row r="213" spans="1:7" x14ac:dyDescent="0.25">
      <c r="A213" s="240"/>
      <c r="B213" s="124">
        <f t="shared" si="3"/>
        <v>42682.083330000001</v>
      </c>
      <c r="C213" s="125">
        <v>2</v>
      </c>
      <c r="D213" s="11">
        <f>ROUND(АТС!F211*$D$41*$D$42/100,2)</f>
        <v>82.04</v>
      </c>
      <c r="E213" s="11">
        <f>ROUND(АТС!F211*$E$41*$E$42/100,2)</f>
        <v>75.39</v>
      </c>
      <c r="F213" s="11">
        <f>ROUND(АТС!$F211*$F$41*$F$42/100,2)</f>
        <v>51.34</v>
      </c>
      <c r="G213" s="11">
        <f>ROUND(АТС!$F211*$G$41*$G$42/100,2)</f>
        <v>30.05</v>
      </c>
    </row>
    <row r="214" spans="1:7" x14ac:dyDescent="0.25">
      <c r="A214" s="240"/>
      <c r="B214" s="124">
        <f t="shared" si="3"/>
        <v>42682.125</v>
      </c>
      <c r="C214" s="125">
        <v>3</v>
      </c>
      <c r="D214" s="11">
        <f>ROUND(АТС!F212*$D$41*$D$42/100,2)</f>
        <v>83.84</v>
      </c>
      <c r="E214" s="11">
        <f>ROUND(АТС!F212*$E$41*$E$42/100,2)</f>
        <v>77.040000000000006</v>
      </c>
      <c r="F214" s="11">
        <f>ROUND(АТС!$F212*$F$41*$F$42/100,2)</f>
        <v>52.46</v>
      </c>
      <c r="G214" s="11">
        <f>ROUND(АТС!$F212*$G$41*$G$42/100,2)</f>
        <v>30.71</v>
      </c>
    </row>
    <row r="215" spans="1:7" x14ac:dyDescent="0.25">
      <c r="A215" s="240"/>
      <c r="B215" s="122">
        <f t="shared" si="3"/>
        <v>42682.166669999999</v>
      </c>
      <c r="C215" s="125">
        <v>4</v>
      </c>
      <c r="D215" s="11">
        <f>ROUND(АТС!F213*$D$41*$D$42/100,2)</f>
        <v>83.86</v>
      </c>
      <c r="E215" s="11">
        <f>ROUND(АТС!F213*$E$41*$E$42/100,2)</f>
        <v>77.06</v>
      </c>
      <c r="F215" s="11">
        <f>ROUND(АТС!$F213*$F$41*$F$42/100,2)</f>
        <v>52.47</v>
      </c>
      <c r="G215" s="11">
        <f>ROUND(АТС!$F213*$G$41*$G$42/100,2)</f>
        <v>30.72</v>
      </c>
    </row>
    <row r="216" spans="1:7" x14ac:dyDescent="0.25">
      <c r="A216" s="240"/>
      <c r="B216" s="124">
        <f t="shared" si="3"/>
        <v>42682.208330000001</v>
      </c>
      <c r="C216" s="125">
        <v>5</v>
      </c>
      <c r="D216" s="11">
        <f>ROUND(АТС!F214*$D$41*$D$42/100,2)</f>
        <v>83.9</v>
      </c>
      <c r="E216" s="11">
        <f>ROUND(АТС!F214*$E$41*$E$42/100,2)</f>
        <v>77.099999999999994</v>
      </c>
      <c r="F216" s="11">
        <f>ROUND(АТС!$F214*$F$41*$F$42/100,2)</f>
        <v>52.5</v>
      </c>
      <c r="G216" s="11">
        <f>ROUND(АТС!$F214*$G$41*$G$42/100,2)</f>
        <v>30.73</v>
      </c>
    </row>
    <row r="217" spans="1:7" x14ac:dyDescent="0.25">
      <c r="A217" s="240"/>
      <c r="B217" s="124">
        <f t="shared" si="3"/>
        <v>42682.25</v>
      </c>
      <c r="C217" s="125">
        <v>6</v>
      </c>
      <c r="D217" s="11">
        <f>ROUND(АТС!F215*$D$41*$D$42/100,2)</f>
        <v>78.77</v>
      </c>
      <c r="E217" s="11">
        <f>ROUND(АТС!F215*$E$41*$E$42/100,2)</f>
        <v>72.39</v>
      </c>
      <c r="F217" s="11">
        <f>ROUND(АТС!$F215*$F$41*$F$42/100,2)</f>
        <v>49.29</v>
      </c>
      <c r="G217" s="11">
        <f>ROUND(АТС!$F215*$G$41*$G$42/100,2)</f>
        <v>28.85</v>
      </c>
    </row>
    <row r="218" spans="1:7" x14ac:dyDescent="0.25">
      <c r="A218" s="240"/>
      <c r="B218" s="124">
        <f t="shared" si="3"/>
        <v>42682.291669999999</v>
      </c>
      <c r="C218" s="125">
        <v>7</v>
      </c>
      <c r="D218" s="11">
        <f>ROUND(АТС!F216*$D$41*$D$42/100,2)</f>
        <v>99.1</v>
      </c>
      <c r="E218" s="11">
        <f>ROUND(АТС!F216*$E$41*$E$42/100,2)</f>
        <v>91.07</v>
      </c>
      <c r="F218" s="11">
        <f>ROUND(АТС!$F216*$F$41*$F$42/100,2)</f>
        <v>62.01</v>
      </c>
      <c r="G218" s="11">
        <f>ROUND(АТС!$F216*$G$41*$G$42/100,2)</f>
        <v>36.299999999999997</v>
      </c>
    </row>
    <row r="219" spans="1:7" x14ac:dyDescent="0.25">
      <c r="A219" s="240"/>
      <c r="B219" s="122">
        <f t="shared" si="3"/>
        <v>42682.333330000001</v>
      </c>
      <c r="C219" s="125">
        <v>8</v>
      </c>
      <c r="D219" s="11">
        <f>ROUND(АТС!F217*$D$41*$D$42/100,2)</f>
        <v>90.87</v>
      </c>
      <c r="E219" s="11">
        <f>ROUND(АТС!F217*$E$41*$E$42/100,2)</f>
        <v>83.51</v>
      </c>
      <c r="F219" s="11">
        <f>ROUND(АТС!$F217*$F$41*$F$42/100,2)</f>
        <v>56.86</v>
      </c>
      <c r="G219" s="11">
        <f>ROUND(АТС!$F217*$G$41*$G$42/100,2)</f>
        <v>33.29</v>
      </c>
    </row>
    <row r="220" spans="1:7" x14ac:dyDescent="0.25">
      <c r="A220" s="240"/>
      <c r="B220" s="124">
        <f t="shared" si="3"/>
        <v>42682.375</v>
      </c>
      <c r="C220" s="125">
        <v>9</v>
      </c>
      <c r="D220" s="11">
        <f>ROUND(АТС!F218*$D$41*$D$42/100,2)</f>
        <v>99.27</v>
      </c>
      <c r="E220" s="11">
        <f>ROUND(АТС!F218*$E$41*$E$42/100,2)</f>
        <v>91.23</v>
      </c>
      <c r="F220" s="11">
        <f>ROUND(АТС!$F218*$F$41*$F$42/100,2)</f>
        <v>62.12</v>
      </c>
      <c r="G220" s="11">
        <f>ROUND(АТС!$F218*$G$41*$G$42/100,2)</f>
        <v>36.36</v>
      </c>
    </row>
    <row r="221" spans="1:7" x14ac:dyDescent="0.25">
      <c r="A221" s="240"/>
      <c r="B221" s="124">
        <f t="shared" si="3"/>
        <v>42682.416669999999</v>
      </c>
      <c r="C221" s="125">
        <v>10</v>
      </c>
      <c r="D221" s="11">
        <f>ROUND(АТС!F219*$D$41*$D$42/100,2)</f>
        <v>91.35</v>
      </c>
      <c r="E221" s="11">
        <f>ROUND(АТС!F219*$E$41*$E$42/100,2)</f>
        <v>83.95</v>
      </c>
      <c r="F221" s="11">
        <f>ROUND(АТС!$F219*$F$41*$F$42/100,2)</f>
        <v>57.16</v>
      </c>
      <c r="G221" s="11">
        <f>ROUND(АТС!$F219*$G$41*$G$42/100,2)</f>
        <v>33.46</v>
      </c>
    </row>
    <row r="222" spans="1:7" x14ac:dyDescent="0.25">
      <c r="A222" s="240"/>
      <c r="B222" s="124">
        <f t="shared" si="3"/>
        <v>42682.458330000001</v>
      </c>
      <c r="C222" s="125">
        <v>11</v>
      </c>
      <c r="D222" s="11">
        <f>ROUND(АТС!F220*$D$41*$D$42/100,2)</f>
        <v>79.8</v>
      </c>
      <c r="E222" s="11">
        <f>ROUND(АТС!F220*$E$41*$E$42/100,2)</f>
        <v>73.33</v>
      </c>
      <c r="F222" s="11">
        <f>ROUND(АТС!$F220*$F$41*$F$42/100,2)</f>
        <v>49.93</v>
      </c>
      <c r="G222" s="11">
        <f>ROUND(АТС!$F220*$G$41*$G$42/100,2)</f>
        <v>29.23</v>
      </c>
    </row>
    <row r="223" spans="1:7" x14ac:dyDescent="0.25">
      <c r="A223" s="240"/>
      <c r="B223" s="122">
        <f t="shared" si="3"/>
        <v>42682.5</v>
      </c>
      <c r="C223" s="125">
        <v>12</v>
      </c>
      <c r="D223" s="11">
        <f>ROUND(АТС!F221*$D$41*$D$42/100,2)</f>
        <v>79.77</v>
      </c>
      <c r="E223" s="11">
        <f>ROUND(АТС!F221*$E$41*$E$42/100,2)</f>
        <v>73.31</v>
      </c>
      <c r="F223" s="11">
        <f>ROUND(АТС!$F221*$F$41*$F$42/100,2)</f>
        <v>49.92</v>
      </c>
      <c r="G223" s="11">
        <f>ROUND(АТС!$F221*$G$41*$G$42/100,2)</f>
        <v>29.22</v>
      </c>
    </row>
    <row r="224" spans="1:7" x14ac:dyDescent="0.25">
      <c r="A224" s="240"/>
      <c r="B224" s="124">
        <f t="shared" si="3"/>
        <v>42682.541669999999</v>
      </c>
      <c r="C224" s="125">
        <v>13</v>
      </c>
      <c r="D224" s="11">
        <f>ROUND(АТС!F222*$D$41*$D$42/100,2)</f>
        <v>79.75</v>
      </c>
      <c r="E224" s="11">
        <f>ROUND(АТС!F222*$E$41*$E$42/100,2)</f>
        <v>73.290000000000006</v>
      </c>
      <c r="F224" s="11">
        <f>ROUND(АТС!$F222*$F$41*$F$42/100,2)</f>
        <v>49.9</v>
      </c>
      <c r="G224" s="11">
        <f>ROUND(АТС!$F222*$G$41*$G$42/100,2)</f>
        <v>29.21</v>
      </c>
    </row>
    <row r="225" spans="1:7" x14ac:dyDescent="0.25">
      <c r="A225" s="240"/>
      <c r="B225" s="124">
        <f t="shared" si="3"/>
        <v>42682.583330000001</v>
      </c>
      <c r="C225" s="125">
        <v>14</v>
      </c>
      <c r="D225" s="11">
        <f>ROUND(АТС!F223*$D$41*$D$42/100,2)</f>
        <v>79.739999999999995</v>
      </c>
      <c r="E225" s="11">
        <f>ROUND(АТС!F223*$E$41*$E$42/100,2)</f>
        <v>73.28</v>
      </c>
      <c r="F225" s="11">
        <f>ROUND(АТС!$F223*$F$41*$F$42/100,2)</f>
        <v>49.9</v>
      </c>
      <c r="G225" s="11">
        <f>ROUND(АТС!$F223*$G$41*$G$42/100,2)</f>
        <v>29.21</v>
      </c>
    </row>
    <row r="226" spans="1:7" x14ac:dyDescent="0.25">
      <c r="A226" s="240"/>
      <c r="B226" s="124">
        <f t="shared" si="3"/>
        <v>42682.625</v>
      </c>
      <c r="C226" s="125">
        <v>15</v>
      </c>
      <c r="D226" s="11">
        <f>ROUND(АТС!F224*$D$41*$D$42/100,2)</f>
        <v>80.73</v>
      </c>
      <c r="E226" s="11">
        <f>ROUND(АТС!F224*$E$41*$E$42/100,2)</f>
        <v>74.180000000000007</v>
      </c>
      <c r="F226" s="11">
        <f>ROUND(АТС!$F224*$F$41*$F$42/100,2)</f>
        <v>50.51</v>
      </c>
      <c r="G226" s="11">
        <f>ROUND(АТС!$F224*$G$41*$G$42/100,2)</f>
        <v>29.57</v>
      </c>
    </row>
    <row r="227" spans="1:7" x14ac:dyDescent="0.25">
      <c r="A227" s="240"/>
      <c r="B227" s="122">
        <f t="shared" si="3"/>
        <v>42682.666669999999</v>
      </c>
      <c r="C227" s="125">
        <v>16</v>
      </c>
      <c r="D227" s="11">
        <f>ROUND(АТС!F225*$D$41*$D$42/100,2)</f>
        <v>87.84</v>
      </c>
      <c r="E227" s="11">
        <f>ROUND(АТС!F225*$E$41*$E$42/100,2)</f>
        <v>80.72</v>
      </c>
      <c r="F227" s="11">
        <f>ROUND(АТС!$F225*$F$41*$F$42/100,2)</f>
        <v>54.97</v>
      </c>
      <c r="G227" s="11">
        <f>ROUND(АТС!$F225*$G$41*$G$42/100,2)</f>
        <v>32.18</v>
      </c>
    </row>
    <row r="228" spans="1:7" x14ac:dyDescent="0.25">
      <c r="A228" s="240"/>
      <c r="B228" s="124">
        <f t="shared" si="3"/>
        <v>42682.708330000001</v>
      </c>
      <c r="C228" s="125">
        <v>17</v>
      </c>
      <c r="D228" s="11">
        <f>ROUND(АТС!F226*$D$41*$D$42/100,2)</f>
        <v>83.73</v>
      </c>
      <c r="E228" s="11">
        <f>ROUND(АТС!F226*$E$41*$E$42/100,2)</f>
        <v>76.94</v>
      </c>
      <c r="F228" s="11">
        <f>ROUND(АТС!$F226*$F$41*$F$42/100,2)</f>
        <v>52.39</v>
      </c>
      <c r="G228" s="11">
        <f>ROUND(АТС!$F226*$G$41*$G$42/100,2)</f>
        <v>30.67</v>
      </c>
    </row>
    <row r="229" spans="1:7" x14ac:dyDescent="0.25">
      <c r="A229" s="240"/>
      <c r="B229" s="124">
        <f t="shared" si="3"/>
        <v>42682.75</v>
      </c>
      <c r="C229" s="125">
        <v>18</v>
      </c>
      <c r="D229" s="11">
        <f>ROUND(АТС!F227*$D$41*$D$42/100,2)</f>
        <v>86.06</v>
      </c>
      <c r="E229" s="11">
        <f>ROUND(АТС!F227*$E$41*$E$42/100,2)</f>
        <v>79.08</v>
      </c>
      <c r="F229" s="11">
        <f>ROUND(АТС!$F227*$F$41*$F$42/100,2)</f>
        <v>53.85</v>
      </c>
      <c r="G229" s="11">
        <f>ROUND(АТС!$F227*$G$41*$G$42/100,2)</f>
        <v>31.52</v>
      </c>
    </row>
    <row r="230" spans="1:7" x14ac:dyDescent="0.25">
      <c r="A230" s="240"/>
      <c r="B230" s="124">
        <f t="shared" si="3"/>
        <v>42682.791669999999</v>
      </c>
      <c r="C230" s="125">
        <v>19</v>
      </c>
      <c r="D230" s="11">
        <f>ROUND(АТС!F228*$D$41*$D$42/100,2)</f>
        <v>85.35</v>
      </c>
      <c r="E230" s="11">
        <f>ROUND(АТС!F228*$E$41*$E$42/100,2)</f>
        <v>78.430000000000007</v>
      </c>
      <c r="F230" s="11">
        <f>ROUND(АТС!$F228*$F$41*$F$42/100,2)</f>
        <v>53.41</v>
      </c>
      <c r="G230" s="11">
        <f>ROUND(АТС!$F228*$G$41*$G$42/100,2)</f>
        <v>31.26</v>
      </c>
    </row>
    <row r="231" spans="1:7" x14ac:dyDescent="0.25">
      <c r="A231" s="240"/>
      <c r="B231" s="122">
        <f t="shared" si="3"/>
        <v>42682.833330000001</v>
      </c>
      <c r="C231" s="125">
        <v>20</v>
      </c>
      <c r="D231" s="11">
        <f>ROUND(АТС!F229*$D$41*$D$42/100,2)</f>
        <v>82.25</v>
      </c>
      <c r="E231" s="11">
        <f>ROUND(АТС!F229*$E$41*$E$42/100,2)</f>
        <v>75.58</v>
      </c>
      <c r="F231" s="11">
        <f>ROUND(АТС!$F229*$F$41*$F$42/100,2)</f>
        <v>51.47</v>
      </c>
      <c r="G231" s="11">
        <f>ROUND(АТС!$F229*$G$41*$G$42/100,2)</f>
        <v>30.13</v>
      </c>
    </row>
    <row r="232" spans="1:7" x14ac:dyDescent="0.25">
      <c r="A232" s="240"/>
      <c r="B232" s="124">
        <f t="shared" si="3"/>
        <v>42682.875</v>
      </c>
      <c r="C232" s="125">
        <v>21</v>
      </c>
      <c r="D232" s="11">
        <f>ROUND(АТС!F230*$D$41*$D$42/100,2)</f>
        <v>86.77</v>
      </c>
      <c r="E232" s="11">
        <f>ROUND(АТС!F230*$E$41*$E$42/100,2)</f>
        <v>79.73</v>
      </c>
      <c r="F232" s="11">
        <f>ROUND(АТС!$F230*$F$41*$F$42/100,2)</f>
        <v>54.29</v>
      </c>
      <c r="G232" s="11">
        <f>ROUND(АТС!$F230*$G$41*$G$42/100,2)</f>
        <v>31.78</v>
      </c>
    </row>
    <row r="233" spans="1:7" x14ac:dyDescent="0.25">
      <c r="A233" s="240"/>
      <c r="B233" s="124">
        <f t="shared" si="3"/>
        <v>42682.916669999999</v>
      </c>
      <c r="C233" s="125">
        <v>22</v>
      </c>
      <c r="D233" s="11">
        <f>ROUND(АТС!F231*$D$41*$D$42/100,2)</f>
        <v>105.42</v>
      </c>
      <c r="E233" s="11">
        <f>ROUND(АТС!F231*$E$41*$E$42/100,2)</f>
        <v>96.88</v>
      </c>
      <c r="F233" s="11">
        <f>ROUND(АТС!$F231*$F$41*$F$42/100,2)</f>
        <v>65.97</v>
      </c>
      <c r="G233" s="11">
        <f>ROUND(АТС!$F231*$G$41*$G$42/100,2)</f>
        <v>38.619999999999997</v>
      </c>
    </row>
    <row r="234" spans="1:7" x14ac:dyDescent="0.25">
      <c r="A234" s="240"/>
      <c r="B234" s="124">
        <f t="shared" si="3"/>
        <v>42682.958330000001</v>
      </c>
      <c r="C234" s="125">
        <v>23</v>
      </c>
      <c r="D234" s="11">
        <f>ROUND(АТС!F232*$D$41*$D$42/100,2)</f>
        <v>94.36</v>
      </c>
      <c r="E234" s="11">
        <f>ROUND(АТС!F232*$E$41*$E$42/100,2)</f>
        <v>86.71</v>
      </c>
      <c r="F234" s="11">
        <f>ROUND(АТС!$F232*$F$41*$F$42/100,2)</f>
        <v>59.04</v>
      </c>
      <c r="G234" s="11">
        <f>ROUND(АТС!$F232*$G$41*$G$42/100,2)</f>
        <v>34.56</v>
      </c>
    </row>
    <row r="235" spans="1:7" x14ac:dyDescent="0.25">
      <c r="A235" s="240"/>
      <c r="B235" s="122">
        <f t="shared" si="3"/>
        <v>42683</v>
      </c>
      <c r="C235" s="125">
        <v>0</v>
      </c>
      <c r="D235" s="11">
        <f>ROUND(АТС!F233*$D$41*$D$42/100,2)</f>
        <v>77.599999999999994</v>
      </c>
      <c r="E235" s="11">
        <f>ROUND(АТС!F233*$E$41*$E$42/100,2)</f>
        <v>71.31</v>
      </c>
      <c r="F235" s="11">
        <f>ROUND(АТС!$F233*$F$41*$F$42/100,2)</f>
        <v>48.56</v>
      </c>
      <c r="G235" s="11">
        <f>ROUND(АТС!$F233*$G$41*$G$42/100,2)</f>
        <v>28.42</v>
      </c>
    </row>
    <row r="236" spans="1:7" x14ac:dyDescent="0.25">
      <c r="A236" s="240"/>
      <c r="B236" s="124">
        <f t="shared" si="3"/>
        <v>42683.041669999999</v>
      </c>
      <c r="C236" s="125">
        <v>1</v>
      </c>
      <c r="D236" s="11">
        <f>ROUND(АТС!F234*$D$41*$D$42/100,2)</f>
        <v>79.760000000000005</v>
      </c>
      <c r="E236" s="11">
        <f>ROUND(АТС!F234*$E$41*$E$42/100,2)</f>
        <v>73.3</v>
      </c>
      <c r="F236" s="11">
        <f>ROUND(АТС!$F234*$F$41*$F$42/100,2)</f>
        <v>49.91</v>
      </c>
      <c r="G236" s="11">
        <f>ROUND(АТС!$F234*$G$41*$G$42/100,2)</f>
        <v>29.22</v>
      </c>
    </row>
    <row r="237" spans="1:7" x14ac:dyDescent="0.25">
      <c r="A237" s="240"/>
      <c r="B237" s="124">
        <f t="shared" si="3"/>
        <v>42683.083330000001</v>
      </c>
      <c r="C237" s="125">
        <v>2</v>
      </c>
      <c r="D237" s="11">
        <f>ROUND(АТС!F235*$D$41*$D$42/100,2)</f>
        <v>83.82</v>
      </c>
      <c r="E237" s="11">
        <f>ROUND(АТС!F235*$E$41*$E$42/100,2)</f>
        <v>77.03</v>
      </c>
      <c r="F237" s="11">
        <f>ROUND(АТС!$F235*$F$41*$F$42/100,2)</f>
        <v>52.45</v>
      </c>
      <c r="G237" s="11">
        <f>ROUND(АТС!$F235*$G$41*$G$42/100,2)</f>
        <v>30.7</v>
      </c>
    </row>
    <row r="238" spans="1:7" x14ac:dyDescent="0.25">
      <c r="A238" s="240"/>
      <c r="B238" s="124">
        <f t="shared" si="3"/>
        <v>42683.125</v>
      </c>
      <c r="C238" s="125">
        <v>3</v>
      </c>
      <c r="D238" s="11">
        <f>ROUND(АТС!F236*$D$41*$D$42/100,2)</f>
        <v>85.07</v>
      </c>
      <c r="E238" s="11">
        <f>ROUND(АТС!F236*$E$41*$E$42/100,2)</f>
        <v>78.180000000000007</v>
      </c>
      <c r="F238" s="11">
        <f>ROUND(АТС!$F236*$F$41*$F$42/100,2)</f>
        <v>53.23</v>
      </c>
      <c r="G238" s="11">
        <f>ROUND(АТС!$F236*$G$41*$G$42/100,2)</f>
        <v>31.16</v>
      </c>
    </row>
    <row r="239" spans="1:7" x14ac:dyDescent="0.25">
      <c r="A239" s="240"/>
      <c r="B239" s="122">
        <f t="shared" si="3"/>
        <v>42683.166669999999</v>
      </c>
      <c r="C239" s="125">
        <v>4</v>
      </c>
      <c r="D239" s="11">
        <f>ROUND(АТС!F237*$D$41*$D$42/100,2)</f>
        <v>85.08</v>
      </c>
      <c r="E239" s="11">
        <f>ROUND(АТС!F237*$E$41*$E$42/100,2)</f>
        <v>78.180000000000007</v>
      </c>
      <c r="F239" s="11">
        <f>ROUND(АТС!$F237*$F$41*$F$42/100,2)</f>
        <v>53.24</v>
      </c>
      <c r="G239" s="11">
        <f>ROUND(АТС!$F237*$G$41*$G$42/100,2)</f>
        <v>31.17</v>
      </c>
    </row>
    <row r="240" spans="1:7" x14ac:dyDescent="0.25">
      <c r="A240" s="240"/>
      <c r="B240" s="124">
        <f t="shared" si="3"/>
        <v>42683.208330000001</v>
      </c>
      <c r="C240" s="125">
        <v>5</v>
      </c>
      <c r="D240" s="11">
        <f>ROUND(АТС!F238*$D$41*$D$42/100,2)</f>
        <v>83.88</v>
      </c>
      <c r="E240" s="11">
        <f>ROUND(АТС!F238*$E$41*$E$42/100,2)</f>
        <v>77.08</v>
      </c>
      <c r="F240" s="11">
        <f>ROUND(АТС!$F238*$F$41*$F$42/100,2)</f>
        <v>52.49</v>
      </c>
      <c r="G240" s="11">
        <f>ROUND(АТС!$F238*$G$41*$G$42/100,2)</f>
        <v>30.73</v>
      </c>
    </row>
    <row r="241" spans="1:7" x14ac:dyDescent="0.25">
      <c r="A241" s="240"/>
      <c r="B241" s="124">
        <f t="shared" si="3"/>
        <v>42683.25</v>
      </c>
      <c r="C241" s="125">
        <v>6</v>
      </c>
      <c r="D241" s="11">
        <f>ROUND(АТС!F239*$D$41*$D$42/100,2)</f>
        <v>79.849999999999994</v>
      </c>
      <c r="E241" s="11">
        <f>ROUND(АТС!F239*$E$41*$E$42/100,2)</f>
        <v>73.38</v>
      </c>
      <c r="F241" s="11">
        <f>ROUND(АТС!$F239*$F$41*$F$42/100,2)</f>
        <v>49.97</v>
      </c>
      <c r="G241" s="11">
        <f>ROUND(АТС!$F239*$G$41*$G$42/100,2)</f>
        <v>29.25</v>
      </c>
    </row>
    <row r="242" spans="1:7" x14ac:dyDescent="0.25">
      <c r="A242" s="240"/>
      <c r="B242" s="124">
        <f t="shared" si="3"/>
        <v>42683.291669999999</v>
      </c>
      <c r="C242" s="125">
        <v>7</v>
      </c>
      <c r="D242" s="11">
        <f>ROUND(АТС!F240*$D$41*$D$42/100,2)</f>
        <v>105.55</v>
      </c>
      <c r="E242" s="11">
        <f>ROUND(АТС!F240*$E$41*$E$42/100,2)</f>
        <v>97</v>
      </c>
      <c r="F242" s="11">
        <f>ROUND(АТС!$F240*$F$41*$F$42/100,2)</f>
        <v>66.05</v>
      </c>
      <c r="G242" s="11">
        <f>ROUND(АТС!$F240*$G$41*$G$42/100,2)</f>
        <v>38.659999999999997</v>
      </c>
    </row>
    <row r="243" spans="1:7" x14ac:dyDescent="0.25">
      <c r="A243" s="240"/>
      <c r="B243" s="122">
        <f t="shared" si="3"/>
        <v>42683.333330000001</v>
      </c>
      <c r="C243" s="125">
        <v>8</v>
      </c>
      <c r="D243" s="11">
        <f>ROUND(АТС!F241*$D$41*$D$42/100,2)</f>
        <v>97.64</v>
      </c>
      <c r="E243" s="11">
        <f>ROUND(АТС!F241*$E$41*$E$42/100,2)</f>
        <v>89.73</v>
      </c>
      <c r="F243" s="11">
        <f>ROUND(АТС!$F241*$F$41*$F$42/100,2)</f>
        <v>61.1</v>
      </c>
      <c r="G243" s="11">
        <f>ROUND(АТС!$F241*$G$41*$G$42/100,2)</f>
        <v>35.770000000000003</v>
      </c>
    </row>
    <row r="244" spans="1:7" x14ac:dyDescent="0.25">
      <c r="A244" s="240"/>
      <c r="B244" s="124">
        <f t="shared" si="3"/>
        <v>42683.375</v>
      </c>
      <c r="C244" s="125">
        <v>9</v>
      </c>
      <c r="D244" s="11">
        <f>ROUND(АТС!F242*$D$41*$D$42/100,2)</f>
        <v>100.91</v>
      </c>
      <c r="E244" s="11">
        <f>ROUND(АТС!F242*$E$41*$E$42/100,2)</f>
        <v>92.73</v>
      </c>
      <c r="F244" s="11">
        <f>ROUND(АТС!$F242*$F$41*$F$42/100,2)</f>
        <v>63.14</v>
      </c>
      <c r="G244" s="11">
        <f>ROUND(АТС!$F242*$G$41*$G$42/100,2)</f>
        <v>36.96</v>
      </c>
    </row>
    <row r="245" spans="1:7" x14ac:dyDescent="0.25">
      <c r="A245" s="240"/>
      <c r="B245" s="124">
        <f t="shared" si="3"/>
        <v>42683.416669999999</v>
      </c>
      <c r="C245" s="125">
        <v>10</v>
      </c>
      <c r="D245" s="11">
        <f>ROUND(АТС!F243*$D$41*$D$42/100,2)</f>
        <v>103.71</v>
      </c>
      <c r="E245" s="11">
        <f>ROUND(АТС!F243*$E$41*$E$42/100,2)</f>
        <v>95.3</v>
      </c>
      <c r="F245" s="11">
        <f>ROUND(АТС!$F243*$F$41*$F$42/100,2)</f>
        <v>64.89</v>
      </c>
      <c r="G245" s="11">
        <f>ROUND(АТС!$F243*$G$41*$G$42/100,2)</f>
        <v>37.99</v>
      </c>
    </row>
    <row r="246" spans="1:7" x14ac:dyDescent="0.25">
      <c r="A246" s="240"/>
      <c r="B246" s="124">
        <f t="shared" si="3"/>
        <v>42683.458330000001</v>
      </c>
      <c r="C246" s="125">
        <v>11</v>
      </c>
      <c r="D246" s="11">
        <f>ROUND(АТС!F244*$D$41*$D$42/100,2)</f>
        <v>87.81</v>
      </c>
      <c r="E246" s="11">
        <f>ROUND(АТС!F244*$E$41*$E$42/100,2)</f>
        <v>80.7</v>
      </c>
      <c r="F246" s="11">
        <f>ROUND(АТС!$F244*$F$41*$F$42/100,2)</f>
        <v>54.95</v>
      </c>
      <c r="G246" s="11">
        <f>ROUND(АТС!$F244*$G$41*$G$42/100,2)</f>
        <v>32.17</v>
      </c>
    </row>
    <row r="247" spans="1:7" x14ac:dyDescent="0.25">
      <c r="A247" s="240"/>
      <c r="B247" s="122">
        <f t="shared" si="3"/>
        <v>42683.5</v>
      </c>
      <c r="C247" s="125">
        <v>12</v>
      </c>
      <c r="D247" s="11">
        <f>ROUND(АТС!F245*$D$41*$D$42/100,2)</f>
        <v>90.85</v>
      </c>
      <c r="E247" s="11">
        <f>ROUND(АТС!F245*$E$41*$E$42/100,2)</f>
        <v>83.49</v>
      </c>
      <c r="F247" s="11">
        <f>ROUND(АТС!$F245*$F$41*$F$42/100,2)</f>
        <v>56.85</v>
      </c>
      <c r="G247" s="11">
        <f>ROUND(АТС!$F245*$G$41*$G$42/100,2)</f>
        <v>33.28</v>
      </c>
    </row>
    <row r="248" spans="1:7" x14ac:dyDescent="0.25">
      <c r="A248" s="240"/>
      <c r="B248" s="124">
        <f t="shared" si="3"/>
        <v>42683.541669999999</v>
      </c>
      <c r="C248" s="125">
        <v>13</v>
      </c>
      <c r="D248" s="11">
        <f>ROUND(АТС!F246*$D$41*$D$42/100,2)</f>
        <v>90.81</v>
      </c>
      <c r="E248" s="11">
        <f>ROUND(АТС!F246*$E$41*$E$42/100,2)</f>
        <v>83.45</v>
      </c>
      <c r="F248" s="11">
        <f>ROUND(АТС!$F246*$F$41*$F$42/100,2)</f>
        <v>56.82</v>
      </c>
      <c r="G248" s="11">
        <f>ROUND(АТС!$F246*$G$41*$G$42/100,2)</f>
        <v>33.26</v>
      </c>
    </row>
    <row r="249" spans="1:7" x14ac:dyDescent="0.25">
      <c r="A249" s="240"/>
      <c r="B249" s="124">
        <f t="shared" si="3"/>
        <v>42683.583330000001</v>
      </c>
      <c r="C249" s="125">
        <v>14</v>
      </c>
      <c r="D249" s="11">
        <f>ROUND(АТС!F247*$D$41*$D$42/100,2)</f>
        <v>90.79</v>
      </c>
      <c r="E249" s="11">
        <f>ROUND(АТС!F247*$E$41*$E$42/100,2)</f>
        <v>83.43</v>
      </c>
      <c r="F249" s="11">
        <f>ROUND(АТС!$F247*$F$41*$F$42/100,2)</f>
        <v>56.81</v>
      </c>
      <c r="G249" s="11">
        <f>ROUND(АТС!$F247*$G$41*$G$42/100,2)</f>
        <v>33.26</v>
      </c>
    </row>
    <row r="250" spans="1:7" x14ac:dyDescent="0.25">
      <c r="A250" s="240"/>
      <c r="B250" s="124">
        <f t="shared" si="3"/>
        <v>42683.625</v>
      </c>
      <c r="C250" s="125">
        <v>15</v>
      </c>
      <c r="D250" s="11">
        <f>ROUND(АТС!F248*$D$41*$D$42/100,2)</f>
        <v>90.82</v>
      </c>
      <c r="E250" s="11">
        <f>ROUND(АТС!F248*$E$41*$E$42/100,2)</f>
        <v>83.46</v>
      </c>
      <c r="F250" s="11">
        <f>ROUND(АТС!$F248*$F$41*$F$42/100,2)</f>
        <v>56.83</v>
      </c>
      <c r="G250" s="11">
        <f>ROUND(АТС!$F248*$G$41*$G$42/100,2)</f>
        <v>33.270000000000003</v>
      </c>
    </row>
    <row r="251" spans="1:7" x14ac:dyDescent="0.25">
      <c r="A251" s="240"/>
      <c r="B251" s="122">
        <f t="shared" si="3"/>
        <v>42683.666669999999</v>
      </c>
      <c r="C251" s="125">
        <v>16</v>
      </c>
      <c r="D251" s="11">
        <f>ROUND(АТС!F249*$D$41*$D$42/100,2)</f>
        <v>99.31</v>
      </c>
      <c r="E251" s="11">
        <f>ROUND(АТС!F249*$E$41*$E$42/100,2)</f>
        <v>91.26</v>
      </c>
      <c r="F251" s="11">
        <f>ROUND(АТС!$F249*$F$41*$F$42/100,2)</f>
        <v>62.14</v>
      </c>
      <c r="G251" s="11">
        <f>ROUND(АТС!$F249*$G$41*$G$42/100,2)</f>
        <v>36.380000000000003</v>
      </c>
    </row>
    <row r="252" spans="1:7" x14ac:dyDescent="0.25">
      <c r="A252" s="240"/>
      <c r="B252" s="124">
        <f t="shared" si="3"/>
        <v>42683.708330000001</v>
      </c>
      <c r="C252" s="125">
        <v>17</v>
      </c>
      <c r="D252" s="11">
        <f>ROUND(АТС!F250*$D$41*$D$42/100,2)</f>
        <v>81.680000000000007</v>
      </c>
      <c r="E252" s="11">
        <f>ROUND(АТС!F250*$E$41*$E$42/100,2)</f>
        <v>75.06</v>
      </c>
      <c r="F252" s="11">
        <f>ROUND(АТС!$F250*$F$41*$F$42/100,2)</f>
        <v>51.11</v>
      </c>
      <c r="G252" s="11">
        <f>ROUND(АТС!$F250*$G$41*$G$42/100,2)</f>
        <v>29.92</v>
      </c>
    </row>
    <row r="253" spans="1:7" x14ac:dyDescent="0.25">
      <c r="A253" s="240"/>
      <c r="B253" s="124">
        <f t="shared" si="3"/>
        <v>42683.75</v>
      </c>
      <c r="C253" s="125">
        <v>18</v>
      </c>
      <c r="D253" s="11">
        <f>ROUND(АТС!F251*$D$41*$D$42/100,2)</f>
        <v>83.83</v>
      </c>
      <c r="E253" s="11">
        <f>ROUND(АТС!F251*$E$41*$E$42/100,2)</f>
        <v>77.03</v>
      </c>
      <c r="F253" s="11">
        <f>ROUND(АТС!$F251*$F$41*$F$42/100,2)</f>
        <v>52.46</v>
      </c>
      <c r="G253" s="11">
        <f>ROUND(АТС!$F251*$G$41*$G$42/100,2)</f>
        <v>30.71</v>
      </c>
    </row>
    <row r="254" spans="1:7" x14ac:dyDescent="0.25">
      <c r="A254" s="240"/>
      <c r="B254" s="124">
        <f t="shared" si="3"/>
        <v>42683.791669999999</v>
      </c>
      <c r="C254" s="125">
        <v>19</v>
      </c>
      <c r="D254" s="11">
        <f>ROUND(АТС!F252*$D$41*$D$42/100,2)</f>
        <v>83.26</v>
      </c>
      <c r="E254" s="11">
        <f>ROUND(АТС!F252*$E$41*$E$42/100,2)</f>
        <v>76.510000000000005</v>
      </c>
      <c r="F254" s="11">
        <f>ROUND(АТС!$F252*$F$41*$F$42/100,2)</f>
        <v>52.1</v>
      </c>
      <c r="G254" s="11">
        <f>ROUND(АТС!$F252*$G$41*$G$42/100,2)</f>
        <v>30.5</v>
      </c>
    </row>
    <row r="255" spans="1:7" x14ac:dyDescent="0.25">
      <c r="A255" s="240"/>
      <c r="B255" s="122">
        <f t="shared" si="3"/>
        <v>42683.833330000001</v>
      </c>
      <c r="C255" s="125">
        <v>20</v>
      </c>
      <c r="D255" s="11">
        <f>ROUND(АТС!F253*$D$41*$D$42/100,2)</f>
        <v>79.099999999999994</v>
      </c>
      <c r="E255" s="11">
        <f>ROUND(АТС!F253*$E$41*$E$42/100,2)</f>
        <v>72.69</v>
      </c>
      <c r="F255" s="11">
        <f>ROUND(АТС!$F253*$F$41*$F$42/100,2)</f>
        <v>49.49</v>
      </c>
      <c r="G255" s="11">
        <f>ROUND(АТС!$F253*$G$41*$G$42/100,2)</f>
        <v>28.97</v>
      </c>
    </row>
    <row r="256" spans="1:7" x14ac:dyDescent="0.25">
      <c r="A256" s="240"/>
      <c r="B256" s="124">
        <f t="shared" si="3"/>
        <v>42683.875</v>
      </c>
      <c r="C256" s="125">
        <v>21</v>
      </c>
      <c r="D256" s="11">
        <f>ROUND(АТС!F254*$D$41*$D$42/100,2)</f>
        <v>83.69</v>
      </c>
      <c r="E256" s="11">
        <f>ROUND(АТС!F254*$E$41*$E$42/100,2)</f>
        <v>76.91</v>
      </c>
      <c r="F256" s="11">
        <f>ROUND(АТС!$F254*$F$41*$F$42/100,2)</f>
        <v>52.37</v>
      </c>
      <c r="G256" s="11">
        <f>ROUND(АТС!$F254*$G$41*$G$42/100,2)</f>
        <v>30.66</v>
      </c>
    </row>
    <row r="257" spans="1:7" x14ac:dyDescent="0.25">
      <c r="A257" s="240"/>
      <c r="B257" s="124">
        <f t="shared" si="3"/>
        <v>42683.916669999999</v>
      </c>
      <c r="C257" s="125">
        <v>22</v>
      </c>
      <c r="D257" s="11">
        <f>ROUND(АТС!F255*$D$41*$D$42/100,2)</f>
        <v>102.88</v>
      </c>
      <c r="E257" s="11">
        <f>ROUND(АТС!F255*$E$41*$E$42/100,2)</f>
        <v>94.54</v>
      </c>
      <c r="F257" s="11">
        <f>ROUND(АТС!$F255*$F$41*$F$42/100,2)</f>
        <v>64.38</v>
      </c>
      <c r="G257" s="11">
        <f>ROUND(АТС!$F255*$G$41*$G$42/100,2)</f>
        <v>37.69</v>
      </c>
    </row>
    <row r="258" spans="1:7" x14ac:dyDescent="0.25">
      <c r="A258" s="240"/>
      <c r="B258" s="124">
        <f t="shared" si="3"/>
        <v>42683.958330000001</v>
      </c>
      <c r="C258" s="125">
        <v>23</v>
      </c>
      <c r="D258" s="11">
        <f>ROUND(АТС!F256*$D$41*$D$42/100,2)</f>
        <v>90.07</v>
      </c>
      <c r="E258" s="11">
        <f>ROUND(АТС!F256*$E$41*$E$42/100,2)</f>
        <v>82.77</v>
      </c>
      <c r="F258" s="11">
        <f>ROUND(АТС!$F256*$F$41*$F$42/100,2)</f>
        <v>56.36</v>
      </c>
      <c r="G258" s="11">
        <f>ROUND(АТС!$F256*$G$41*$G$42/100,2)</f>
        <v>32.99</v>
      </c>
    </row>
    <row r="259" spans="1:7" x14ac:dyDescent="0.25">
      <c r="A259" s="240"/>
      <c r="B259" s="122">
        <f t="shared" si="3"/>
        <v>42684</v>
      </c>
      <c r="C259" s="125">
        <v>0</v>
      </c>
      <c r="D259" s="11">
        <f>ROUND(АТС!F257*$D$41*$D$42/100,2)</f>
        <v>77.599999999999994</v>
      </c>
      <c r="E259" s="11">
        <f>ROUND(АТС!F257*$E$41*$E$42/100,2)</f>
        <v>71.31</v>
      </c>
      <c r="F259" s="11">
        <f>ROUND(АТС!$F257*$F$41*$F$42/100,2)</f>
        <v>48.56</v>
      </c>
      <c r="G259" s="11">
        <f>ROUND(АТС!$F257*$G$41*$G$42/100,2)</f>
        <v>28.42</v>
      </c>
    </row>
    <row r="260" spans="1:7" x14ac:dyDescent="0.25">
      <c r="A260" s="240"/>
      <c r="B260" s="124">
        <f t="shared" ref="B260:B323" si="4">B236+1</f>
        <v>42684.041669999999</v>
      </c>
      <c r="C260" s="125">
        <v>1</v>
      </c>
      <c r="D260" s="11">
        <f>ROUND(АТС!F258*$D$41*$D$42/100,2)</f>
        <v>79.739999999999995</v>
      </c>
      <c r="E260" s="11">
        <f>ROUND(АТС!F258*$E$41*$E$42/100,2)</f>
        <v>73.28</v>
      </c>
      <c r="F260" s="11">
        <f>ROUND(АТС!$F258*$F$41*$F$42/100,2)</f>
        <v>49.9</v>
      </c>
      <c r="G260" s="11">
        <f>ROUND(АТС!$F258*$G$41*$G$42/100,2)</f>
        <v>29.21</v>
      </c>
    </row>
    <row r="261" spans="1:7" x14ac:dyDescent="0.25">
      <c r="A261" s="240"/>
      <c r="B261" s="124">
        <f t="shared" si="4"/>
        <v>42684.083330000001</v>
      </c>
      <c r="C261" s="125">
        <v>2</v>
      </c>
      <c r="D261" s="11">
        <f>ROUND(АТС!F259*$D$41*$D$42/100,2)</f>
        <v>83.84</v>
      </c>
      <c r="E261" s="11">
        <f>ROUND(АТС!F259*$E$41*$E$42/100,2)</f>
        <v>77.05</v>
      </c>
      <c r="F261" s="11">
        <f>ROUND(АТС!$F259*$F$41*$F$42/100,2)</f>
        <v>52.46</v>
      </c>
      <c r="G261" s="11">
        <f>ROUND(АТС!$F259*$G$41*$G$42/100,2)</f>
        <v>30.71</v>
      </c>
    </row>
    <row r="262" spans="1:7" x14ac:dyDescent="0.25">
      <c r="A262" s="240"/>
      <c r="B262" s="124">
        <f t="shared" si="4"/>
        <v>42684.125</v>
      </c>
      <c r="C262" s="125">
        <v>3</v>
      </c>
      <c r="D262" s="11">
        <f>ROUND(АТС!F260*$D$41*$D$42/100,2)</f>
        <v>83.22</v>
      </c>
      <c r="E262" s="11">
        <f>ROUND(АТС!F260*$E$41*$E$42/100,2)</f>
        <v>76.48</v>
      </c>
      <c r="F262" s="11">
        <f>ROUND(АТС!$F260*$F$41*$F$42/100,2)</f>
        <v>52.08</v>
      </c>
      <c r="G262" s="11">
        <f>ROUND(АТС!$F260*$G$41*$G$42/100,2)</f>
        <v>30.49</v>
      </c>
    </row>
    <row r="263" spans="1:7" x14ac:dyDescent="0.25">
      <c r="A263" s="240"/>
      <c r="B263" s="122">
        <f t="shared" si="4"/>
        <v>42684.166669999999</v>
      </c>
      <c r="C263" s="125">
        <v>4</v>
      </c>
      <c r="D263" s="11">
        <f>ROUND(АТС!F261*$D$41*$D$42/100,2)</f>
        <v>83.22</v>
      </c>
      <c r="E263" s="11">
        <f>ROUND(АТС!F261*$E$41*$E$42/100,2)</f>
        <v>76.48</v>
      </c>
      <c r="F263" s="11">
        <f>ROUND(АТС!$F261*$F$41*$F$42/100,2)</f>
        <v>52.08</v>
      </c>
      <c r="G263" s="11">
        <f>ROUND(АТС!$F261*$G$41*$G$42/100,2)</f>
        <v>30.49</v>
      </c>
    </row>
    <row r="264" spans="1:7" x14ac:dyDescent="0.25">
      <c r="A264" s="240"/>
      <c r="B264" s="124">
        <f t="shared" si="4"/>
        <v>42684.208330000001</v>
      </c>
      <c r="C264" s="125">
        <v>5</v>
      </c>
      <c r="D264" s="11">
        <f>ROUND(АТС!F262*$D$41*$D$42/100,2)</f>
        <v>82.03</v>
      </c>
      <c r="E264" s="11">
        <f>ROUND(АТС!F262*$E$41*$E$42/100,2)</f>
        <v>75.38</v>
      </c>
      <c r="F264" s="11">
        <f>ROUND(АТС!$F262*$F$41*$F$42/100,2)</f>
        <v>51.33</v>
      </c>
      <c r="G264" s="11">
        <f>ROUND(АТС!$F262*$G$41*$G$42/100,2)</f>
        <v>30.05</v>
      </c>
    </row>
    <row r="265" spans="1:7" x14ac:dyDescent="0.25">
      <c r="A265" s="240"/>
      <c r="B265" s="124">
        <f t="shared" si="4"/>
        <v>42684.25</v>
      </c>
      <c r="C265" s="125">
        <v>6</v>
      </c>
      <c r="D265" s="11">
        <f>ROUND(АТС!F263*$D$41*$D$42/100,2)</f>
        <v>80.75</v>
      </c>
      <c r="E265" s="11">
        <f>ROUND(АТС!F263*$E$41*$E$42/100,2)</f>
        <v>74.209999999999994</v>
      </c>
      <c r="F265" s="11">
        <f>ROUND(АТС!$F263*$F$41*$F$42/100,2)</f>
        <v>50.53</v>
      </c>
      <c r="G265" s="11">
        <f>ROUND(АТС!$F263*$G$41*$G$42/100,2)</f>
        <v>29.58</v>
      </c>
    </row>
    <row r="266" spans="1:7" x14ac:dyDescent="0.25">
      <c r="A266" s="240"/>
      <c r="B266" s="124">
        <f t="shared" si="4"/>
        <v>42684.291669999999</v>
      </c>
      <c r="C266" s="125">
        <v>7</v>
      </c>
      <c r="D266" s="11">
        <f>ROUND(АТС!F264*$D$41*$D$42/100,2)</f>
        <v>96.09</v>
      </c>
      <c r="E266" s="11">
        <f>ROUND(АТС!F264*$E$41*$E$42/100,2)</f>
        <v>88.3</v>
      </c>
      <c r="F266" s="11">
        <f>ROUND(АТС!$F264*$F$41*$F$42/100,2)</f>
        <v>60.13</v>
      </c>
      <c r="G266" s="11">
        <f>ROUND(АТС!$F264*$G$41*$G$42/100,2)</f>
        <v>35.200000000000003</v>
      </c>
    </row>
    <row r="267" spans="1:7" x14ac:dyDescent="0.25">
      <c r="A267" s="240"/>
      <c r="B267" s="122">
        <f t="shared" si="4"/>
        <v>42684.333330000001</v>
      </c>
      <c r="C267" s="125">
        <v>8</v>
      </c>
      <c r="D267" s="11">
        <f>ROUND(АТС!F265*$D$41*$D$42/100,2)</f>
        <v>87.69</v>
      </c>
      <c r="E267" s="11">
        <f>ROUND(АТС!F265*$E$41*$E$42/100,2)</f>
        <v>80.59</v>
      </c>
      <c r="F267" s="11">
        <f>ROUND(АТС!$F265*$F$41*$F$42/100,2)</f>
        <v>54.87</v>
      </c>
      <c r="G267" s="11">
        <f>ROUND(АТС!$F265*$G$41*$G$42/100,2)</f>
        <v>32.119999999999997</v>
      </c>
    </row>
    <row r="268" spans="1:7" x14ac:dyDescent="0.25">
      <c r="A268" s="240"/>
      <c r="B268" s="124">
        <f t="shared" si="4"/>
        <v>42684.375</v>
      </c>
      <c r="C268" s="125">
        <v>9</v>
      </c>
      <c r="D268" s="11">
        <f>ROUND(АТС!F266*$D$41*$D$42/100,2)</f>
        <v>97.31</v>
      </c>
      <c r="E268" s="11">
        <f>ROUND(АТС!F266*$E$41*$E$42/100,2)</f>
        <v>89.42</v>
      </c>
      <c r="F268" s="11">
        <f>ROUND(АТС!$F266*$F$41*$F$42/100,2)</f>
        <v>60.89</v>
      </c>
      <c r="G268" s="11">
        <f>ROUND(АТС!$F266*$G$41*$G$42/100,2)</f>
        <v>35.64</v>
      </c>
    </row>
    <row r="269" spans="1:7" x14ac:dyDescent="0.25">
      <c r="A269" s="240"/>
      <c r="B269" s="124">
        <f t="shared" si="4"/>
        <v>42684.416669999999</v>
      </c>
      <c r="C269" s="125">
        <v>10</v>
      </c>
      <c r="D269" s="11">
        <f>ROUND(АТС!F267*$D$41*$D$42/100,2)</f>
        <v>95.6</v>
      </c>
      <c r="E269" s="11">
        <f>ROUND(АТС!F267*$E$41*$E$42/100,2)</f>
        <v>87.85</v>
      </c>
      <c r="F269" s="11">
        <f>ROUND(АТС!$F267*$F$41*$F$42/100,2)</f>
        <v>59.82</v>
      </c>
      <c r="G269" s="11">
        <f>ROUND(АТС!$F267*$G$41*$G$42/100,2)</f>
        <v>35.020000000000003</v>
      </c>
    </row>
    <row r="270" spans="1:7" x14ac:dyDescent="0.25">
      <c r="A270" s="240"/>
      <c r="B270" s="124">
        <f t="shared" si="4"/>
        <v>42684.458330000001</v>
      </c>
      <c r="C270" s="125">
        <v>11</v>
      </c>
      <c r="D270" s="11">
        <f>ROUND(АТС!F268*$D$41*$D$42/100,2)</f>
        <v>83.68</v>
      </c>
      <c r="E270" s="11">
        <f>ROUND(АТС!F268*$E$41*$E$42/100,2)</f>
        <v>76.900000000000006</v>
      </c>
      <c r="F270" s="11">
        <f>ROUND(АТС!$F268*$F$41*$F$42/100,2)</f>
        <v>52.36</v>
      </c>
      <c r="G270" s="11">
        <f>ROUND(АТС!$F268*$G$41*$G$42/100,2)</f>
        <v>30.65</v>
      </c>
    </row>
    <row r="271" spans="1:7" x14ac:dyDescent="0.25">
      <c r="A271" s="240"/>
      <c r="B271" s="122">
        <f t="shared" si="4"/>
        <v>42684.5</v>
      </c>
      <c r="C271" s="125">
        <v>12</v>
      </c>
      <c r="D271" s="11">
        <f>ROUND(АТС!F269*$D$41*$D$42/100,2)</f>
        <v>87.56</v>
      </c>
      <c r="E271" s="11">
        <f>ROUND(АТС!F269*$E$41*$E$42/100,2)</f>
        <v>80.47</v>
      </c>
      <c r="F271" s="11">
        <f>ROUND(АТС!$F269*$F$41*$F$42/100,2)</f>
        <v>54.79</v>
      </c>
      <c r="G271" s="11">
        <f>ROUND(АТС!$F269*$G$41*$G$42/100,2)</f>
        <v>32.08</v>
      </c>
    </row>
    <row r="272" spans="1:7" x14ac:dyDescent="0.25">
      <c r="A272" s="240"/>
      <c r="B272" s="124">
        <f t="shared" si="4"/>
        <v>42684.541669999999</v>
      </c>
      <c r="C272" s="125">
        <v>13</v>
      </c>
      <c r="D272" s="11">
        <f>ROUND(АТС!F270*$D$41*$D$42/100,2)</f>
        <v>89.36</v>
      </c>
      <c r="E272" s="11">
        <f>ROUND(АТС!F270*$E$41*$E$42/100,2)</f>
        <v>82.12</v>
      </c>
      <c r="F272" s="11">
        <f>ROUND(АТС!$F270*$F$41*$F$42/100,2)</f>
        <v>55.92</v>
      </c>
      <c r="G272" s="11">
        <f>ROUND(АТС!$F270*$G$41*$G$42/100,2)</f>
        <v>32.729999999999997</v>
      </c>
    </row>
    <row r="273" spans="1:7" x14ac:dyDescent="0.25">
      <c r="A273" s="240"/>
      <c r="B273" s="124">
        <f t="shared" si="4"/>
        <v>42684.583330000001</v>
      </c>
      <c r="C273" s="125">
        <v>14</v>
      </c>
      <c r="D273" s="11">
        <f>ROUND(АТС!F271*$D$41*$D$42/100,2)</f>
        <v>89.42</v>
      </c>
      <c r="E273" s="11">
        <f>ROUND(АТС!F271*$E$41*$E$42/100,2)</f>
        <v>82.18</v>
      </c>
      <c r="F273" s="11">
        <f>ROUND(АТС!$F271*$F$41*$F$42/100,2)</f>
        <v>55.96</v>
      </c>
      <c r="G273" s="11">
        <f>ROUND(АТС!$F271*$G$41*$G$42/100,2)</f>
        <v>32.76</v>
      </c>
    </row>
    <row r="274" spans="1:7" x14ac:dyDescent="0.25">
      <c r="A274" s="240"/>
      <c r="B274" s="124">
        <f t="shared" si="4"/>
        <v>42684.625</v>
      </c>
      <c r="C274" s="125">
        <v>15</v>
      </c>
      <c r="D274" s="11">
        <f>ROUND(АТС!F272*$D$41*$D$42/100,2)</f>
        <v>85.9</v>
      </c>
      <c r="E274" s="11">
        <f>ROUND(АТС!F272*$E$41*$E$42/100,2)</f>
        <v>78.94</v>
      </c>
      <c r="F274" s="11">
        <f>ROUND(АТС!$F272*$F$41*$F$42/100,2)</f>
        <v>53.75</v>
      </c>
      <c r="G274" s="11">
        <f>ROUND(АТС!$F272*$G$41*$G$42/100,2)</f>
        <v>31.47</v>
      </c>
    </row>
    <row r="275" spans="1:7" x14ac:dyDescent="0.25">
      <c r="A275" s="240"/>
      <c r="B275" s="122">
        <f t="shared" si="4"/>
        <v>42684.666669999999</v>
      </c>
      <c r="C275" s="125">
        <v>16</v>
      </c>
      <c r="D275" s="11">
        <f>ROUND(АТС!F273*$D$41*$D$42/100,2)</f>
        <v>94.34</v>
      </c>
      <c r="E275" s="11">
        <f>ROUND(АТС!F273*$E$41*$E$42/100,2)</f>
        <v>86.69</v>
      </c>
      <c r="F275" s="11">
        <f>ROUND(АТС!$F273*$F$41*$F$42/100,2)</f>
        <v>59.03</v>
      </c>
      <c r="G275" s="11">
        <f>ROUND(АТС!$F273*$G$41*$G$42/100,2)</f>
        <v>34.56</v>
      </c>
    </row>
    <row r="276" spans="1:7" x14ac:dyDescent="0.25">
      <c r="A276" s="240"/>
      <c r="B276" s="124">
        <f t="shared" si="4"/>
        <v>42684.708330000001</v>
      </c>
      <c r="C276" s="125">
        <v>17</v>
      </c>
      <c r="D276" s="11">
        <f>ROUND(АТС!F274*$D$41*$D$42/100,2)</f>
        <v>77.84</v>
      </c>
      <c r="E276" s="11">
        <f>ROUND(АТС!F274*$E$41*$E$42/100,2)</f>
        <v>71.53</v>
      </c>
      <c r="F276" s="11">
        <f>ROUND(АТС!$F274*$F$41*$F$42/100,2)</f>
        <v>48.71</v>
      </c>
      <c r="G276" s="11">
        <f>ROUND(АТС!$F274*$G$41*$G$42/100,2)</f>
        <v>28.51</v>
      </c>
    </row>
    <row r="277" spans="1:7" x14ac:dyDescent="0.25">
      <c r="A277" s="240"/>
      <c r="B277" s="124">
        <f t="shared" si="4"/>
        <v>42684.75</v>
      </c>
      <c r="C277" s="125">
        <v>18</v>
      </c>
      <c r="D277" s="11">
        <f>ROUND(АТС!F275*$D$41*$D$42/100,2)</f>
        <v>84.31</v>
      </c>
      <c r="E277" s="11">
        <f>ROUND(АТС!F275*$E$41*$E$42/100,2)</f>
        <v>77.48</v>
      </c>
      <c r="F277" s="11">
        <f>ROUND(АТС!$F275*$F$41*$F$42/100,2)</f>
        <v>52.76</v>
      </c>
      <c r="G277" s="11">
        <f>ROUND(АТС!$F275*$G$41*$G$42/100,2)</f>
        <v>30.88</v>
      </c>
    </row>
    <row r="278" spans="1:7" x14ac:dyDescent="0.25">
      <c r="A278" s="240"/>
      <c r="B278" s="124">
        <f t="shared" si="4"/>
        <v>42684.791669999999</v>
      </c>
      <c r="C278" s="125">
        <v>19</v>
      </c>
      <c r="D278" s="11">
        <f>ROUND(АТС!F276*$D$41*$D$42/100,2)</f>
        <v>83.64</v>
      </c>
      <c r="E278" s="11">
        <f>ROUND(АТС!F276*$E$41*$E$42/100,2)</f>
        <v>76.86</v>
      </c>
      <c r="F278" s="11">
        <f>ROUND(АТС!$F276*$F$41*$F$42/100,2)</f>
        <v>52.34</v>
      </c>
      <c r="G278" s="11">
        <f>ROUND(АТС!$F276*$G$41*$G$42/100,2)</f>
        <v>30.64</v>
      </c>
    </row>
    <row r="279" spans="1:7" x14ac:dyDescent="0.25">
      <c r="A279" s="240"/>
      <c r="B279" s="122">
        <f t="shared" si="4"/>
        <v>42684.833330000001</v>
      </c>
      <c r="C279" s="125">
        <v>20</v>
      </c>
      <c r="D279" s="11">
        <f>ROUND(АТС!F277*$D$41*$D$42/100,2)</f>
        <v>79.17</v>
      </c>
      <c r="E279" s="11">
        <f>ROUND(АТС!F277*$E$41*$E$42/100,2)</f>
        <v>72.75</v>
      </c>
      <c r="F279" s="11">
        <f>ROUND(АТС!$F277*$F$41*$F$42/100,2)</f>
        <v>49.54</v>
      </c>
      <c r="G279" s="11">
        <f>ROUND(АТС!$F277*$G$41*$G$42/100,2)</f>
        <v>29</v>
      </c>
    </row>
    <row r="280" spans="1:7" x14ac:dyDescent="0.25">
      <c r="A280" s="240"/>
      <c r="B280" s="124">
        <f t="shared" si="4"/>
        <v>42684.875</v>
      </c>
      <c r="C280" s="125">
        <v>21</v>
      </c>
      <c r="D280" s="11">
        <f>ROUND(АТС!F278*$D$41*$D$42/100,2)</f>
        <v>84.11</v>
      </c>
      <c r="E280" s="11">
        <f>ROUND(АТС!F278*$E$41*$E$42/100,2)</f>
        <v>77.3</v>
      </c>
      <c r="F280" s="11">
        <f>ROUND(АТС!$F278*$F$41*$F$42/100,2)</f>
        <v>52.63</v>
      </c>
      <c r="G280" s="11">
        <f>ROUND(АТС!$F278*$G$41*$G$42/100,2)</f>
        <v>30.81</v>
      </c>
    </row>
    <row r="281" spans="1:7" x14ac:dyDescent="0.25">
      <c r="A281" s="240"/>
      <c r="B281" s="124">
        <f t="shared" si="4"/>
        <v>42684.916669999999</v>
      </c>
      <c r="C281" s="125">
        <v>22</v>
      </c>
      <c r="D281" s="11">
        <f>ROUND(АТС!F279*$D$41*$D$42/100,2)</f>
        <v>104.02</v>
      </c>
      <c r="E281" s="11">
        <f>ROUND(АТС!F279*$E$41*$E$42/100,2)</f>
        <v>95.59</v>
      </c>
      <c r="F281" s="11">
        <f>ROUND(АТС!$F279*$F$41*$F$42/100,2)</f>
        <v>65.09</v>
      </c>
      <c r="G281" s="11">
        <f>ROUND(АТС!$F279*$G$41*$G$42/100,2)</f>
        <v>38.1</v>
      </c>
    </row>
    <row r="282" spans="1:7" x14ac:dyDescent="0.25">
      <c r="A282" s="240"/>
      <c r="B282" s="124">
        <f t="shared" si="4"/>
        <v>42684.958330000001</v>
      </c>
      <c r="C282" s="125">
        <v>23</v>
      </c>
      <c r="D282" s="11">
        <f>ROUND(АТС!F280*$D$41*$D$42/100,2)</f>
        <v>91.2</v>
      </c>
      <c r="E282" s="11">
        <f>ROUND(АТС!F280*$E$41*$E$42/100,2)</f>
        <v>83.81</v>
      </c>
      <c r="F282" s="11">
        <f>ROUND(АТС!$F280*$F$41*$F$42/100,2)</f>
        <v>57.07</v>
      </c>
      <c r="G282" s="11">
        <f>ROUND(АТС!$F280*$G$41*$G$42/100,2)</f>
        <v>33.409999999999997</v>
      </c>
    </row>
    <row r="283" spans="1:7" x14ac:dyDescent="0.25">
      <c r="A283" s="240"/>
      <c r="B283" s="122">
        <f t="shared" si="4"/>
        <v>42685</v>
      </c>
      <c r="C283" s="125">
        <v>0</v>
      </c>
      <c r="D283" s="11">
        <f>ROUND(АТС!F281*$D$41*$D$42/100,2)</f>
        <v>78.61</v>
      </c>
      <c r="E283" s="11">
        <f>ROUND(АТС!F281*$E$41*$E$42/100,2)</f>
        <v>72.239999999999995</v>
      </c>
      <c r="F283" s="11">
        <f>ROUND(АТС!$F281*$F$41*$F$42/100,2)</f>
        <v>49.19</v>
      </c>
      <c r="G283" s="11">
        <f>ROUND(АТС!$F281*$G$41*$G$42/100,2)</f>
        <v>28.8</v>
      </c>
    </row>
    <row r="284" spans="1:7" x14ac:dyDescent="0.25">
      <c r="A284" s="240"/>
      <c r="B284" s="124">
        <f t="shared" si="4"/>
        <v>42685.041669999999</v>
      </c>
      <c r="C284" s="125">
        <v>1</v>
      </c>
      <c r="D284" s="11">
        <f>ROUND(АТС!F282*$D$41*$D$42/100,2)</f>
        <v>80.849999999999994</v>
      </c>
      <c r="E284" s="11">
        <f>ROUND(АТС!F282*$E$41*$E$42/100,2)</f>
        <v>74.3</v>
      </c>
      <c r="F284" s="11">
        <f>ROUND(АТС!$F282*$F$41*$F$42/100,2)</f>
        <v>50.59</v>
      </c>
      <c r="G284" s="11">
        <f>ROUND(АТС!$F282*$G$41*$G$42/100,2)</f>
        <v>29.62</v>
      </c>
    </row>
    <row r="285" spans="1:7" x14ac:dyDescent="0.25">
      <c r="A285" s="240"/>
      <c r="B285" s="124">
        <f t="shared" si="4"/>
        <v>42685.083330000001</v>
      </c>
      <c r="C285" s="125">
        <v>2</v>
      </c>
      <c r="D285" s="11">
        <f>ROUND(АТС!F283*$D$41*$D$42/100,2)</f>
        <v>84.4</v>
      </c>
      <c r="E285" s="11">
        <f>ROUND(АТС!F283*$E$41*$E$42/100,2)</f>
        <v>77.56</v>
      </c>
      <c r="F285" s="11">
        <f>ROUND(АТС!$F283*$F$41*$F$42/100,2)</f>
        <v>52.82</v>
      </c>
      <c r="G285" s="11">
        <f>ROUND(АТС!$F283*$G$41*$G$42/100,2)</f>
        <v>30.92</v>
      </c>
    </row>
    <row r="286" spans="1:7" x14ac:dyDescent="0.25">
      <c r="A286" s="240"/>
      <c r="B286" s="124">
        <f t="shared" si="4"/>
        <v>42685.125</v>
      </c>
      <c r="C286" s="125">
        <v>3</v>
      </c>
      <c r="D286" s="11">
        <f>ROUND(АТС!F284*$D$41*$D$42/100,2)</f>
        <v>84.41</v>
      </c>
      <c r="E286" s="11">
        <f>ROUND(АТС!F284*$E$41*$E$42/100,2)</f>
        <v>77.569999999999993</v>
      </c>
      <c r="F286" s="11">
        <f>ROUND(АТС!$F284*$F$41*$F$42/100,2)</f>
        <v>52.82</v>
      </c>
      <c r="G286" s="11">
        <f>ROUND(АТС!$F284*$G$41*$G$42/100,2)</f>
        <v>30.92</v>
      </c>
    </row>
    <row r="287" spans="1:7" x14ac:dyDescent="0.25">
      <c r="A287" s="240"/>
      <c r="B287" s="122">
        <f t="shared" si="4"/>
        <v>42685.166669999999</v>
      </c>
      <c r="C287" s="125">
        <v>4</v>
      </c>
      <c r="D287" s="11">
        <f>ROUND(АТС!F285*$D$41*$D$42/100,2)</f>
        <v>84.42</v>
      </c>
      <c r="E287" s="11">
        <f>ROUND(АТС!F285*$E$41*$E$42/100,2)</f>
        <v>77.58</v>
      </c>
      <c r="F287" s="11">
        <f>ROUND(АТС!$F285*$F$41*$F$42/100,2)</f>
        <v>52.83</v>
      </c>
      <c r="G287" s="11">
        <f>ROUND(АТС!$F285*$G$41*$G$42/100,2)</f>
        <v>30.92</v>
      </c>
    </row>
    <row r="288" spans="1:7" x14ac:dyDescent="0.25">
      <c r="A288" s="240"/>
      <c r="B288" s="124">
        <f t="shared" si="4"/>
        <v>42685.208330000001</v>
      </c>
      <c r="C288" s="125">
        <v>5</v>
      </c>
      <c r="D288" s="11">
        <f>ROUND(АТС!F286*$D$41*$D$42/100,2)</f>
        <v>79.72</v>
      </c>
      <c r="E288" s="11">
        <f>ROUND(АТС!F286*$E$41*$E$42/100,2)</f>
        <v>73.260000000000005</v>
      </c>
      <c r="F288" s="11">
        <f>ROUND(АТС!$F286*$F$41*$F$42/100,2)</f>
        <v>49.89</v>
      </c>
      <c r="G288" s="11">
        <f>ROUND(АТС!$F286*$G$41*$G$42/100,2)</f>
        <v>29.2</v>
      </c>
    </row>
    <row r="289" spans="1:7" x14ac:dyDescent="0.25">
      <c r="A289" s="240"/>
      <c r="B289" s="124">
        <f t="shared" si="4"/>
        <v>42685.25</v>
      </c>
      <c r="C289" s="125">
        <v>6</v>
      </c>
      <c r="D289" s="11">
        <f>ROUND(АТС!F287*$D$41*$D$42/100,2)</f>
        <v>80.819999999999993</v>
      </c>
      <c r="E289" s="11">
        <f>ROUND(АТС!F287*$E$41*$E$42/100,2)</f>
        <v>74.27</v>
      </c>
      <c r="F289" s="11">
        <f>ROUND(АТС!$F287*$F$41*$F$42/100,2)</f>
        <v>50.58</v>
      </c>
      <c r="G289" s="11">
        <f>ROUND(АТС!$F287*$G$41*$G$42/100,2)</f>
        <v>29.61</v>
      </c>
    </row>
    <row r="290" spans="1:7" x14ac:dyDescent="0.25">
      <c r="A290" s="240"/>
      <c r="B290" s="124">
        <f t="shared" si="4"/>
        <v>42685.291669999999</v>
      </c>
      <c r="C290" s="125">
        <v>7</v>
      </c>
      <c r="D290" s="11">
        <f>ROUND(АТС!F288*$D$41*$D$42/100,2)</f>
        <v>94.67</v>
      </c>
      <c r="E290" s="11">
        <f>ROUND(АТС!F288*$E$41*$E$42/100,2)</f>
        <v>86.99</v>
      </c>
      <c r="F290" s="11">
        <f>ROUND(АТС!$F288*$F$41*$F$42/100,2)</f>
        <v>59.24</v>
      </c>
      <c r="G290" s="11">
        <f>ROUND(АТС!$F288*$G$41*$G$42/100,2)</f>
        <v>34.68</v>
      </c>
    </row>
    <row r="291" spans="1:7" x14ac:dyDescent="0.25">
      <c r="A291" s="240"/>
      <c r="B291" s="122">
        <f t="shared" si="4"/>
        <v>42685.333330000001</v>
      </c>
      <c r="C291" s="125">
        <v>8</v>
      </c>
      <c r="D291" s="11">
        <f>ROUND(АТС!F289*$D$41*$D$42/100,2)</f>
        <v>87.71</v>
      </c>
      <c r="E291" s="11">
        <f>ROUND(АТС!F289*$E$41*$E$42/100,2)</f>
        <v>80.599999999999994</v>
      </c>
      <c r="F291" s="11">
        <f>ROUND(АТС!$F289*$F$41*$F$42/100,2)</f>
        <v>54.88</v>
      </c>
      <c r="G291" s="11">
        <f>ROUND(АТС!$F289*$G$41*$G$42/100,2)</f>
        <v>32.130000000000003</v>
      </c>
    </row>
    <row r="292" spans="1:7" x14ac:dyDescent="0.25">
      <c r="A292" s="240"/>
      <c r="B292" s="124">
        <f t="shared" si="4"/>
        <v>42685.375</v>
      </c>
      <c r="C292" s="125">
        <v>9</v>
      </c>
      <c r="D292" s="11">
        <f>ROUND(АТС!F290*$D$41*$D$42/100,2)</f>
        <v>94.95</v>
      </c>
      <c r="E292" s="11">
        <f>ROUND(АТС!F290*$E$41*$E$42/100,2)</f>
        <v>87.25</v>
      </c>
      <c r="F292" s="11">
        <f>ROUND(АТС!$F290*$F$41*$F$42/100,2)</f>
        <v>59.41</v>
      </c>
      <c r="G292" s="11">
        <f>ROUND(АТС!$F290*$G$41*$G$42/100,2)</f>
        <v>34.78</v>
      </c>
    </row>
    <row r="293" spans="1:7" x14ac:dyDescent="0.25">
      <c r="A293" s="240"/>
      <c r="B293" s="124">
        <f t="shared" si="4"/>
        <v>42685.416669999999</v>
      </c>
      <c r="C293" s="125">
        <v>10</v>
      </c>
      <c r="D293" s="11">
        <f>ROUND(АТС!F291*$D$41*$D$42/100,2)</f>
        <v>95.7</v>
      </c>
      <c r="E293" s="11">
        <f>ROUND(АТС!F291*$E$41*$E$42/100,2)</f>
        <v>87.94</v>
      </c>
      <c r="F293" s="11">
        <f>ROUND(АТС!$F291*$F$41*$F$42/100,2)</f>
        <v>59.88</v>
      </c>
      <c r="G293" s="11">
        <f>ROUND(АТС!$F291*$G$41*$G$42/100,2)</f>
        <v>35.049999999999997</v>
      </c>
    </row>
    <row r="294" spans="1:7" x14ac:dyDescent="0.25">
      <c r="A294" s="240"/>
      <c r="B294" s="124">
        <f t="shared" si="4"/>
        <v>42685.458330000001</v>
      </c>
      <c r="C294" s="125">
        <v>11</v>
      </c>
      <c r="D294" s="11">
        <f>ROUND(АТС!F292*$D$41*$D$42/100,2)</f>
        <v>84.84</v>
      </c>
      <c r="E294" s="11">
        <f>ROUND(АТС!F292*$E$41*$E$42/100,2)</f>
        <v>77.959999999999994</v>
      </c>
      <c r="F294" s="11">
        <f>ROUND(АТС!$F292*$F$41*$F$42/100,2)</f>
        <v>53.09</v>
      </c>
      <c r="G294" s="11">
        <f>ROUND(АТС!$F292*$G$41*$G$42/100,2)</f>
        <v>31.08</v>
      </c>
    </row>
    <row r="295" spans="1:7" x14ac:dyDescent="0.25">
      <c r="A295" s="240"/>
      <c r="B295" s="122">
        <f t="shared" si="4"/>
        <v>42685.5</v>
      </c>
      <c r="C295" s="125">
        <v>12</v>
      </c>
      <c r="D295" s="11">
        <f>ROUND(АТС!F293*$D$41*$D$42/100,2)</f>
        <v>88.26</v>
      </c>
      <c r="E295" s="11">
        <f>ROUND(АТС!F293*$E$41*$E$42/100,2)</f>
        <v>81.099999999999994</v>
      </c>
      <c r="F295" s="11">
        <f>ROUND(АТС!$F293*$F$41*$F$42/100,2)</f>
        <v>55.23</v>
      </c>
      <c r="G295" s="11">
        <f>ROUND(АТС!$F293*$G$41*$G$42/100,2)</f>
        <v>32.33</v>
      </c>
    </row>
    <row r="296" spans="1:7" x14ac:dyDescent="0.25">
      <c r="A296" s="240"/>
      <c r="B296" s="124">
        <f t="shared" si="4"/>
        <v>42685.541669999999</v>
      </c>
      <c r="C296" s="125">
        <v>13</v>
      </c>
      <c r="D296" s="11">
        <f>ROUND(АТС!F294*$D$41*$D$42/100,2)</f>
        <v>90.71</v>
      </c>
      <c r="E296" s="11">
        <f>ROUND(АТС!F294*$E$41*$E$42/100,2)</f>
        <v>83.36</v>
      </c>
      <c r="F296" s="11">
        <f>ROUND(АТС!$F294*$F$41*$F$42/100,2)</f>
        <v>56.76</v>
      </c>
      <c r="G296" s="11">
        <f>ROUND(АТС!$F294*$G$41*$G$42/100,2)</f>
        <v>33.229999999999997</v>
      </c>
    </row>
    <row r="297" spans="1:7" x14ac:dyDescent="0.25">
      <c r="A297" s="240"/>
      <c r="B297" s="124">
        <f t="shared" si="4"/>
        <v>42685.583330000001</v>
      </c>
      <c r="C297" s="125">
        <v>14</v>
      </c>
      <c r="D297" s="11">
        <f>ROUND(АТС!F295*$D$41*$D$42/100,2)</f>
        <v>90.74</v>
      </c>
      <c r="E297" s="11">
        <f>ROUND(АТС!F295*$E$41*$E$42/100,2)</f>
        <v>83.38</v>
      </c>
      <c r="F297" s="11">
        <f>ROUND(АТС!$F295*$F$41*$F$42/100,2)</f>
        <v>56.78</v>
      </c>
      <c r="G297" s="11">
        <f>ROUND(АТС!$F295*$G$41*$G$42/100,2)</f>
        <v>33.24</v>
      </c>
    </row>
    <row r="298" spans="1:7" x14ac:dyDescent="0.25">
      <c r="A298" s="240"/>
      <c r="B298" s="124">
        <f t="shared" si="4"/>
        <v>42685.625</v>
      </c>
      <c r="C298" s="125">
        <v>15</v>
      </c>
      <c r="D298" s="11">
        <f>ROUND(АТС!F296*$D$41*$D$42/100,2)</f>
        <v>90.76</v>
      </c>
      <c r="E298" s="11">
        <f>ROUND(АТС!F296*$E$41*$E$42/100,2)</f>
        <v>83.4</v>
      </c>
      <c r="F298" s="11">
        <f>ROUND(АТС!$F296*$F$41*$F$42/100,2)</f>
        <v>56.79</v>
      </c>
      <c r="G298" s="11">
        <f>ROUND(АТС!$F296*$G$41*$G$42/100,2)</f>
        <v>33.25</v>
      </c>
    </row>
    <row r="299" spans="1:7" x14ac:dyDescent="0.25">
      <c r="A299" s="240"/>
      <c r="B299" s="122">
        <f t="shared" si="4"/>
        <v>42685.666669999999</v>
      </c>
      <c r="C299" s="125">
        <v>16</v>
      </c>
      <c r="D299" s="11">
        <f>ROUND(АТС!F297*$D$41*$D$42/100,2)</f>
        <v>99.24</v>
      </c>
      <c r="E299" s="11">
        <f>ROUND(АТС!F297*$E$41*$E$42/100,2)</f>
        <v>91.2</v>
      </c>
      <c r="F299" s="11">
        <f>ROUND(АТС!$F297*$F$41*$F$42/100,2)</f>
        <v>62.1</v>
      </c>
      <c r="G299" s="11">
        <f>ROUND(АТС!$F297*$G$41*$G$42/100,2)</f>
        <v>36.35</v>
      </c>
    </row>
    <row r="300" spans="1:7" x14ac:dyDescent="0.25">
      <c r="A300" s="240"/>
      <c r="B300" s="124">
        <f t="shared" si="4"/>
        <v>42685.708330000001</v>
      </c>
      <c r="C300" s="125">
        <v>17</v>
      </c>
      <c r="D300" s="11">
        <f>ROUND(АТС!F298*$D$41*$D$42/100,2)</f>
        <v>78.95</v>
      </c>
      <c r="E300" s="11">
        <f>ROUND(АТС!F298*$E$41*$E$42/100,2)</f>
        <v>72.55</v>
      </c>
      <c r="F300" s="11">
        <f>ROUND(АТС!$F298*$F$41*$F$42/100,2)</f>
        <v>49.4</v>
      </c>
      <c r="G300" s="11">
        <f>ROUND(АТС!$F298*$G$41*$G$42/100,2)</f>
        <v>28.92</v>
      </c>
    </row>
    <row r="301" spans="1:7" x14ac:dyDescent="0.25">
      <c r="A301" s="240"/>
      <c r="B301" s="124">
        <f t="shared" si="4"/>
        <v>42685.75</v>
      </c>
      <c r="C301" s="125">
        <v>18</v>
      </c>
      <c r="D301" s="11">
        <f>ROUND(АТС!F299*$D$41*$D$42/100,2)</f>
        <v>79.739999999999995</v>
      </c>
      <c r="E301" s="11">
        <f>ROUND(АТС!F299*$E$41*$E$42/100,2)</f>
        <v>73.28</v>
      </c>
      <c r="F301" s="11">
        <f>ROUND(АТС!$F299*$F$41*$F$42/100,2)</f>
        <v>49.9</v>
      </c>
      <c r="G301" s="11">
        <f>ROUND(АТС!$F299*$G$41*$G$42/100,2)</f>
        <v>29.21</v>
      </c>
    </row>
    <row r="302" spans="1:7" x14ac:dyDescent="0.25">
      <c r="A302" s="240"/>
      <c r="B302" s="124">
        <f t="shared" si="4"/>
        <v>42685.791669999999</v>
      </c>
      <c r="C302" s="125">
        <v>19</v>
      </c>
      <c r="D302" s="11">
        <f>ROUND(АТС!F300*$D$41*$D$42/100,2)</f>
        <v>79.87</v>
      </c>
      <c r="E302" s="11">
        <f>ROUND(АТС!F300*$E$41*$E$42/100,2)</f>
        <v>73.400000000000006</v>
      </c>
      <c r="F302" s="11">
        <f>ROUND(АТС!$F300*$F$41*$F$42/100,2)</f>
        <v>49.98</v>
      </c>
      <c r="G302" s="11">
        <f>ROUND(АТС!$F300*$G$41*$G$42/100,2)</f>
        <v>29.26</v>
      </c>
    </row>
    <row r="303" spans="1:7" x14ac:dyDescent="0.25">
      <c r="A303" s="240"/>
      <c r="B303" s="122">
        <f t="shared" si="4"/>
        <v>42685.833330000001</v>
      </c>
      <c r="C303" s="125">
        <v>20</v>
      </c>
      <c r="D303" s="11">
        <f>ROUND(АТС!F301*$D$41*$D$42/100,2)</f>
        <v>79.87</v>
      </c>
      <c r="E303" s="11">
        <f>ROUND(АТС!F301*$E$41*$E$42/100,2)</f>
        <v>73.400000000000006</v>
      </c>
      <c r="F303" s="11">
        <f>ROUND(АТС!$F301*$F$41*$F$42/100,2)</f>
        <v>49.98</v>
      </c>
      <c r="G303" s="11">
        <f>ROUND(АТС!$F301*$G$41*$G$42/100,2)</f>
        <v>29.26</v>
      </c>
    </row>
    <row r="304" spans="1:7" x14ac:dyDescent="0.25">
      <c r="A304" s="240"/>
      <c r="B304" s="124">
        <f t="shared" si="4"/>
        <v>42685.875</v>
      </c>
      <c r="C304" s="125">
        <v>21</v>
      </c>
      <c r="D304" s="11">
        <f>ROUND(АТС!F302*$D$41*$D$42/100,2)</f>
        <v>80.11</v>
      </c>
      <c r="E304" s="11">
        <f>ROUND(АТС!F302*$E$41*$E$42/100,2)</f>
        <v>73.62</v>
      </c>
      <c r="F304" s="11">
        <f>ROUND(АТС!$F302*$F$41*$F$42/100,2)</f>
        <v>50.13</v>
      </c>
      <c r="G304" s="11">
        <f>ROUND(АТС!$F302*$G$41*$G$42/100,2)</f>
        <v>29.35</v>
      </c>
    </row>
    <row r="305" spans="1:7" x14ac:dyDescent="0.25">
      <c r="A305" s="240"/>
      <c r="B305" s="124">
        <f t="shared" si="4"/>
        <v>42685.916669999999</v>
      </c>
      <c r="C305" s="125">
        <v>22</v>
      </c>
      <c r="D305" s="11">
        <f>ROUND(АТС!F303*$D$41*$D$42/100,2)</f>
        <v>97.84</v>
      </c>
      <c r="E305" s="11">
        <f>ROUND(АТС!F303*$E$41*$E$42/100,2)</f>
        <v>89.91</v>
      </c>
      <c r="F305" s="11">
        <f>ROUND(АТС!$F303*$F$41*$F$42/100,2)</f>
        <v>61.22</v>
      </c>
      <c r="G305" s="11">
        <f>ROUND(АТС!$F303*$G$41*$G$42/100,2)</f>
        <v>35.840000000000003</v>
      </c>
    </row>
    <row r="306" spans="1:7" x14ac:dyDescent="0.25">
      <c r="A306" s="240"/>
      <c r="B306" s="124">
        <f t="shared" si="4"/>
        <v>42685.958330000001</v>
      </c>
      <c r="C306" s="125">
        <v>23</v>
      </c>
      <c r="D306" s="11">
        <f>ROUND(АТС!F304*$D$41*$D$42/100,2)</f>
        <v>85.45</v>
      </c>
      <c r="E306" s="11">
        <f>ROUND(АТС!F304*$E$41*$E$42/100,2)</f>
        <v>78.53</v>
      </c>
      <c r="F306" s="11">
        <f>ROUND(АТС!$F304*$F$41*$F$42/100,2)</f>
        <v>53.47</v>
      </c>
      <c r="G306" s="11">
        <f>ROUND(АТС!$F304*$G$41*$G$42/100,2)</f>
        <v>31.3</v>
      </c>
    </row>
    <row r="307" spans="1:7" x14ac:dyDescent="0.25">
      <c r="A307" s="240"/>
      <c r="B307" s="122">
        <f t="shared" si="4"/>
        <v>42686</v>
      </c>
      <c r="C307" s="125">
        <v>0</v>
      </c>
      <c r="D307" s="11">
        <f>ROUND(АТС!F305*$D$41*$D$42/100,2)</f>
        <v>86.76</v>
      </c>
      <c r="E307" s="11">
        <f>ROUND(АТС!F305*$E$41*$E$42/100,2)</f>
        <v>79.73</v>
      </c>
      <c r="F307" s="11">
        <f>ROUND(АТС!$F305*$F$41*$F$42/100,2)</f>
        <v>54.29</v>
      </c>
      <c r="G307" s="11">
        <f>ROUND(АТС!$F305*$G$41*$G$42/100,2)</f>
        <v>31.78</v>
      </c>
    </row>
    <row r="308" spans="1:7" x14ac:dyDescent="0.25">
      <c r="A308" s="240"/>
      <c r="B308" s="124">
        <f t="shared" si="4"/>
        <v>42686.041669999999</v>
      </c>
      <c r="C308" s="125">
        <v>1</v>
      </c>
      <c r="D308" s="11">
        <f>ROUND(АТС!F306*$D$41*$D$42/100,2)</f>
        <v>89.04</v>
      </c>
      <c r="E308" s="11">
        <f>ROUND(АТС!F306*$E$41*$E$42/100,2)</f>
        <v>81.83</v>
      </c>
      <c r="F308" s="11">
        <f>ROUND(АТС!$F306*$F$41*$F$42/100,2)</f>
        <v>55.72</v>
      </c>
      <c r="G308" s="11">
        <f>ROUND(АТС!$F306*$G$41*$G$42/100,2)</f>
        <v>32.619999999999997</v>
      </c>
    </row>
    <row r="309" spans="1:7" x14ac:dyDescent="0.25">
      <c r="A309" s="240"/>
      <c r="B309" s="124">
        <f t="shared" si="4"/>
        <v>42686.083330000001</v>
      </c>
      <c r="C309" s="125">
        <v>2</v>
      </c>
      <c r="D309" s="11">
        <f>ROUND(АТС!F307*$D$41*$D$42/100,2)</f>
        <v>92.25</v>
      </c>
      <c r="E309" s="11">
        <f>ROUND(АТС!F307*$E$41*$E$42/100,2)</f>
        <v>84.77</v>
      </c>
      <c r="F309" s="11">
        <f>ROUND(АТС!$F307*$F$41*$F$42/100,2)</f>
        <v>57.72</v>
      </c>
      <c r="G309" s="11">
        <f>ROUND(АТС!$F307*$G$41*$G$42/100,2)</f>
        <v>33.79</v>
      </c>
    </row>
    <row r="310" spans="1:7" x14ac:dyDescent="0.25">
      <c r="A310" s="240"/>
      <c r="B310" s="124">
        <f t="shared" si="4"/>
        <v>42686.125</v>
      </c>
      <c r="C310" s="125">
        <v>3</v>
      </c>
      <c r="D310" s="11">
        <f>ROUND(АТС!F308*$D$41*$D$42/100,2)</f>
        <v>93.93</v>
      </c>
      <c r="E310" s="11">
        <f>ROUND(АТС!F308*$E$41*$E$42/100,2)</f>
        <v>86.31</v>
      </c>
      <c r="F310" s="11">
        <f>ROUND(АТС!$F308*$F$41*$F$42/100,2)</f>
        <v>58.77</v>
      </c>
      <c r="G310" s="11">
        <f>ROUND(АТС!$F308*$G$41*$G$42/100,2)</f>
        <v>34.409999999999997</v>
      </c>
    </row>
    <row r="311" spans="1:7" x14ac:dyDescent="0.25">
      <c r="A311" s="240"/>
      <c r="B311" s="122">
        <f t="shared" si="4"/>
        <v>42686.166669999999</v>
      </c>
      <c r="C311" s="125">
        <v>4</v>
      </c>
      <c r="D311" s="11">
        <f>ROUND(АТС!F309*$D$41*$D$42/100,2)</f>
        <v>93.9</v>
      </c>
      <c r="E311" s="11">
        <f>ROUND(АТС!F309*$E$41*$E$42/100,2)</f>
        <v>86.29</v>
      </c>
      <c r="F311" s="11">
        <f>ROUND(АТС!$F309*$F$41*$F$42/100,2)</f>
        <v>58.76</v>
      </c>
      <c r="G311" s="11">
        <f>ROUND(АТС!$F309*$G$41*$G$42/100,2)</f>
        <v>34.4</v>
      </c>
    </row>
    <row r="312" spans="1:7" x14ac:dyDescent="0.25">
      <c r="A312" s="240"/>
      <c r="B312" s="124">
        <f t="shared" si="4"/>
        <v>42686.208330000001</v>
      </c>
      <c r="C312" s="125">
        <v>5</v>
      </c>
      <c r="D312" s="11">
        <f>ROUND(АТС!F310*$D$41*$D$42/100,2)</f>
        <v>90.59</v>
      </c>
      <c r="E312" s="11">
        <f>ROUND(АТС!F310*$E$41*$E$42/100,2)</f>
        <v>83.25</v>
      </c>
      <c r="F312" s="11">
        <f>ROUND(АТС!$F310*$F$41*$F$42/100,2)</f>
        <v>56.69</v>
      </c>
      <c r="G312" s="11">
        <f>ROUND(АТС!$F310*$G$41*$G$42/100,2)</f>
        <v>33.18</v>
      </c>
    </row>
    <row r="313" spans="1:7" x14ac:dyDescent="0.25">
      <c r="A313" s="240"/>
      <c r="B313" s="124">
        <f t="shared" si="4"/>
        <v>42686.25</v>
      </c>
      <c r="C313" s="125">
        <v>6</v>
      </c>
      <c r="D313" s="11">
        <f>ROUND(АТС!F311*$D$41*$D$42/100,2)</f>
        <v>83.29</v>
      </c>
      <c r="E313" s="11">
        <f>ROUND(АТС!F311*$E$41*$E$42/100,2)</f>
        <v>76.540000000000006</v>
      </c>
      <c r="F313" s="11">
        <f>ROUND(АТС!$F311*$F$41*$F$42/100,2)</f>
        <v>52.12</v>
      </c>
      <c r="G313" s="11">
        <f>ROUND(АТС!$F311*$G$41*$G$42/100,2)</f>
        <v>30.51</v>
      </c>
    </row>
    <row r="314" spans="1:7" x14ac:dyDescent="0.25">
      <c r="A314" s="240"/>
      <c r="B314" s="124">
        <f t="shared" si="4"/>
        <v>42686.291669999999</v>
      </c>
      <c r="C314" s="125">
        <v>7</v>
      </c>
      <c r="D314" s="11">
        <f>ROUND(АТС!F312*$D$41*$D$42/100,2)</f>
        <v>81.06</v>
      </c>
      <c r="E314" s="11">
        <f>ROUND(АТС!F312*$E$41*$E$42/100,2)</f>
        <v>74.489999999999995</v>
      </c>
      <c r="F314" s="11">
        <f>ROUND(АТС!$F312*$F$41*$F$42/100,2)</f>
        <v>50.73</v>
      </c>
      <c r="G314" s="11">
        <f>ROUND(АТС!$F312*$G$41*$G$42/100,2)</f>
        <v>29.69</v>
      </c>
    </row>
    <row r="315" spans="1:7" x14ac:dyDescent="0.25">
      <c r="A315" s="240"/>
      <c r="B315" s="122">
        <f t="shared" si="4"/>
        <v>42686.333330000001</v>
      </c>
      <c r="C315" s="125">
        <v>8</v>
      </c>
      <c r="D315" s="11">
        <f>ROUND(АТС!F313*$D$41*$D$42/100,2)</f>
        <v>88.93</v>
      </c>
      <c r="E315" s="11">
        <f>ROUND(АТС!F313*$E$41*$E$42/100,2)</f>
        <v>81.72</v>
      </c>
      <c r="F315" s="11">
        <f>ROUND(АТС!$F313*$F$41*$F$42/100,2)</f>
        <v>55.64</v>
      </c>
      <c r="G315" s="11">
        <f>ROUND(АТС!$F313*$G$41*$G$42/100,2)</f>
        <v>32.57</v>
      </c>
    </row>
    <row r="316" spans="1:7" x14ac:dyDescent="0.25">
      <c r="A316" s="240"/>
      <c r="B316" s="124">
        <f t="shared" si="4"/>
        <v>42686.375</v>
      </c>
      <c r="C316" s="125">
        <v>9</v>
      </c>
      <c r="D316" s="11">
        <f>ROUND(АТС!F314*$D$41*$D$42/100,2)</f>
        <v>103.41</v>
      </c>
      <c r="E316" s="11">
        <f>ROUND(АТС!F314*$E$41*$E$42/100,2)</f>
        <v>95.03</v>
      </c>
      <c r="F316" s="11">
        <f>ROUND(АТС!$F314*$F$41*$F$42/100,2)</f>
        <v>64.709999999999994</v>
      </c>
      <c r="G316" s="11">
        <f>ROUND(АТС!$F314*$G$41*$G$42/100,2)</f>
        <v>37.880000000000003</v>
      </c>
    </row>
    <row r="317" spans="1:7" x14ac:dyDescent="0.25">
      <c r="A317" s="240"/>
      <c r="B317" s="124">
        <f t="shared" si="4"/>
        <v>42686.416669999999</v>
      </c>
      <c r="C317" s="125">
        <v>10</v>
      </c>
      <c r="D317" s="11">
        <f>ROUND(АТС!F315*$D$41*$D$42/100,2)</f>
        <v>108.48</v>
      </c>
      <c r="E317" s="11">
        <f>ROUND(АТС!F315*$E$41*$E$42/100,2)</f>
        <v>99.69</v>
      </c>
      <c r="F317" s="11">
        <f>ROUND(АТС!$F315*$F$41*$F$42/100,2)</f>
        <v>67.88</v>
      </c>
      <c r="G317" s="11">
        <f>ROUND(АТС!$F315*$G$41*$G$42/100,2)</f>
        <v>39.74</v>
      </c>
    </row>
    <row r="318" spans="1:7" x14ac:dyDescent="0.25">
      <c r="A318" s="240"/>
      <c r="B318" s="124">
        <f t="shared" si="4"/>
        <v>42686.458330000001</v>
      </c>
      <c r="C318" s="125">
        <v>11</v>
      </c>
      <c r="D318" s="11">
        <f>ROUND(АТС!F316*$D$41*$D$42/100,2)</f>
        <v>108.48</v>
      </c>
      <c r="E318" s="11">
        <f>ROUND(АТС!F316*$E$41*$E$42/100,2)</f>
        <v>99.69</v>
      </c>
      <c r="F318" s="11">
        <f>ROUND(АТС!$F316*$F$41*$F$42/100,2)</f>
        <v>67.88</v>
      </c>
      <c r="G318" s="11">
        <f>ROUND(АТС!$F316*$G$41*$G$42/100,2)</f>
        <v>39.74</v>
      </c>
    </row>
    <row r="319" spans="1:7" x14ac:dyDescent="0.25">
      <c r="A319" s="240"/>
      <c r="B319" s="122">
        <f t="shared" si="4"/>
        <v>42686.5</v>
      </c>
      <c r="C319" s="125">
        <v>12</v>
      </c>
      <c r="D319" s="11">
        <f>ROUND(АТС!F317*$D$41*$D$42/100,2)</f>
        <v>114.17</v>
      </c>
      <c r="E319" s="11">
        <f>ROUND(АТС!F317*$E$41*$E$42/100,2)</f>
        <v>104.92</v>
      </c>
      <c r="F319" s="11">
        <f>ROUND(АТС!$F317*$F$41*$F$42/100,2)</f>
        <v>71.44</v>
      </c>
      <c r="G319" s="11">
        <f>ROUND(АТС!$F317*$G$41*$G$42/100,2)</f>
        <v>41.82</v>
      </c>
    </row>
    <row r="320" spans="1:7" x14ac:dyDescent="0.25">
      <c r="A320" s="240"/>
      <c r="B320" s="124">
        <f t="shared" si="4"/>
        <v>42686.541669999999</v>
      </c>
      <c r="C320" s="125">
        <v>13</v>
      </c>
      <c r="D320" s="11">
        <f>ROUND(АТС!F318*$D$41*$D$42/100,2)</f>
        <v>114.2</v>
      </c>
      <c r="E320" s="11">
        <f>ROUND(АТС!F318*$E$41*$E$42/100,2)</f>
        <v>104.95</v>
      </c>
      <c r="F320" s="11">
        <f>ROUND(АТС!$F318*$F$41*$F$42/100,2)</f>
        <v>71.459999999999994</v>
      </c>
      <c r="G320" s="11">
        <f>ROUND(АТС!$F318*$G$41*$G$42/100,2)</f>
        <v>41.83</v>
      </c>
    </row>
    <row r="321" spans="1:7" x14ac:dyDescent="0.25">
      <c r="A321" s="240"/>
      <c r="B321" s="124">
        <f t="shared" si="4"/>
        <v>42686.583330000001</v>
      </c>
      <c r="C321" s="125">
        <v>14</v>
      </c>
      <c r="D321" s="11">
        <f>ROUND(АТС!F319*$D$41*$D$42/100,2)</f>
        <v>114.14</v>
      </c>
      <c r="E321" s="11">
        <f>ROUND(АТС!F319*$E$41*$E$42/100,2)</f>
        <v>104.89</v>
      </c>
      <c r="F321" s="11">
        <f>ROUND(АТС!$F319*$F$41*$F$42/100,2)</f>
        <v>71.42</v>
      </c>
      <c r="G321" s="11">
        <f>ROUND(АТС!$F319*$G$41*$G$42/100,2)</f>
        <v>41.81</v>
      </c>
    </row>
    <row r="322" spans="1:7" x14ac:dyDescent="0.25">
      <c r="A322" s="240"/>
      <c r="B322" s="124">
        <f t="shared" si="4"/>
        <v>42686.625</v>
      </c>
      <c r="C322" s="125">
        <v>15</v>
      </c>
      <c r="D322" s="11">
        <f>ROUND(АТС!F320*$D$41*$D$42/100,2)</f>
        <v>114.24</v>
      </c>
      <c r="E322" s="11">
        <f>ROUND(АТС!F320*$E$41*$E$42/100,2)</f>
        <v>104.98</v>
      </c>
      <c r="F322" s="11">
        <f>ROUND(АТС!$F320*$F$41*$F$42/100,2)</f>
        <v>71.489999999999995</v>
      </c>
      <c r="G322" s="11">
        <f>ROUND(АТС!$F320*$G$41*$G$42/100,2)</f>
        <v>41.85</v>
      </c>
    </row>
    <row r="323" spans="1:7" x14ac:dyDescent="0.25">
      <c r="A323" s="240"/>
      <c r="B323" s="122">
        <f t="shared" si="4"/>
        <v>42686.666669999999</v>
      </c>
      <c r="C323" s="125">
        <v>16</v>
      </c>
      <c r="D323" s="11">
        <f>ROUND(АТС!F321*$D$41*$D$42/100,2)</f>
        <v>103.71</v>
      </c>
      <c r="E323" s="11">
        <f>ROUND(АТС!F321*$E$41*$E$42/100,2)</f>
        <v>95.3</v>
      </c>
      <c r="F323" s="11">
        <f>ROUND(АТС!$F321*$F$41*$F$42/100,2)</f>
        <v>64.89</v>
      </c>
      <c r="G323" s="11">
        <f>ROUND(АТС!$F321*$G$41*$G$42/100,2)</f>
        <v>37.99</v>
      </c>
    </row>
    <row r="324" spans="1:7" x14ac:dyDescent="0.25">
      <c r="A324" s="240"/>
      <c r="B324" s="124">
        <f t="shared" ref="B324:B387" si="5">B300+1</f>
        <v>42686.708330000001</v>
      </c>
      <c r="C324" s="125">
        <v>17</v>
      </c>
      <c r="D324" s="11">
        <f>ROUND(АТС!F322*$D$41*$D$42/100,2)</f>
        <v>78.19</v>
      </c>
      <c r="E324" s="11">
        <f>ROUND(АТС!F322*$E$41*$E$42/100,2)</f>
        <v>71.849999999999994</v>
      </c>
      <c r="F324" s="11">
        <f>ROUND(АТС!$F322*$F$41*$F$42/100,2)</f>
        <v>48.93</v>
      </c>
      <c r="G324" s="11">
        <f>ROUND(АТС!$F322*$G$41*$G$42/100,2)</f>
        <v>28.64</v>
      </c>
    </row>
    <row r="325" spans="1:7" x14ac:dyDescent="0.25">
      <c r="A325" s="240"/>
      <c r="B325" s="124">
        <f t="shared" si="5"/>
        <v>42686.75</v>
      </c>
      <c r="C325" s="125">
        <v>18</v>
      </c>
      <c r="D325" s="11">
        <f>ROUND(АТС!F323*$D$41*$D$42/100,2)</f>
        <v>84.31</v>
      </c>
      <c r="E325" s="11">
        <f>ROUND(АТС!F323*$E$41*$E$42/100,2)</f>
        <v>77.48</v>
      </c>
      <c r="F325" s="11">
        <f>ROUND(АТС!$F323*$F$41*$F$42/100,2)</f>
        <v>52.76</v>
      </c>
      <c r="G325" s="11">
        <f>ROUND(АТС!$F323*$G$41*$G$42/100,2)</f>
        <v>30.88</v>
      </c>
    </row>
    <row r="326" spans="1:7" x14ac:dyDescent="0.25">
      <c r="A326" s="240"/>
      <c r="B326" s="124">
        <f t="shared" si="5"/>
        <v>42686.791669999999</v>
      </c>
      <c r="C326" s="125">
        <v>19</v>
      </c>
      <c r="D326" s="11">
        <f>ROUND(АТС!F324*$D$41*$D$42/100,2)</f>
        <v>82.48</v>
      </c>
      <c r="E326" s="11">
        <f>ROUND(АТС!F324*$E$41*$E$42/100,2)</f>
        <v>75.8</v>
      </c>
      <c r="F326" s="11">
        <f>ROUND(АТС!$F324*$F$41*$F$42/100,2)</f>
        <v>51.61</v>
      </c>
      <c r="G326" s="11">
        <f>ROUND(АТС!$F324*$G$41*$G$42/100,2)</f>
        <v>30.21</v>
      </c>
    </row>
    <row r="327" spans="1:7" x14ac:dyDescent="0.25">
      <c r="A327" s="240"/>
      <c r="B327" s="122">
        <f t="shared" si="5"/>
        <v>42686.833330000001</v>
      </c>
      <c r="C327" s="125">
        <v>20</v>
      </c>
      <c r="D327" s="11">
        <f>ROUND(АТС!F325*$D$41*$D$42/100,2)</f>
        <v>80.650000000000006</v>
      </c>
      <c r="E327" s="11">
        <f>ROUND(АТС!F325*$E$41*$E$42/100,2)</f>
        <v>74.11</v>
      </c>
      <c r="F327" s="11">
        <f>ROUND(АТС!$F325*$F$41*$F$42/100,2)</f>
        <v>50.47</v>
      </c>
      <c r="G327" s="11">
        <f>ROUND(АТС!$F325*$G$41*$G$42/100,2)</f>
        <v>29.54</v>
      </c>
    </row>
    <row r="328" spans="1:7" x14ac:dyDescent="0.25">
      <c r="A328" s="240"/>
      <c r="B328" s="124">
        <f t="shared" si="5"/>
        <v>42686.875</v>
      </c>
      <c r="C328" s="125">
        <v>21</v>
      </c>
      <c r="D328" s="11">
        <f>ROUND(АТС!F326*$D$41*$D$42/100,2)</f>
        <v>80.89</v>
      </c>
      <c r="E328" s="11">
        <f>ROUND(АТС!F326*$E$41*$E$42/100,2)</f>
        <v>74.34</v>
      </c>
      <c r="F328" s="11">
        <f>ROUND(АТС!$F326*$F$41*$F$42/100,2)</f>
        <v>50.62</v>
      </c>
      <c r="G328" s="11">
        <f>ROUND(АТС!$F326*$G$41*$G$42/100,2)</f>
        <v>29.63</v>
      </c>
    </row>
    <row r="329" spans="1:7" x14ac:dyDescent="0.25">
      <c r="A329" s="240"/>
      <c r="B329" s="124">
        <f t="shared" si="5"/>
        <v>42686.916669999999</v>
      </c>
      <c r="C329" s="125">
        <v>22</v>
      </c>
      <c r="D329" s="11">
        <f>ROUND(АТС!F327*$D$41*$D$42/100,2)</f>
        <v>95.66</v>
      </c>
      <c r="E329" s="11">
        <f>ROUND(АТС!F327*$E$41*$E$42/100,2)</f>
        <v>87.91</v>
      </c>
      <c r="F329" s="11">
        <f>ROUND(АТС!$F327*$F$41*$F$42/100,2)</f>
        <v>59.86</v>
      </c>
      <c r="G329" s="11">
        <f>ROUND(АТС!$F327*$G$41*$G$42/100,2)</f>
        <v>35.04</v>
      </c>
    </row>
    <row r="330" spans="1:7" x14ac:dyDescent="0.25">
      <c r="A330" s="240"/>
      <c r="B330" s="124">
        <f t="shared" si="5"/>
        <v>42686.958330000001</v>
      </c>
      <c r="C330" s="125">
        <v>23</v>
      </c>
      <c r="D330" s="11">
        <f>ROUND(АТС!F328*$D$41*$D$42/100,2)</f>
        <v>81.489999999999995</v>
      </c>
      <c r="E330" s="11">
        <f>ROUND(АТС!F328*$E$41*$E$42/100,2)</f>
        <v>74.89</v>
      </c>
      <c r="F330" s="11">
        <f>ROUND(АТС!$F328*$F$41*$F$42/100,2)</f>
        <v>50.99</v>
      </c>
      <c r="G330" s="11">
        <f>ROUND(АТС!$F328*$G$41*$G$42/100,2)</f>
        <v>29.85</v>
      </c>
    </row>
    <row r="331" spans="1:7" x14ac:dyDescent="0.25">
      <c r="A331" s="240"/>
      <c r="B331" s="122">
        <f t="shared" si="5"/>
        <v>42687</v>
      </c>
      <c r="C331" s="125">
        <v>0</v>
      </c>
      <c r="D331" s="11">
        <f>ROUND(АТС!F329*$D$41*$D$42/100,2)</f>
        <v>86.86</v>
      </c>
      <c r="E331" s="11">
        <f>ROUND(АТС!F329*$E$41*$E$42/100,2)</f>
        <v>79.819999999999993</v>
      </c>
      <c r="F331" s="11">
        <f>ROUND(АТС!$F329*$F$41*$F$42/100,2)</f>
        <v>54.35</v>
      </c>
      <c r="G331" s="11">
        <f>ROUND(АТС!$F329*$G$41*$G$42/100,2)</f>
        <v>31.82</v>
      </c>
    </row>
    <row r="332" spans="1:7" x14ac:dyDescent="0.25">
      <c r="A332" s="240"/>
      <c r="B332" s="124">
        <f t="shared" si="5"/>
        <v>42687.041669999999</v>
      </c>
      <c r="C332" s="125">
        <v>1</v>
      </c>
      <c r="D332" s="11">
        <f>ROUND(АТС!F330*$D$41*$D$42/100,2)</f>
        <v>89.09</v>
      </c>
      <c r="E332" s="11">
        <f>ROUND(АТС!F330*$E$41*$E$42/100,2)</f>
        <v>81.87</v>
      </c>
      <c r="F332" s="11">
        <f>ROUND(АТС!$F330*$F$41*$F$42/100,2)</f>
        <v>55.75</v>
      </c>
      <c r="G332" s="11">
        <f>ROUND(АТС!$F330*$G$41*$G$42/100,2)</f>
        <v>32.630000000000003</v>
      </c>
    </row>
    <row r="333" spans="1:7" x14ac:dyDescent="0.25">
      <c r="A333" s="240"/>
      <c r="B333" s="124">
        <f t="shared" si="5"/>
        <v>42687.083330000001</v>
      </c>
      <c r="C333" s="125">
        <v>2</v>
      </c>
      <c r="D333" s="11">
        <f>ROUND(АТС!F331*$D$41*$D$42/100,2)</f>
        <v>92.28</v>
      </c>
      <c r="E333" s="11">
        <f>ROUND(АТС!F331*$E$41*$E$42/100,2)</f>
        <v>84.8</v>
      </c>
      <c r="F333" s="11">
        <f>ROUND(АТС!$F331*$F$41*$F$42/100,2)</f>
        <v>57.75</v>
      </c>
      <c r="G333" s="11">
        <f>ROUND(АТС!$F331*$G$41*$G$42/100,2)</f>
        <v>33.799999999999997</v>
      </c>
    </row>
    <row r="334" spans="1:7" x14ac:dyDescent="0.25">
      <c r="A334" s="240"/>
      <c r="B334" s="124">
        <f t="shared" si="5"/>
        <v>42687.125</v>
      </c>
      <c r="C334" s="125">
        <v>3</v>
      </c>
      <c r="D334" s="11">
        <f>ROUND(АТС!F332*$D$41*$D$42/100,2)</f>
        <v>93.97</v>
      </c>
      <c r="E334" s="11">
        <f>ROUND(АТС!F332*$E$41*$E$42/100,2)</f>
        <v>86.36</v>
      </c>
      <c r="F334" s="11">
        <f>ROUND(АТС!$F332*$F$41*$F$42/100,2)</f>
        <v>58.8</v>
      </c>
      <c r="G334" s="11">
        <f>ROUND(АТС!$F332*$G$41*$G$42/100,2)</f>
        <v>34.42</v>
      </c>
    </row>
    <row r="335" spans="1:7" x14ac:dyDescent="0.25">
      <c r="A335" s="240"/>
      <c r="B335" s="122">
        <f t="shared" si="5"/>
        <v>42687.166669999999</v>
      </c>
      <c r="C335" s="125">
        <v>4</v>
      </c>
      <c r="D335" s="11">
        <f>ROUND(АТС!F333*$D$41*$D$42/100,2)</f>
        <v>93.99</v>
      </c>
      <c r="E335" s="11">
        <f>ROUND(АТС!F333*$E$41*$E$42/100,2)</f>
        <v>86.37</v>
      </c>
      <c r="F335" s="11">
        <f>ROUND(АТС!$F333*$F$41*$F$42/100,2)</f>
        <v>58.82</v>
      </c>
      <c r="G335" s="11">
        <f>ROUND(АТС!$F333*$G$41*$G$42/100,2)</f>
        <v>34.43</v>
      </c>
    </row>
    <row r="336" spans="1:7" x14ac:dyDescent="0.25">
      <c r="A336" s="240"/>
      <c r="B336" s="124">
        <f t="shared" si="5"/>
        <v>42687.208330000001</v>
      </c>
      <c r="C336" s="125">
        <v>5</v>
      </c>
      <c r="D336" s="11">
        <f>ROUND(АТС!F334*$D$41*$D$42/100,2)</f>
        <v>90.66</v>
      </c>
      <c r="E336" s="11">
        <f>ROUND(АТС!F334*$E$41*$E$42/100,2)</f>
        <v>83.31</v>
      </c>
      <c r="F336" s="11">
        <f>ROUND(АТС!$F334*$F$41*$F$42/100,2)</f>
        <v>56.73</v>
      </c>
      <c r="G336" s="11">
        <f>ROUND(АТС!$F334*$G$41*$G$42/100,2)</f>
        <v>33.21</v>
      </c>
    </row>
    <row r="337" spans="1:7" x14ac:dyDescent="0.25">
      <c r="A337" s="240"/>
      <c r="B337" s="124">
        <f t="shared" si="5"/>
        <v>42687.25</v>
      </c>
      <c r="C337" s="125">
        <v>6</v>
      </c>
      <c r="D337" s="11">
        <f>ROUND(АТС!F335*$D$41*$D$42/100,2)</f>
        <v>83.34</v>
      </c>
      <c r="E337" s="11">
        <f>ROUND(АТС!F335*$E$41*$E$42/100,2)</f>
        <v>76.59</v>
      </c>
      <c r="F337" s="11">
        <f>ROUND(АТС!$F335*$F$41*$F$42/100,2)</f>
        <v>52.15</v>
      </c>
      <c r="G337" s="11">
        <f>ROUND(АТС!$F335*$G$41*$G$42/100,2)</f>
        <v>30.53</v>
      </c>
    </row>
    <row r="338" spans="1:7" x14ac:dyDescent="0.25">
      <c r="A338" s="240"/>
      <c r="B338" s="124">
        <f t="shared" si="5"/>
        <v>42687.291669999999</v>
      </c>
      <c r="C338" s="125">
        <v>7</v>
      </c>
      <c r="D338" s="11">
        <f>ROUND(АТС!F336*$D$41*$D$42/100,2)</f>
        <v>80.45</v>
      </c>
      <c r="E338" s="11">
        <f>ROUND(АТС!F336*$E$41*$E$42/100,2)</f>
        <v>73.930000000000007</v>
      </c>
      <c r="F338" s="11">
        <f>ROUND(АТС!$F336*$F$41*$F$42/100,2)</f>
        <v>50.34</v>
      </c>
      <c r="G338" s="11">
        <f>ROUND(АТС!$F336*$G$41*$G$42/100,2)</f>
        <v>29.47</v>
      </c>
    </row>
    <row r="339" spans="1:7" x14ac:dyDescent="0.25">
      <c r="A339" s="240"/>
      <c r="B339" s="122">
        <f t="shared" si="5"/>
        <v>42687.333330000001</v>
      </c>
      <c r="C339" s="125">
        <v>8</v>
      </c>
      <c r="D339" s="11">
        <f>ROUND(АТС!F337*$D$41*$D$42/100,2)</f>
        <v>88.1</v>
      </c>
      <c r="E339" s="11">
        <f>ROUND(АТС!F337*$E$41*$E$42/100,2)</f>
        <v>80.959999999999994</v>
      </c>
      <c r="F339" s="11">
        <f>ROUND(АТС!$F337*$F$41*$F$42/100,2)</f>
        <v>55.13</v>
      </c>
      <c r="G339" s="11">
        <f>ROUND(АТС!$F337*$G$41*$G$42/100,2)</f>
        <v>32.270000000000003</v>
      </c>
    </row>
    <row r="340" spans="1:7" x14ac:dyDescent="0.25">
      <c r="A340" s="240"/>
      <c r="B340" s="124">
        <f t="shared" si="5"/>
        <v>42687.375</v>
      </c>
      <c r="C340" s="125">
        <v>9</v>
      </c>
      <c r="D340" s="11">
        <f>ROUND(АТС!F338*$D$41*$D$42/100,2)</f>
        <v>103.45</v>
      </c>
      <c r="E340" s="11">
        <f>ROUND(АТС!F338*$E$41*$E$42/100,2)</f>
        <v>95.06</v>
      </c>
      <c r="F340" s="11">
        <f>ROUND(АТС!$F338*$F$41*$F$42/100,2)</f>
        <v>64.73</v>
      </c>
      <c r="G340" s="11">
        <f>ROUND(АТС!$F338*$G$41*$G$42/100,2)</f>
        <v>37.89</v>
      </c>
    </row>
    <row r="341" spans="1:7" x14ac:dyDescent="0.25">
      <c r="A341" s="240"/>
      <c r="B341" s="124">
        <f t="shared" si="5"/>
        <v>42687.416669999999</v>
      </c>
      <c r="C341" s="125">
        <v>10</v>
      </c>
      <c r="D341" s="11">
        <f>ROUND(АТС!F339*$D$41*$D$42/100,2)</f>
        <v>108.5</v>
      </c>
      <c r="E341" s="11">
        <f>ROUND(АТС!F339*$E$41*$E$42/100,2)</f>
        <v>99.7</v>
      </c>
      <c r="F341" s="11">
        <f>ROUND(АТС!$F339*$F$41*$F$42/100,2)</f>
        <v>67.89</v>
      </c>
      <c r="G341" s="11">
        <f>ROUND(АТС!$F339*$G$41*$G$42/100,2)</f>
        <v>39.74</v>
      </c>
    </row>
    <row r="342" spans="1:7" x14ac:dyDescent="0.25">
      <c r="A342" s="240"/>
      <c r="B342" s="124">
        <f t="shared" si="5"/>
        <v>42687.458330000001</v>
      </c>
      <c r="C342" s="125">
        <v>11</v>
      </c>
      <c r="D342" s="11">
        <f>ROUND(АТС!F340*$D$41*$D$42/100,2)</f>
        <v>108.45</v>
      </c>
      <c r="E342" s="11">
        <f>ROUND(АТС!F340*$E$41*$E$42/100,2)</f>
        <v>99.66</v>
      </c>
      <c r="F342" s="11">
        <f>ROUND(АТС!$F340*$F$41*$F$42/100,2)</f>
        <v>67.86</v>
      </c>
      <c r="G342" s="11">
        <f>ROUND(АТС!$F340*$G$41*$G$42/100,2)</f>
        <v>39.729999999999997</v>
      </c>
    </row>
    <row r="343" spans="1:7" x14ac:dyDescent="0.25">
      <c r="A343" s="240"/>
      <c r="B343" s="122">
        <f t="shared" si="5"/>
        <v>42687.5</v>
      </c>
      <c r="C343" s="125">
        <v>12</v>
      </c>
      <c r="D343" s="11">
        <f>ROUND(АТС!F341*$D$41*$D$42/100,2)</f>
        <v>114.06</v>
      </c>
      <c r="E343" s="11">
        <f>ROUND(АТС!F341*$E$41*$E$42/100,2)</f>
        <v>104.81</v>
      </c>
      <c r="F343" s="11">
        <f>ROUND(АТС!$F341*$F$41*$F$42/100,2)</f>
        <v>71.37</v>
      </c>
      <c r="G343" s="11">
        <f>ROUND(АТС!$F341*$G$41*$G$42/100,2)</f>
        <v>41.78</v>
      </c>
    </row>
    <row r="344" spans="1:7" x14ac:dyDescent="0.25">
      <c r="A344" s="240"/>
      <c r="B344" s="124">
        <f t="shared" si="5"/>
        <v>42687.541669999999</v>
      </c>
      <c r="C344" s="125">
        <v>13</v>
      </c>
      <c r="D344" s="11">
        <f>ROUND(АТС!F342*$D$41*$D$42/100,2)</f>
        <v>114.07</v>
      </c>
      <c r="E344" s="11">
        <f>ROUND(АТС!F342*$E$41*$E$42/100,2)</f>
        <v>104.82</v>
      </c>
      <c r="F344" s="11">
        <f>ROUND(АТС!$F342*$F$41*$F$42/100,2)</f>
        <v>71.38</v>
      </c>
      <c r="G344" s="11">
        <f>ROUND(АТС!$F342*$G$41*$G$42/100,2)</f>
        <v>41.78</v>
      </c>
    </row>
    <row r="345" spans="1:7" x14ac:dyDescent="0.25">
      <c r="A345" s="240"/>
      <c r="B345" s="124">
        <f t="shared" si="5"/>
        <v>42687.583330000001</v>
      </c>
      <c r="C345" s="125">
        <v>14</v>
      </c>
      <c r="D345" s="11">
        <f>ROUND(АТС!F343*$D$41*$D$42/100,2)</f>
        <v>114.09</v>
      </c>
      <c r="E345" s="11">
        <f>ROUND(АТС!F343*$E$41*$E$42/100,2)</f>
        <v>104.84</v>
      </c>
      <c r="F345" s="11">
        <f>ROUND(АТС!$F343*$F$41*$F$42/100,2)</f>
        <v>71.39</v>
      </c>
      <c r="G345" s="11">
        <f>ROUND(АТС!$F343*$G$41*$G$42/100,2)</f>
        <v>41.79</v>
      </c>
    </row>
    <row r="346" spans="1:7" x14ac:dyDescent="0.25">
      <c r="A346" s="240"/>
      <c r="B346" s="124">
        <f t="shared" si="5"/>
        <v>42687.625</v>
      </c>
      <c r="C346" s="125">
        <v>15</v>
      </c>
      <c r="D346" s="11">
        <f>ROUND(АТС!F344*$D$41*$D$42/100,2)</f>
        <v>114.13</v>
      </c>
      <c r="E346" s="11">
        <f>ROUND(АТС!F344*$E$41*$E$42/100,2)</f>
        <v>104.88</v>
      </c>
      <c r="F346" s="11">
        <f>ROUND(АТС!$F344*$F$41*$F$42/100,2)</f>
        <v>71.41</v>
      </c>
      <c r="G346" s="11">
        <f>ROUND(АТС!$F344*$G$41*$G$42/100,2)</f>
        <v>41.81</v>
      </c>
    </row>
    <row r="347" spans="1:7" x14ac:dyDescent="0.25">
      <c r="A347" s="240"/>
      <c r="B347" s="122">
        <f t="shared" si="5"/>
        <v>42687.666669999999</v>
      </c>
      <c r="C347" s="125">
        <v>16</v>
      </c>
      <c r="D347" s="11">
        <f>ROUND(АТС!F345*$D$41*$D$42/100,2)</f>
        <v>103.65</v>
      </c>
      <c r="E347" s="11">
        <f>ROUND(АТС!F345*$E$41*$E$42/100,2)</f>
        <v>95.25</v>
      </c>
      <c r="F347" s="11">
        <f>ROUND(АТС!$F345*$F$41*$F$42/100,2)</f>
        <v>64.86</v>
      </c>
      <c r="G347" s="11">
        <f>ROUND(АТС!$F345*$G$41*$G$42/100,2)</f>
        <v>37.97</v>
      </c>
    </row>
    <row r="348" spans="1:7" x14ac:dyDescent="0.25">
      <c r="A348" s="240"/>
      <c r="B348" s="124">
        <f t="shared" si="5"/>
        <v>42687.708330000001</v>
      </c>
      <c r="C348" s="125">
        <v>17</v>
      </c>
      <c r="D348" s="11">
        <f>ROUND(АТС!F346*$D$41*$D$42/100,2)</f>
        <v>78.17</v>
      </c>
      <c r="E348" s="11">
        <f>ROUND(АТС!F346*$E$41*$E$42/100,2)</f>
        <v>71.84</v>
      </c>
      <c r="F348" s="11">
        <f>ROUND(АТС!$F346*$F$41*$F$42/100,2)</f>
        <v>48.92</v>
      </c>
      <c r="G348" s="11">
        <f>ROUND(АТС!$F346*$G$41*$G$42/100,2)</f>
        <v>28.64</v>
      </c>
    </row>
    <row r="349" spans="1:7" x14ac:dyDescent="0.25">
      <c r="A349" s="240"/>
      <c r="B349" s="124">
        <f t="shared" si="5"/>
        <v>42687.75</v>
      </c>
      <c r="C349" s="125">
        <v>18</v>
      </c>
      <c r="D349" s="11">
        <f>ROUND(АТС!F347*$D$41*$D$42/100,2)</f>
        <v>83.97</v>
      </c>
      <c r="E349" s="11">
        <f>ROUND(АТС!F347*$E$41*$E$42/100,2)</f>
        <v>77.16</v>
      </c>
      <c r="F349" s="11">
        <f>ROUND(АТС!$F347*$F$41*$F$42/100,2)</f>
        <v>52.54</v>
      </c>
      <c r="G349" s="11">
        <f>ROUND(АТС!$F347*$G$41*$G$42/100,2)</f>
        <v>30.76</v>
      </c>
    </row>
    <row r="350" spans="1:7" x14ac:dyDescent="0.25">
      <c r="A350" s="240"/>
      <c r="B350" s="124">
        <f t="shared" si="5"/>
        <v>42687.791669999999</v>
      </c>
      <c r="C350" s="125">
        <v>19</v>
      </c>
      <c r="D350" s="11">
        <f>ROUND(АТС!F348*$D$41*$D$42/100,2)</f>
        <v>82.32</v>
      </c>
      <c r="E350" s="11">
        <f>ROUND(АТС!F348*$E$41*$E$42/100,2)</f>
        <v>75.650000000000006</v>
      </c>
      <c r="F350" s="11">
        <f>ROUND(АТС!$F348*$F$41*$F$42/100,2)</f>
        <v>51.51</v>
      </c>
      <c r="G350" s="11">
        <f>ROUND(АТС!$F348*$G$41*$G$42/100,2)</f>
        <v>30.16</v>
      </c>
    </row>
    <row r="351" spans="1:7" x14ac:dyDescent="0.25">
      <c r="A351" s="240"/>
      <c r="B351" s="122">
        <f t="shared" si="5"/>
        <v>42687.833330000001</v>
      </c>
      <c r="C351" s="125">
        <v>20</v>
      </c>
      <c r="D351" s="11">
        <f>ROUND(АТС!F349*$D$41*$D$42/100,2)</f>
        <v>80.55</v>
      </c>
      <c r="E351" s="11">
        <f>ROUND(АТС!F349*$E$41*$E$42/100,2)</f>
        <v>74.03</v>
      </c>
      <c r="F351" s="11">
        <f>ROUND(АТС!$F349*$F$41*$F$42/100,2)</f>
        <v>50.41</v>
      </c>
      <c r="G351" s="11">
        <f>ROUND(АТС!$F349*$G$41*$G$42/100,2)</f>
        <v>29.51</v>
      </c>
    </row>
    <row r="352" spans="1:7" x14ac:dyDescent="0.25">
      <c r="A352" s="240"/>
      <c r="B352" s="124">
        <f t="shared" si="5"/>
        <v>42687.875</v>
      </c>
      <c r="C352" s="125">
        <v>21</v>
      </c>
      <c r="D352" s="11">
        <f>ROUND(АТС!F350*$D$41*$D$42/100,2)</f>
        <v>80.89</v>
      </c>
      <c r="E352" s="11">
        <f>ROUND(АТС!F350*$E$41*$E$42/100,2)</f>
        <v>74.33</v>
      </c>
      <c r="F352" s="11">
        <f>ROUND(АТС!$F350*$F$41*$F$42/100,2)</f>
        <v>50.62</v>
      </c>
      <c r="G352" s="11">
        <f>ROUND(АТС!$F350*$G$41*$G$42/100,2)</f>
        <v>29.63</v>
      </c>
    </row>
    <row r="353" spans="1:7" x14ac:dyDescent="0.25">
      <c r="A353" s="240"/>
      <c r="B353" s="124">
        <f t="shared" si="5"/>
        <v>42687.916669999999</v>
      </c>
      <c r="C353" s="125">
        <v>22</v>
      </c>
      <c r="D353" s="11">
        <f>ROUND(АТС!F351*$D$41*$D$42/100,2)</f>
        <v>95.11</v>
      </c>
      <c r="E353" s="11">
        <f>ROUND(АТС!F351*$E$41*$E$42/100,2)</f>
        <v>87.4</v>
      </c>
      <c r="F353" s="11">
        <f>ROUND(АТС!$F351*$F$41*$F$42/100,2)</f>
        <v>59.52</v>
      </c>
      <c r="G353" s="11">
        <f>ROUND(АТС!$F351*$G$41*$G$42/100,2)</f>
        <v>34.840000000000003</v>
      </c>
    </row>
    <row r="354" spans="1:7" x14ac:dyDescent="0.25">
      <c r="A354" s="240"/>
      <c r="B354" s="124">
        <f t="shared" si="5"/>
        <v>42687.958330000001</v>
      </c>
      <c r="C354" s="125">
        <v>23</v>
      </c>
      <c r="D354" s="11">
        <f>ROUND(АТС!F352*$D$41*$D$42/100,2)</f>
        <v>83</v>
      </c>
      <c r="E354" s="11">
        <f>ROUND(АТС!F352*$E$41*$E$42/100,2)</f>
        <v>76.28</v>
      </c>
      <c r="F354" s="11">
        <f>ROUND(АТС!$F352*$F$41*$F$42/100,2)</f>
        <v>51.94</v>
      </c>
      <c r="G354" s="11">
        <f>ROUND(АТС!$F352*$G$41*$G$42/100,2)</f>
        <v>30.4</v>
      </c>
    </row>
    <row r="355" spans="1:7" x14ac:dyDescent="0.25">
      <c r="A355" s="240"/>
      <c r="B355" s="122">
        <f t="shared" si="5"/>
        <v>42688</v>
      </c>
      <c r="C355" s="125">
        <v>0</v>
      </c>
      <c r="D355" s="11">
        <f>ROUND(АТС!F353*$D$41*$D$42/100,2)</f>
        <v>78.59</v>
      </c>
      <c r="E355" s="11">
        <f>ROUND(АТС!F353*$E$41*$E$42/100,2)</f>
        <v>72.22</v>
      </c>
      <c r="F355" s="11">
        <f>ROUND(АТС!$F353*$F$41*$F$42/100,2)</f>
        <v>49.18</v>
      </c>
      <c r="G355" s="11">
        <f>ROUND(АТС!$F353*$G$41*$G$42/100,2)</f>
        <v>28.79</v>
      </c>
    </row>
    <row r="356" spans="1:7" x14ac:dyDescent="0.25">
      <c r="A356" s="240"/>
      <c r="B356" s="124">
        <f t="shared" si="5"/>
        <v>42688.041669999999</v>
      </c>
      <c r="C356" s="125">
        <v>1</v>
      </c>
      <c r="D356" s="11">
        <f>ROUND(АТС!F354*$D$41*$D$42/100,2)</f>
        <v>80.819999999999993</v>
      </c>
      <c r="E356" s="11">
        <f>ROUND(АТС!F354*$E$41*$E$42/100,2)</f>
        <v>74.27</v>
      </c>
      <c r="F356" s="11">
        <f>ROUND(АТС!$F354*$F$41*$F$42/100,2)</f>
        <v>50.57</v>
      </c>
      <c r="G356" s="11">
        <f>ROUND(АТС!$F354*$G$41*$G$42/100,2)</f>
        <v>29.61</v>
      </c>
    </row>
    <row r="357" spans="1:7" x14ac:dyDescent="0.25">
      <c r="A357" s="240"/>
      <c r="B357" s="124">
        <f t="shared" si="5"/>
        <v>42688.083330000001</v>
      </c>
      <c r="C357" s="125">
        <v>2</v>
      </c>
      <c r="D357" s="11">
        <f>ROUND(АТС!F355*$D$41*$D$42/100,2)</f>
        <v>83.78</v>
      </c>
      <c r="E357" s="11">
        <f>ROUND(АТС!F355*$E$41*$E$42/100,2)</f>
        <v>76.989999999999995</v>
      </c>
      <c r="F357" s="11">
        <f>ROUND(АТС!$F355*$F$41*$F$42/100,2)</f>
        <v>52.42</v>
      </c>
      <c r="G357" s="11">
        <f>ROUND(АТС!$F355*$G$41*$G$42/100,2)</f>
        <v>30.69</v>
      </c>
    </row>
    <row r="358" spans="1:7" x14ac:dyDescent="0.25">
      <c r="A358" s="240"/>
      <c r="B358" s="124">
        <f t="shared" si="5"/>
        <v>42688.125</v>
      </c>
      <c r="C358" s="125">
        <v>3</v>
      </c>
      <c r="D358" s="11">
        <f>ROUND(АТС!F356*$D$41*$D$42/100,2)</f>
        <v>83.77</v>
      </c>
      <c r="E358" s="11">
        <f>ROUND(АТС!F356*$E$41*$E$42/100,2)</f>
        <v>76.98</v>
      </c>
      <c r="F358" s="11">
        <f>ROUND(АТС!$F356*$F$41*$F$42/100,2)</f>
        <v>52.42</v>
      </c>
      <c r="G358" s="11">
        <f>ROUND(АТС!$F356*$G$41*$G$42/100,2)</f>
        <v>30.69</v>
      </c>
    </row>
    <row r="359" spans="1:7" x14ac:dyDescent="0.25">
      <c r="A359" s="240"/>
      <c r="B359" s="122">
        <f t="shared" si="5"/>
        <v>42688.166669999999</v>
      </c>
      <c r="C359" s="125">
        <v>4</v>
      </c>
      <c r="D359" s="11">
        <f>ROUND(АТС!F357*$D$41*$D$42/100,2)</f>
        <v>83.76</v>
      </c>
      <c r="E359" s="11">
        <f>ROUND(АТС!F357*$E$41*$E$42/100,2)</f>
        <v>76.97</v>
      </c>
      <c r="F359" s="11">
        <f>ROUND(АТС!$F357*$F$41*$F$42/100,2)</f>
        <v>52.41</v>
      </c>
      <c r="G359" s="11">
        <f>ROUND(АТС!$F357*$G$41*$G$42/100,2)</f>
        <v>30.68</v>
      </c>
    </row>
    <row r="360" spans="1:7" x14ac:dyDescent="0.25">
      <c r="A360" s="240"/>
      <c r="B360" s="124">
        <f t="shared" si="5"/>
        <v>42688.208330000001</v>
      </c>
      <c r="C360" s="125">
        <v>5</v>
      </c>
      <c r="D360" s="11">
        <f>ROUND(АТС!F358*$D$41*$D$42/100,2)</f>
        <v>81.94</v>
      </c>
      <c r="E360" s="11">
        <f>ROUND(АТС!F358*$E$41*$E$42/100,2)</f>
        <v>75.3</v>
      </c>
      <c r="F360" s="11">
        <f>ROUND(АТС!$F358*$F$41*$F$42/100,2)</f>
        <v>51.28</v>
      </c>
      <c r="G360" s="11">
        <f>ROUND(АТС!$F358*$G$41*$G$42/100,2)</f>
        <v>30.02</v>
      </c>
    </row>
    <row r="361" spans="1:7" x14ac:dyDescent="0.25">
      <c r="A361" s="240"/>
      <c r="B361" s="124">
        <f t="shared" si="5"/>
        <v>42688.25</v>
      </c>
      <c r="C361" s="125">
        <v>6</v>
      </c>
      <c r="D361" s="11">
        <f>ROUND(АТС!F359*$D$41*$D$42/100,2)</f>
        <v>80.989999999999995</v>
      </c>
      <c r="E361" s="11">
        <f>ROUND(АТС!F359*$E$41*$E$42/100,2)</f>
        <v>74.42</v>
      </c>
      <c r="F361" s="11">
        <f>ROUND(АТС!$F359*$F$41*$F$42/100,2)</f>
        <v>50.68</v>
      </c>
      <c r="G361" s="11">
        <f>ROUND(АТС!$F359*$G$41*$G$42/100,2)</f>
        <v>29.67</v>
      </c>
    </row>
    <row r="362" spans="1:7" x14ac:dyDescent="0.25">
      <c r="A362" s="240"/>
      <c r="B362" s="124">
        <f t="shared" si="5"/>
        <v>42688.291669999999</v>
      </c>
      <c r="C362" s="125">
        <v>7</v>
      </c>
      <c r="D362" s="11">
        <f>ROUND(АТС!F360*$D$41*$D$42/100,2)</f>
        <v>91.94</v>
      </c>
      <c r="E362" s="11">
        <f>ROUND(АТС!F360*$E$41*$E$42/100,2)</f>
        <v>84.49</v>
      </c>
      <c r="F362" s="11">
        <f>ROUND(АТС!$F360*$F$41*$F$42/100,2)</f>
        <v>57.53</v>
      </c>
      <c r="G362" s="11">
        <f>ROUND(АТС!$F360*$G$41*$G$42/100,2)</f>
        <v>33.68</v>
      </c>
    </row>
    <row r="363" spans="1:7" x14ac:dyDescent="0.25">
      <c r="A363" s="240"/>
      <c r="B363" s="122">
        <f t="shared" si="5"/>
        <v>42688.333330000001</v>
      </c>
      <c r="C363" s="125">
        <v>8</v>
      </c>
      <c r="D363" s="11">
        <f>ROUND(АТС!F361*$D$41*$D$42/100,2)</f>
        <v>84.82</v>
      </c>
      <c r="E363" s="11">
        <f>ROUND(АТС!F361*$E$41*$E$42/100,2)</f>
        <v>77.94</v>
      </c>
      <c r="F363" s="11">
        <f>ROUND(АТС!$F361*$F$41*$F$42/100,2)</f>
        <v>53.07</v>
      </c>
      <c r="G363" s="11">
        <f>ROUND(АТС!$F361*$G$41*$G$42/100,2)</f>
        <v>31.07</v>
      </c>
    </row>
    <row r="364" spans="1:7" x14ac:dyDescent="0.25">
      <c r="A364" s="240"/>
      <c r="B364" s="124">
        <f t="shared" si="5"/>
        <v>42688.375</v>
      </c>
      <c r="C364" s="125">
        <v>9</v>
      </c>
      <c r="D364" s="11">
        <f>ROUND(АТС!F362*$D$41*$D$42/100,2)</f>
        <v>89.66</v>
      </c>
      <c r="E364" s="11">
        <f>ROUND(АТС!F362*$E$41*$E$42/100,2)</f>
        <v>82.39</v>
      </c>
      <c r="F364" s="11">
        <f>ROUND(АТС!$F362*$F$41*$F$42/100,2)</f>
        <v>56.1</v>
      </c>
      <c r="G364" s="11">
        <f>ROUND(АТС!$F362*$G$41*$G$42/100,2)</f>
        <v>32.840000000000003</v>
      </c>
    </row>
    <row r="365" spans="1:7" x14ac:dyDescent="0.25">
      <c r="A365" s="240"/>
      <c r="B365" s="124">
        <f t="shared" si="5"/>
        <v>42688.416669999999</v>
      </c>
      <c r="C365" s="125">
        <v>10</v>
      </c>
      <c r="D365" s="11">
        <f>ROUND(АТС!F363*$D$41*$D$42/100,2)</f>
        <v>89.69</v>
      </c>
      <c r="E365" s="11">
        <f>ROUND(АТС!F363*$E$41*$E$42/100,2)</f>
        <v>82.42</v>
      </c>
      <c r="F365" s="11">
        <f>ROUND(АТС!$F363*$F$41*$F$42/100,2)</f>
        <v>56.13</v>
      </c>
      <c r="G365" s="11">
        <f>ROUND(АТС!$F363*$G$41*$G$42/100,2)</f>
        <v>32.86</v>
      </c>
    </row>
    <row r="366" spans="1:7" x14ac:dyDescent="0.25">
      <c r="A366" s="240"/>
      <c r="B366" s="124">
        <f t="shared" si="5"/>
        <v>42688.458330000001</v>
      </c>
      <c r="C366" s="125">
        <v>11</v>
      </c>
      <c r="D366" s="11">
        <f>ROUND(АТС!F364*$D$41*$D$42/100,2)</f>
        <v>79.650000000000006</v>
      </c>
      <c r="E366" s="11">
        <f>ROUND(АТС!F364*$E$41*$E$42/100,2)</f>
        <v>73.19</v>
      </c>
      <c r="F366" s="11">
        <f>ROUND(АТС!$F364*$F$41*$F$42/100,2)</f>
        <v>49.84</v>
      </c>
      <c r="G366" s="11">
        <f>ROUND(АТС!$F364*$G$41*$G$42/100,2)</f>
        <v>29.17</v>
      </c>
    </row>
    <row r="367" spans="1:7" x14ac:dyDescent="0.25">
      <c r="A367" s="240"/>
      <c r="B367" s="122">
        <f t="shared" si="5"/>
        <v>42688.5</v>
      </c>
      <c r="C367" s="125">
        <v>12</v>
      </c>
      <c r="D367" s="11">
        <f>ROUND(АТС!F365*$D$41*$D$42/100,2)</f>
        <v>82.09</v>
      </c>
      <c r="E367" s="11">
        <f>ROUND(АТС!F365*$E$41*$E$42/100,2)</f>
        <v>75.430000000000007</v>
      </c>
      <c r="F367" s="11">
        <f>ROUND(АТС!$F365*$F$41*$F$42/100,2)</f>
        <v>51.36</v>
      </c>
      <c r="G367" s="11">
        <f>ROUND(АТС!$F365*$G$41*$G$42/100,2)</f>
        <v>30.07</v>
      </c>
    </row>
    <row r="368" spans="1:7" x14ac:dyDescent="0.25">
      <c r="A368" s="240"/>
      <c r="B368" s="124">
        <f t="shared" si="5"/>
        <v>42688.541669999999</v>
      </c>
      <c r="C368" s="125">
        <v>13</v>
      </c>
      <c r="D368" s="11">
        <f>ROUND(АТС!F366*$D$41*$D$42/100,2)</f>
        <v>84.76</v>
      </c>
      <c r="E368" s="11">
        <f>ROUND(АТС!F366*$E$41*$E$42/100,2)</f>
        <v>77.89</v>
      </c>
      <c r="F368" s="11">
        <f>ROUND(АТС!$F366*$F$41*$F$42/100,2)</f>
        <v>53.04</v>
      </c>
      <c r="G368" s="11">
        <f>ROUND(АТС!$F366*$G$41*$G$42/100,2)</f>
        <v>31.05</v>
      </c>
    </row>
    <row r="369" spans="1:7" x14ac:dyDescent="0.25">
      <c r="A369" s="240"/>
      <c r="B369" s="124">
        <f t="shared" si="5"/>
        <v>42688.583330000001</v>
      </c>
      <c r="C369" s="125">
        <v>14</v>
      </c>
      <c r="D369" s="11">
        <f>ROUND(АТС!F367*$D$41*$D$42/100,2)</f>
        <v>84.8</v>
      </c>
      <c r="E369" s="11">
        <f>ROUND(АТС!F367*$E$41*$E$42/100,2)</f>
        <v>77.930000000000007</v>
      </c>
      <c r="F369" s="11">
        <f>ROUND(АТС!$F367*$F$41*$F$42/100,2)</f>
        <v>53.06</v>
      </c>
      <c r="G369" s="11">
        <f>ROUND(АТС!$F367*$G$41*$G$42/100,2)</f>
        <v>31.06</v>
      </c>
    </row>
    <row r="370" spans="1:7" x14ac:dyDescent="0.25">
      <c r="A370" s="240"/>
      <c r="B370" s="124">
        <f t="shared" si="5"/>
        <v>42688.625</v>
      </c>
      <c r="C370" s="125">
        <v>15</v>
      </c>
      <c r="D370" s="11">
        <f>ROUND(АТС!F368*$D$41*$D$42/100,2)</f>
        <v>84.79</v>
      </c>
      <c r="E370" s="11">
        <f>ROUND(АТС!F368*$E$41*$E$42/100,2)</f>
        <v>77.92</v>
      </c>
      <c r="F370" s="11">
        <f>ROUND(АТС!$F368*$F$41*$F$42/100,2)</f>
        <v>53.06</v>
      </c>
      <c r="G370" s="11">
        <f>ROUND(АТС!$F368*$G$41*$G$42/100,2)</f>
        <v>31.06</v>
      </c>
    </row>
    <row r="371" spans="1:7" x14ac:dyDescent="0.25">
      <c r="A371" s="240"/>
      <c r="B371" s="122">
        <f t="shared" si="5"/>
        <v>42688.666669999999</v>
      </c>
      <c r="C371" s="125">
        <v>16</v>
      </c>
      <c r="D371" s="11">
        <f>ROUND(АТС!F369*$D$41*$D$42/100,2)</f>
        <v>92.72</v>
      </c>
      <c r="E371" s="11">
        <f>ROUND(АТС!F369*$E$41*$E$42/100,2)</f>
        <v>85.21</v>
      </c>
      <c r="F371" s="11">
        <f>ROUND(АТС!$F369*$F$41*$F$42/100,2)</f>
        <v>58.02</v>
      </c>
      <c r="G371" s="11">
        <f>ROUND(АТС!$F369*$G$41*$G$42/100,2)</f>
        <v>33.97</v>
      </c>
    </row>
    <row r="372" spans="1:7" x14ac:dyDescent="0.25">
      <c r="A372" s="240"/>
      <c r="B372" s="124">
        <f t="shared" si="5"/>
        <v>42688.708330000001</v>
      </c>
      <c r="C372" s="125">
        <v>17</v>
      </c>
      <c r="D372" s="11">
        <f>ROUND(АТС!F370*$D$41*$D$42/100,2)</f>
        <v>82.77</v>
      </c>
      <c r="E372" s="11">
        <f>ROUND(АТС!F370*$E$41*$E$42/100,2)</f>
        <v>76.06</v>
      </c>
      <c r="F372" s="11">
        <f>ROUND(АТС!$F370*$F$41*$F$42/100,2)</f>
        <v>51.79</v>
      </c>
      <c r="G372" s="11">
        <f>ROUND(АТС!$F370*$G$41*$G$42/100,2)</f>
        <v>30.32</v>
      </c>
    </row>
    <row r="373" spans="1:7" x14ac:dyDescent="0.25">
      <c r="A373" s="240"/>
      <c r="B373" s="124">
        <f t="shared" si="5"/>
        <v>42688.75</v>
      </c>
      <c r="C373" s="125">
        <v>18</v>
      </c>
      <c r="D373" s="11">
        <f>ROUND(АТС!F371*$D$41*$D$42/100,2)</f>
        <v>84.67</v>
      </c>
      <c r="E373" s="11">
        <f>ROUND(АТС!F371*$E$41*$E$42/100,2)</f>
        <v>77.81</v>
      </c>
      <c r="F373" s="11">
        <f>ROUND(АТС!$F371*$F$41*$F$42/100,2)</f>
        <v>52.98</v>
      </c>
      <c r="G373" s="11">
        <f>ROUND(АТС!$F371*$G$41*$G$42/100,2)</f>
        <v>31.02</v>
      </c>
    </row>
    <row r="374" spans="1:7" x14ac:dyDescent="0.25">
      <c r="A374" s="240"/>
      <c r="B374" s="124">
        <f t="shared" si="5"/>
        <v>42688.791669999999</v>
      </c>
      <c r="C374" s="125">
        <v>19</v>
      </c>
      <c r="D374" s="11">
        <f>ROUND(АТС!F372*$D$41*$D$42/100,2)</f>
        <v>84.79</v>
      </c>
      <c r="E374" s="11">
        <f>ROUND(АТС!F372*$E$41*$E$42/100,2)</f>
        <v>77.92</v>
      </c>
      <c r="F374" s="11">
        <f>ROUND(АТС!$F372*$F$41*$F$42/100,2)</f>
        <v>53.06</v>
      </c>
      <c r="G374" s="11">
        <f>ROUND(АТС!$F372*$G$41*$G$42/100,2)</f>
        <v>31.06</v>
      </c>
    </row>
    <row r="375" spans="1:7" x14ac:dyDescent="0.25">
      <c r="A375" s="240"/>
      <c r="B375" s="122">
        <f t="shared" si="5"/>
        <v>42688.833330000001</v>
      </c>
      <c r="C375" s="125">
        <v>20</v>
      </c>
      <c r="D375" s="11">
        <f>ROUND(АТС!F373*$D$41*$D$42/100,2)</f>
        <v>83.15</v>
      </c>
      <c r="E375" s="11">
        <f>ROUND(АТС!F373*$E$41*$E$42/100,2)</f>
        <v>76.41</v>
      </c>
      <c r="F375" s="11">
        <f>ROUND(АТС!$F373*$F$41*$F$42/100,2)</f>
        <v>52.03</v>
      </c>
      <c r="G375" s="11">
        <f>ROUND(АТС!$F373*$G$41*$G$42/100,2)</f>
        <v>30.46</v>
      </c>
    </row>
    <row r="376" spans="1:7" x14ac:dyDescent="0.25">
      <c r="A376" s="240"/>
      <c r="B376" s="124">
        <f t="shared" si="5"/>
        <v>42688.875</v>
      </c>
      <c r="C376" s="125">
        <v>21</v>
      </c>
      <c r="D376" s="11">
        <f>ROUND(АТС!F374*$D$41*$D$42/100,2)</f>
        <v>81.83</v>
      </c>
      <c r="E376" s="11">
        <f>ROUND(АТС!F374*$E$41*$E$42/100,2)</f>
        <v>75.2</v>
      </c>
      <c r="F376" s="11">
        <f>ROUND(АТС!$F374*$F$41*$F$42/100,2)</f>
        <v>51.2</v>
      </c>
      <c r="G376" s="11">
        <f>ROUND(АТС!$F374*$G$41*$G$42/100,2)</f>
        <v>29.97</v>
      </c>
    </row>
    <row r="377" spans="1:7" x14ac:dyDescent="0.25">
      <c r="A377" s="240"/>
      <c r="B377" s="124">
        <f t="shared" si="5"/>
        <v>42688.916669999999</v>
      </c>
      <c r="C377" s="125">
        <v>22</v>
      </c>
      <c r="D377" s="11">
        <f>ROUND(АТС!F375*$D$41*$D$42/100,2)</f>
        <v>104.72</v>
      </c>
      <c r="E377" s="11">
        <f>ROUND(АТС!F375*$E$41*$E$42/100,2)</f>
        <v>96.24</v>
      </c>
      <c r="F377" s="11">
        <f>ROUND(АТС!$F375*$F$41*$F$42/100,2)</f>
        <v>65.53</v>
      </c>
      <c r="G377" s="11">
        <f>ROUND(АТС!$F375*$G$41*$G$42/100,2)</f>
        <v>38.36</v>
      </c>
    </row>
    <row r="378" spans="1:7" x14ac:dyDescent="0.25">
      <c r="A378" s="240"/>
      <c r="B378" s="124">
        <f t="shared" si="5"/>
        <v>42688.958330000001</v>
      </c>
      <c r="C378" s="125">
        <v>23</v>
      </c>
      <c r="D378" s="11">
        <f>ROUND(АТС!F376*$D$41*$D$42/100,2)</f>
        <v>88.81</v>
      </c>
      <c r="E378" s="11">
        <f>ROUND(АТС!F376*$E$41*$E$42/100,2)</f>
        <v>81.61</v>
      </c>
      <c r="F378" s="11">
        <f>ROUND(АТС!$F376*$F$41*$F$42/100,2)</f>
        <v>55.57</v>
      </c>
      <c r="G378" s="11">
        <f>ROUND(АТС!$F376*$G$41*$G$42/100,2)</f>
        <v>32.53</v>
      </c>
    </row>
    <row r="379" spans="1:7" x14ac:dyDescent="0.25">
      <c r="A379" s="240"/>
      <c r="B379" s="122">
        <f t="shared" si="5"/>
        <v>42689</v>
      </c>
      <c r="C379" s="125">
        <v>0</v>
      </c>
      <c r="D379" s="11">
        <f>ROUND(АТС!F377*$D$41*$D$42/100,2)</f>
        <v>78.680000000000007</v>
      </c>
      <c r="E379" s="11">
        <f>ROUND(АТС!F377*$E$41*$E$42/100,2)</f>
        <v>72.31</v>
      </c>
      <c r="F379" s="11">
        <f>ROUND(АТС!$F377*$F$41*$F$42/100,2)</f>
        <v>49.24</v>
      </c>
      <c r="G379" s="11">
        <f>ROUND(АТС!$F377*$G$41*$G$42/100,2)</f>
        <v>28.82</v>
      </c>
    </row>
    <row r="380" spans="1:7" x14ac:dyDescent="0.25">
      <c r="A380" s="240"/>
      <c r="B380" s="124">
        <f t="shared" si="5"/>
        <v>42689.041669999999</v>
      </c>
      <c r="C380" s="125">
        <v>1</v>
      </c>
      <c r="D380" s="11">
        <f>ROUND(АТС!F378*$D$41*$D$42/100,2)</f>
        <v>80.87</v>
      </c>
      <c r="E380" s="11">
        <f>ROUND(АТС!F378*$E$41*$E$42/100,2)</f>
        <v>74.31</v>
      </c>
      <c r="F380" s="11">
        <f>ROUND(АТС!$F378*$F$41*$F$42/100,2)</f>
        <v>50.6</v>
      </c>
      <c r="G380" s="11">
        <f>ROUND(АТС!$F378*$G$41*$G$42/100,2)</f>
        <v>29.62</v>
      </c>
    </row>
    <row r="381" spans="1:7" x14ac:dyDescent="0.25">
      <c r="A381" s="240"/>
      <c r="B381" s="124">
        <f t="shared" si="5"/>
        <v>42689.083330000001</v>
      </c>
      <c r="C381" s="125">
        <v>2</v>
      </c>
      <c r="D381" s="11">
        <f>ROUND(АТС!F379*$D$41*$D$42/100,2)</f>
        <v>83.79</v>
      </c>
      <c r="E381" s="11">
        <f>ROUND(АТС!F379*$E$41*$E$42/100,2)</f>
        <v>77</v>
      </c>
      <c r="F381" s="11">
        <f>ROUND(АТС!$F379*$F$41*$F$42/100,2)</f>
        <v>52.43</v>
      </c>
      <c r="G381" s="11">
        <f>ROUND(АТС!$F379*$G$41*$G$42/100,2)</f>
        <v>30.69</v>
      </c>
    </row>
    <row r="382" spans="1:7" x14ac:dyDescent="0.25">
      <c r="A382" s="240"/>
      <c r="B382" s="124">
        <f t="shared" si="5"/>
        <v>42689.125</v>
      </c>
      <c r="C382" s="125">
        <v>3</v>
      </c>
      <c r="D382" s="11">
        <f>ROUND(АТС!F380*$D$41*$D$42/100,2)</f>
        <v>83.8</v>
      </c>
      <c r="E382" s="11">
        <f>ROUND(АТС!F380*$E$41*$E$42/100,2)</f>
        <v>77</v>
      </c>
      <c r="F382" s="11">
        <f>ROUND(АТС!$F380*$F$41*$F$42/100,2)</f>
        <v>52.43</v>
      </c>
      <c r="G382" s="11">
        <f>ROUND(АТС!$F380*$G$41*$G$42/100,2)</f>
        <v>30.69</v>
      </c>
    </row>
    <row r="383" spans="1:7" x14ac:dyDescent="0.25">
      <c r="A383" s="240"/>
      <c r="B383" s="122">
        <f t="shared" si="5"/>
        <v>42689.166669999999</v>
      </c>
      <c r="C383" s="125">
        <v>4</v>
      </c>
      <c r="D383" s="11">
        <f>ROUND(АТС!F381*$D$41*$D$42/100,2)</f>
        <v>83.8</v>
      </c>
      <c r="E383" s="11">
        <f>ROUND(АТС!F381*$E$41*$E$42/100,2)</f>
        <v>77.010000000000005</v>
      </c>
      <c r="F383" s="11">
        <f>ROUND(АТС!$F381*$F$41*$F$42/100,2)</f>
        <v>52.44</v>
      </c>
      <c r="G383" s="11">
        <f>ROUND(АТС!$F381*$G$41*$G$42/100,2)</f>
        <v>30.7</v>
      </c>
    </row>
    <row r="384" spans="1:7" x14ac:dyDescent="0.25">
      <c r="A384" s="240"/>
      <c r="B384" s="124">
        <f t="shared" si="5"/>
        <v>42689.208330000001</v>
      </c>
      <c r="C384" s="125">
        <v>5</v>
      </c>
      <c r="D384" s="11">
        <f>ROUND(АТС!F382*$D$41*$D$42/100,2)</f>
        <v>82.02</v>
      </c>
      <c r="E384" s="11">
        <f>ROUND(АТС!F382*$E$41*$E$42/100,2)</f>
        <v>75.37</v>
      </c>
      <c r="F384" s="11">
        <f>ROUND(АТС!$F382*$F$41*$F$42/100,2)</f>
        <v>51.32</v>
      </c>
      <c r="G384" s="11">
        <f>ROUND(АТС!$F382*$G$41*$G$42/100,2)</f>
        <v>30.04</v>
      </c>
    </row>
    <row r="385" spans="1:7" x14ac:dyDescent="0.25">
      <c r="A385" s="240"/>
      <c r="B385" s="124">
        <f t="shared" si="5"/>
        <v>42689.25</v>
      </c>
      <c r="C385" s="125">
        <v>6</v>
      </c>
      <c r="D385" s="11">
        <f>ROUND(АТС!F383*$D$41*$D$42/100,2)</f>
        <v>81.319999999999993</v>
      </c>
      <c r="E385" s="11">
        <f>ROUND(АТС!F383*$E$41*$E$42/100,2)</f>
        <v>74.73</v>
      </c>
      <c r="F385" s="11">
        <f>ROUND(АТС!$F383*$F$41*$F$42/100,2)</f>
        <v>50.88</v>
      </c>
      <c r="G385" s="11">
        <f>ROUND(АТС!$F383*$G$41*$G$42/100,2)</f>
        <v>29.79</v>
      </c>
    </row>
    <row r="386" spans="1:7" x14ac:dyDescent="0.25">
      <c r="A386" s="240"/>
      <c r="B386" s="124">
        <f t="shared" si="5"/>
        <v>42689.291669999999</v>
      </c>
      <c r="C386" s="125">
        <v>7</v>
      </c>
      <c r="D386" s="11">
        <f>ROUND(АТС!F384*$D$41*$D$42/100,2)</f>
        <v>92.01</v>
      </c>
      <c r="E386" s="11">
        <f>ROUND(АТС!F384*$E$41*$E$42/100,2)</f>
        <v>84.55</v>
      </c>
      <c r="F386" s="11">
        <f>ROUND(АТС!$F384*$F$41*$F$42/100,2)</f>
        <v>57.58</v>
      </c>
      <c r="G386" s="11">
        <f>ROUND(АТС!$F384*$G$41*$G$42/100,2)</f>
        <v>33.700000000000003</v>
      </c>
    </row>
    <row r="387" spans="1:7" x14ac:dyDescent="0.25">
      <c r="A387" s="240"/>
      <c r="B387" s="122">
        <f t="shared" si="5"/>
        <v>42689.333330000001</v>
      </c>
      <c r="C387" s="125">
        <v>8</v>
      </c>
      <c r="D387" s="11">
        <f>ROUND(АТС!F385*$D$41*$D$42/100,2)</f>
        <v>84.87</v>
      </c>
      <c r="E387" s="11">
        <f>ROUND(АТС!F385*$E$41*$E$42/100,2)</f>
        <v>78</v>
      </c>
      <c r="F387" s="11">
        <f>ROUND(АТС!$F385*$F$41*$F$42/100,2)</f>
        <v>53.11</v>
      </c>
      <c r="G387" s="11">
        <f>ROUND(АТС!$F385*$G$41*$G$42/100,2)</f>
        <v>31.09</v>
      </c>
    </row>
    <row r="388" spans="1:7" x14ac:dyDescent="0.25">
      <c r="A388" s="240"/>
      <c r="B388" s="124">
        <f t="shared" ref="B388:B451" si="6">B364+1</f>
        <v>42689.375</v>
      </c>
      <c r="C388" s="125">
        <v>9</v>
      </c>
      <c r="D388" s="11">
        <f>ROUND(АТС!F386*$D$41*$D$42/100,2)</f>
        <v>89.82</v>
      </c>
      <c r="E388" s="11">
        <f>ROUND(АТС!F386*$E$41*$E$42/100,2)</f>
        <v>82.54</v>
      </c>
      <c r="F388" s="11">
        <f>ROUND(АТС!$F386*$F$41*$F$42/100,2)</f>
        <v>56.2</v>
      </c>
      <c r="G388" s="11">
        <f>ROUND(АТС!$F386*$G$41*$G$42/100,2)</f>
        <v>32.9</v>
      </c>
    </row>
    <row r="389" spans="1:7" x14ac:dyDescent="0.25">
      <c r="A389" s="240"/>
      <c r="B389" s="124">
        <f t="shared" si="6"/>
        <v>42689.416669999999</v>
      </c>
      <c r="C389" s="125">
        <v>10</v>
      </c>
      <c r="D389" s="11">
        <f>ROUND(АТС!F387*$D$41*$D$42/100,2)</f>
        <v>89.84</v>
      </c>
      <c r="E389" s="11">
        <f>ROUND(АТС!F387*$E$41*$E$42/100,2)</f>
        <v>82.56</v>
      </c>
      <c r="F389" s="11">
        <f>ROUND(АТС!$F387*$F$41*$F$42/100,2)</f>
        <v>56.22</v>
      </c>
      <c r="G389" s="11">
        <f>ROUND(АТС!$F387*$G$41*$G$42/100,2)</f>
        <v>32.909999999999997</v>
      </c>
    </row>
    <row r="390" spans="1:7" x14ac:dyDescent="0.25">
      <c r="A390" s="240"/>
      <c r="B390" s="124">
        <f t="shared" si="6"/>
        <v>42689.458330000001</v>
      </c>
      <c r="C390" s="125">
        <v>11</v>
      </c>
      <c r="D390" s="11">
        <f>ROUND(АТС!F388*$D$41*$D$42/100,2)</f>
        <v>78.78</v>
      </c>
      <c r="E390" s="11">
        <f>ROUND(АТС!F388*$E$41*$E$42/100,2)</f>
        <v>72.39</v>
      </c>
      <c r="F390" s="11">
        <f>ROUND(АТС!$F388*$F$41*$F$42/100,2)</f>
        <v>49.29</v>
      </c>
      <c r="G390" s="11">
        <f>ROUND(АТС!$F388*$G$41*$G$42/100,2)</f>
        <v>28.86</v>
      </c>
    </row>
    <row r="391" spans="1:7" x14ac:dyDescent="0.25">
      <c r="A391" s="240"/>
      <c r="B391" s="122">
        <f t="shared" si="6"/>
        <v>42689.5</v>
      </c>
      <c r="C391" s="125">
        <v>12</v>
      </c>
      <c r="D391" s="11">
        <f>ROUND(АТС!F389*$D$41*$D$42/100,2)</f>
        <v>80.67</v>
      </c>
      <c r="E391" s="11">
        <f>ROUND(АТС!F389*$E$41*$E$42/100,2)</f>
        <v>74.14</v>
      </c>
      <c r="F391" s="11">
        <f>ROUND(АТС!$F389*$F$41*$F$42/100,2)</f>
        <v>50.48</v>
      </c>
      <c r="G391" s="11">
        <f>ROUND(АТС!$F389*$G$41*$G$42/100,2)</f>
        <v>29.55</v>
      </c>
    </row>
    <row r="392" spans="1:7" x14ac:dyDescent="0.25">
      <c r="A392" s="240"/>
      <c r="B392" s="124">
        <f t="shared" si="6"/>
        <v>42689.541669999999</v>
      </c>
      <c r="C392" s="125">
        <v>13</v>
      </c>
      <c r="D392" s="11">
        <f>ROUND(АТС!F390*$D$41*$D$42/100,2)</f>
        <v>82.21</v>
      </c>
      <c r="E392" s="11">
        <f>ROUND(АТС!F390*$E$41*$E$42/100,2)</f>
        <v>75.540000000000006</v>
      </c>
      <c r="F392" s="11">
        <f>ROUND(АТС!$F390*$F$41*$F$42/100,2)</f>
        <v>51.44</v>
      </c>
      <c r="G392" s="11">
        <f>ROUND(АТС!$F390*$G$41*$G$42/100,2)</f>
        <v>30.11</v>
      </c>
    </row>
    <row r="393" spans="1:7" x14ac:dyDescent="0.25">
      <c r="A393" s="240"/>
      <c r="B393" s="124">
        <f t="shared" si="6"/>
        <v>42689.583330000001</v>
      </c>
      <c r="C393" s="125">
        <v>14</v>
      </c>
      <c r="D393" s="11">
        <f>ROUND(АТС!F391*$D$41*$D$42/100,2)</f>
        <v>82.23</v>
      </c>
      <c r="E393" s="11">
        <f>ROUND(АТС!F391*$E$41*$E$42/100,2)</f>
        <v>75.569999999999993</v>
      </c>
      <c r="F393" s="11">
        <f>ROUND(АТС!$F391*$F$41*$F$42/100,2)</f>
        <v>51.46</v>
      </c>
      <c r="G393" s="11">
        <f>ROUND(АТС!$F391*$G$41*$G$42/100,2)</f>
        <v>30.12</v>
      </c>
    </row>
    <row r="394" spans="1:7" x14ac:dyDescent="0.25">
      <c r="A394" s="240"/>
      <c r="B394" s="124">
        <f t="shared" si="6"/>
        <v>42689.625</v>
      </c>
      <c r="C394" s="125">
        <v>15</v>
      </c>
      <c r="D394" s="11">
        <f>ROUND(АТС!F392*$D$41*$D$42/100,2)</f>
        <v>82.26</v>
      </c>
      <c r="E394" s="11">
        <f>ROUND(АТС!F392*$E$41*$E$42/100,2)</f>
        <v>75.599999999999994</v>
      </c>
      <c r="F394" s="11">
        <f>ROUND(АТС!$F392*$F$41*$F$42/100,2)</f>
        <v>51.48</v>
      </c>
      <c r="G394" s="11">
        <f>ROUND(АТС!$F392*$G$41*$G$42/100,2)</f>
        <v>30.13</v>
      </c>
    </row>
    <row r="395" spans="1:7" x14ac:dyDescent="0.25">
      <c r="A395" s="240"/>
      <c r="B395" s="122">
        <f t="shared" si="6"/>
        <v>42689.666669999999</v>
      </c>
      <c r="C395" s="125">
        <v>16</v>
      </c>
      <c r="D395" s="11">
        <f>ROUND(АТС!F393*$D$41*$D$42/100,2)</f>
        <v>87.86</v>
      </c>
      <c r="E395" s="11">
        <f>ROUND(АТС!F393*$E$41*$E$42/100,2)</f>
        <v>80.739999999999995</v>
      </c>
      <c r="F395" s="11">
        <f>ROUND(АТС!$F393*$F$41*$F$42/100,2)</f>
        <v>54.98</v>
      </c>
      <c r="G395" s="11">
        <f>ROUND(АТС!$F393*$G$41*$G$42/100,2)</f>
        <v>32.18</v>
      </c>
    </row>
    <row r="396" spans="1:7" x14ac:dyDescent="0.25">
      <c r="A396" s="240"/>
      <c r="B396" s="124">
        <f t="shared" si="6"/>
        <v>42689.708330000001</v>
      </c>
      <c r="C396" s="125">
        <v>17</v>
      </c>
      <c r="D396" s="11">
        <f>ROUND(АТС!F394*$D$41*$D$42/100,2)</f>
        <v>83.91</v>
      </c>
      <c r="E396" s="11">
        <f>ROUND(АТС!F394*$E$41*$E$42/100,2)</f>
        <v>77.11</v>
      </c>
      <c r="F396" s="11">
        <f>ROUND(АТС!$F394*$F$41*$F$42/100,2)</f>
        <v>52.51</v>
      </c>
      <c r="G396" s="11">
        <f>ROUND(АТС!$F394*$G$41*$G$42/100,2)</f>
        <v>30.74</v>
      </c>
    </row>
    <row r="397" spans="1:7" x14ac:dyDescent="0.25">
      <c r="A397" s="240"/>
      <c r="B397" s="124">
        <f t="shared" si="6"/>
        <v>42689.75</v>
      </c>
      <c r="C397" s="125">
        <v>18</v>
      </c>
      <c r="D397" s="11">
        <f>ROUND(АТС!F395*$D$41*$D$42/100,2)</f>
        <v>91.54</v>
      </c>
      <c r="E397" s="11">
        <f>ROUND(АТС!F395*$E$41*$E$42/100,2)</f>
        <v>84.12</v>
      </c>
      <c r="F397" s="11">
        <f>ROUND(АТС!$F395*$F$41*$F$42/100,2)</f>
        <v>57.28</v>
      </c>
      <c r="G397" s="11">
        <f>ROUND(АТС!$F395*$G$41*$G$42/100,2)</f>
        <v>33.53</v>
      </c>
    </row>
    <row r="398" spans="1:7" x14ac:dyDescent="0.25">
      <c r="A398" s="240"/>
      <c r="B398" s="124">
        <f t="shared" si="6"/>
        <v>42689.791669999999</v>
      </c>
      <c r="C398" s="125">
        <v>19</v>
      </c>
      <c r="D398" s="11">
        <f>ROUND(АТС!F396*$D$41*$D$42/100,2)</f>
        <v>91.48</v>
      </c>
      <c r="E398" s="11">
        <f>ROUND(АТС!F396*$E$41*$E$42/100,2)</f>
        <v>84.07</v>
      </c>
      <c r="F398" s="11">
        <f>ROUND(АТС!$F396*$F$41*$F$42/100,2)</f>
        <v>57.25</v>
      </c>
      <c r="G398" s="11">
        <f>ROUND(АТС!$F396*$G$41*$G$42/100,2)</f>
        <v>33.51</v>
      </c>
    </row>
    <row r="399" spans="1:7" x14ac:dyDescent="0.25">
      <c r="A399" s="240"/>
      <c r="B399" s="122">
        <f t="shared" si="6"/>
        <v>42689.833330000001</v>
      </c>
      <c r="C399" s="125">
        <v>20</v>
      </c>
      <c r="D399" s="11">
        <f>ROUND(АТС!F397*$D$41*$D$42/100,2)</f>
        <v>84.61</v>
      </c>
      <c r="E399" s="11">
        <f>ROUND(АТС!F397*$E$41*$E$42/100,2)</f>
        <v>77.75</v>
      </c>
      <c r="F399" s="11">
        <f>ROUND(АТС!$F397*$F$41*$F$42/100,2)</f>
        <v>52.94</v>
      </c>
      <c r="G399" s="11">
        <f>ROUND(АТС!$F397*$G$41*$G$42/100,2)</f>
        <v>30.99</v>
      </c>
    </row>
    <row r="400" spans="1:7" x14ac:dyDescent="0.25">
      <c r="A400" s="240"/>
      <c r="B400" s="124">
        <f t="shared" si="6"/>
        <v>42689.875</v>
      </c>
      <c r="C400" s="125">
        <v>21</v>
      </c>
      <c r="D400" s="11">
        <f>ROUND(АТС!F398*$D$41*$D$42/100,2)</f>
        <v>84.01</v>
      </c>
      <c r="E400" s="11">
        <f>ROUND(АТС!F398*$E$41*$E$42/100,2)</f>
        <v>77.2</v>
      </c>
      <c r="F400" s="11">
        <f>ROUND(АТС!$F398*$F$41*$F$42/100,2)</f>
        <v>52.57</v>
      </c>
      <c r="G400" s="11">
        <f>ROUND(АТС!$F398*$G$41*$G$42/100,2)</f>
        <v>30.77</v>
      </c>
    </row>
    <row r="401" spans="1:7" x14ac:dyDescent="0.25">
      <c r="A401" s="240"/>
      <c r="B401" s="124">
        <f t="shared" si="6"/>
        <v>42689.916669999999</v>
      </c>
      <c r="C401" s="125">
        <v>22</v>
      </c>
      <c r="D401" s="11">
        <f>ROUND(АТС!F399*$D$41*$D$42/100,2)</f>
        <v>105.7</v>
      </c>
      <c r="E401" s="11">
        <f>ROUND(АТС!F399*$E$41*$E$42/100,2)</f>
        <v>97.13</v>
      </c>
      <c r="F401" s="11">
        <f>ROUND(АТС!$F399*$F$41*$F$42/100,2)</f>
        <v>66.14</v>
      </c>
      <c r="G401" s="11">
        <f>ROUND(АТС!$F399*$G$41*$G$42/100,2)</f>
        <v>38.72</v>
      </c>
    </row>
    <row r="402" spans="1:7" x14ac:dyDescent="0.25">
      <c r="A402" s="240"/>
      <c r="B402" s="124">
        <f t="shared" si="6"/>
        <v>42689.958330000001</v>
      </c>
      <c r="C402" s="125">
        <v>23</v>
      </c>
      <c r="D402" s="11">
        <f>ROUND(АТС!F400*$D$41*$D$42/100,2)</f>
        <v>89.24</v>
      </c>
      <c r="E402" s="11">
        <f>ROUND(АТС!F400*$E$41*$E$42/100,2)</f>
        <v>82.01</v>
      </c>
      <c r="F402" s="11">
        <f>ROUND(АТС!$F400*$F$41*$F$42/100,2)</f>
        <v>55.84</v>
      </c>
      <c r="G402" s="11">
        <f>ROUND(АТС!$F400*$G$41*$G$42/100,2)</f>
        <v>32.69</v>
      </c>
    </row>
    <row r="403" spans="1:7" x14ac:dyDescent="0.25">
      <c r="A403" s="240"/>
      <c r="B403" s="122">
        <f t="shared" si="6"/>
        <v>42690</v>
      </c>
      <c r="C403" s="125">
        <v>0</v>
      </c>
      <c r="D403" s="11">
        <f>ROUND(АТС!F401*$D$41*$D$42/100,2)</f>
        <v>79.39</v>
      </c>
      <c r="E403" s="11">
        <f>ROUND(АТС!F401*$E$41*$E$42/100,2)</f>
        <v>72.95</v>
      </c>
      <c r="F403" s="11">
        <f>ROUND(АТС!$F401*$F$41*$F$42/100,2)</f>
        <v>49.68</v>
      </c>
      <c r="G403" s="11">
        <f>ROUND(АТС!$F401*$G$41*$G$42/100,2)</f>
        <v>29.08</v>
      </c>
    </row>
    <row r="404" spans="1:7" x14ac:dyDescent="0.25">
      <c r="A404" s="240"/>
      <c r="B404" s="124">
        <f t="shared" si="6"/>
        <v>42690.041669999999</v>
      </c>
      <c r="C404" s="125">
        <v>1</v>
      </c>
      <c r="D404" s="11">
        <f>ROUND(АТС!F402*$D$41*$D$42/100,2)</f>
        <v>78.099999999999994</v>
      </c>
      <c r="E404" s="11">
        <f>ROUND(АТС!F402*$E$41*$E$42/100,2)</f>
        <v>71.77</v>
      </c>
      <c r="F404" s="11">
        <f>ROUND(АТС!$F402*$F$41*$F$42/100,2)</f>
        <v>48.87</v>
      </c>
      <c r="G404" s="11">
        <f>ROUND(АТС!$F402*$G$41*$G$42/100,2)</f>
        <v>28.61</v>
      </c>
    </row>
    <row r="405" spans="1:7" x14ac:dyDescent="0.25">
      <c r="A405" s="240"/>
      <c r="B405" s="124">
        <f t="shared" si="6"/>
        <v>42690.083330000001</v>
      </c>
      <c r="C405" s="125">
        <v>2</v>
      </c>
      <c r="D405" s="11">
        <f>ROUND(АТС!F403*$D$41*$D$42/100,2)</f>
        <v>80.81</v>
      </c>
      <c r="E405" s="11">
        <f>ROUND(АТС!F403*$E$41*$E$42/100,2)</f>
        <v>74.260000000000005</v>
      </c>
      <c r="F405" s="11">
        <f>ROUND(АТС!$F403*$F$41*$F$42/100,2)</f>
        <v>50.57</v>
      </c>
      <c r="G405" s="11">
        <f>ROUND(АТС!$F403*$G$41*$G$42/100,2)</f>
        <v>29.6</v>
      </c>
    </row>
    <row r="406" spans="1:7" x14ac:dyDescent="0.25">
      <c r="A406" s="240"/>
      <c r="B406" s="124">
        <f t="shared" si="6"/>
        <v>42690.125</v>
      </c>
      <c r="C406" s="125">
        <v>3</v>
      </c>
      <c r="D406" s="11">
        <f>ROUND(АТС!F404*$D$41*$D$42/100,2)</f>
        <v>80.819999999999993</v>
      </c>
      <c r="E406" s="11">
        <f>ROUND(АТС!F404*$E$41*$E$42/100,2)</f>
        <v>74.27</v>
      </c>
      <c r="F406" s="11">
        <f>ROUND(АТС!$F404*$F$41*$F$42/100,2)</f>
        <v>50.57</v>
      </c>
      <c r="G406" s="11">
        <f>ROUND(АТС!$F404*$G$41*$G$42/100,2)</f>
        <v>29.6</v>
      </c>
    </row>
    <row r="407" spans="1:7" x14ac:dyDescent="0.25">
      <c r="A407" s="240"/>
      <c r="B407" s="122">
        <f t="shared" si="6"/>
        <v>42690.166669999999</v>
      </c>
      <c r="C407" s="125">
        <v>4</v>
      </c>
      <c r="D407" s="11">
        <f>ROUND(АТС!F405*$D$41*$D$42/100,2)</f>
        <v>80.83</v>
      </c>
      <c r="E407" s="11">
        <f>ROUND(АТС!F405*$E$41*$E$42/100,2)</f>
        <v>74.28</v>
      </c>
      <c r="F407" s="11">
        <f>ROUND(АТС!$F405*$F$41*$F$42/100,2)</f>
        <v>50.58</v>
      </c>
      <c r="G407" s="11">
        <f>ROUND(АТС!$F405*$G$41*$G$42/100,2)</f>
        <v>29.61</v>
      </c>
    </row>
    <row r="408" spans="1:7" x14ac:dyDescent="0.25">
      <c r="A408" s="240"/>
      <c r="B408" s="124">
        <f t="shared" si="6"/>
        <v>42690.208330000001</v>
      </c>
      <c r="C408" s="125">
        <v>5</v>
      </c>
      <c r="D408" s="11">
        <f>ROUND(АТС!F406*$D$41*$D$42/100,2)</f>
        <v>80.86</v>
      </c>
      <c r="E408" s="11">
        <f>ROUND(АТС!F406*$E$41*$E$42/100,2)</f>
        <v>74.3</v>
      </c>
      <c r="F408" s="11">
        <f>ROUND(АТС!$F406*$F$41*$F$42/100,2)</f>
        <v>50.6</v>
      </c>
      <c r="G408" s="11">
        <f>ROUND(АТС!$F406*$G$41*$G$42/100,2)</f>
        <v>29.62</v>
      </c>
    </row>
    <row r="409" spans="1:7" x14ac:dyDescent="0.25">
      <c r="A409" s="240"/>
      <c r="B409" s="124">
        <f t="shared" si="6"/>
        <v>42690.25</v>
      </c>
      <c r="C409" s="125">
        <v>6</v>
      </c>
      <c r="D409" s="11">
        <f>ROUND(АТС!F407*$D$41*$D$42/100,2)</f>
        <v>83.35</v>
      </c>
      <c r="E409" s="11">
        <f>ROUND(АТС!F407*$E$41*$E$42/100,2)</f>
        <v>76.59</v>
      </c>
      <c r="F409" s="11">
        <f>ROUND(АТС!$F407*$F$41*$F$42/100,2)</f>
        <v>52.16</v>
      </c>
      <c r="G409" s="11">
        <f>ROUND(АТС!$F407*$G$41*$G$42/100,2)</f>
        <v>30.53</v>
      </c>
    </row>
    <row r="410" spans="1:7" x14ac:dyDescent="0.25">
      <c r="A410" s="240"/>
      <c r="B410" s="124">
        <f t="shared" si="6"/>
        <v>42690.291669999999</v>
      </c>
      <c r="C410" s="125">
        <v>7</v>
      </c>
      <c r="D410" s="11">
        <f>ROUND(АТС!F408*$D$41*$D$42/100,2)</f>
        <v>92.04</v>
      </c>
      <c r="E410" s="11">
        <f>ROUND(АТС!F408*$E$41*$E$42/100,2)</f>
        <v>84.58</v>
      </c>
      <c r="F410" s="11">
        <f>ROUND(АТС!$F408*$F$41*$F$42/100,2)</f>
        <v>57.6</v>
      </c>
      <c r="G410" s="11">
        <f>ROUND(АТС!$F408*$G$41*$G$42/100,2)</f>
        <v>33.72</v>
      </c>
    </row>
    <row r="411" spans="1:7" x14ac:dyDescent="0.25">
      <c r="A411" s="240"/>
      <c r="B411" s="122">
        <f t="shared" si="6"/>
        <v>42690.333330000001</v>
      </c>
      <c r="C411" s="125">
        <v>8</v>
      </c>
      <c r="D411" s="11">
        <f>ROUND(АТС!F409*$D$41*$D$42/100,2)</f>
        <v>84.98</v>
      </c>
      <c r="E411" s="11">
        <f>ROUND(АТС!F409*$E$41*$E$42/100,2)</f>
        <v>78.09</v>
      </c>
      <c r="F411" s="11">
        <f>ROUND(АТС!$F409*$F$41*$F$42/100,2)</f>
        <v>53.18</v>
      </c>
      <c r="G411" s="11">
        <f>ROUND(АТС!$F409*$G$41*$G$42/100,2)</f>
        <v>31.13</v>
      </c>
    </row>
    <row r="412" spans="1:7" x14ac:dyDescent="0.25">
      <c r="A412" s="240"/>
      <c r="B412" s="124">
        <f t="shared" si="6"/>
        <v>42690.375</v>
      </c>
      <c r="C412" s="125">
        <v>9</v>
      </c>
      <c r="D412" s="11">
        <f>ROUND(АТС!F410*$D$41*$D$42/100,2)</f>
        <v>87.91</v>
      </c>
      <c r="E412" s="11">
        <f>ROUND(АТС!F410*$E$41*$E$42/100,2)</f>
        <v>80.790000000000006</v>
      </c>
      <c r="F412" s="11">
        <f>ROUND(АТС!$F410*$F$41*$F$42/100,2)</f>
        <v>55.01</v>
      </c>
      <c r="G412" s="11">
        <f>ROUND(АТС!$F410*$G$41*$G$42/100,2)</f>
        <v>32.200000000000003</v>
      </c>
    </row>
    <row r="413" spans="1:7" x14ac:dyDescent="0.25">
      <c r="A413" s="240"/>
      <c r="B413" s="124">
        <f t="shared" si="6"/>
        <v>42690.416669999999</v>
      </c>
      <c r="C413" s="125">
        <v>10</v>
      </c>
      <c r="D413" s="11">
        <f>ROUND(АТС!F411*$D$41*$D$42/100,2)</f>
        <v>87.92</v>
      </c>
      <c r="E413" s="11">
        <f>ROUND(АТС!F411*$E$41*$E$42/100,2)</f>
        <v>80.8</v>
      </c>
      <c r="F413" s="11">
        <f>ROUND(АТС!$F411*$F$41*$F$42/100,2)</f>
        <v>55.02</v>
      </c>
      <c r="G413" s="11">
        <f>ROUND(АТС!$F411*$G$41*$G$42/100,2)</f>
        <v>32.21</v>
      </c>
    </row>
    <row r="414" spans="1:7" x14ac:dyDescent="0.25">
      <c r="A414" s="240"/>
      <c r="B414" s="124">
        <f t="shared" si="6"/>
        <v>42690.458330000001</v>
      </c>
      <c r="C414" s="125">
        <v>11</v>
      </c>
      <c r="D414" s="11">
        <f>ROUND(АТС!F412*$D$41*$D$42/100,2)</f>
        <v>77.84</v>
      </c>
      <c r="E414" s="11">
        <f>ROUND(АТС!F412*$E$41*$E$42/100,2)</f>
        <v>71.53</v>
      </c>
      <c r="F414" s="11">
        <f>ROUND(АТС!$F412*$F$41*$F$42/100,2)</f>
        <v>48.71</v>
      </c>
      <c r="G414" s="11">
        <f>ROUND(АТС!$F412*$G$41*$G$42/100,2)</f>
        <v>28.51</v>
      </c>
    </row>
    <row r="415" spans="1:7" x14ac:dyDescent="0.25">
      <c r="A415" s="240"/>
      <c r="B415" s="122">
        <f t="shared" si="6"/>
        <v>42690.5</v>
      </c>
      <c r="C415" s="125">
        <v>12</v>
      </c>
      <c r="D415" s="11">
        <f>ROUND(АТС!F413*$D$41*$D$42/100,2)</f>
        <v>78.010000000000005</v>
      </c>
      <c r="E415" s="11">
        <f>ROUND(АТС!F413*$E$41*$E$42/100,2)</f>
        <v>71.69</v>
      </c>
      <c r="F415" s="11">
        <f>ROUND(АТС!$F413*$F$41*$F$42/100,2)</f>
        <v>48.81</v>
      </c>
      <c r="G415" s="11">
        <f>ROUND(АТС!$F413*$G$41*$G$42/100,2)</f>
        <v>28.58</v>
      </c>
    </row>
    <row r="416" spans="1:7" x14ac:dyDescent="0.25">
      <c r="A416" s="240"/>
      <c r="B416" s="124">
        <f t="shared" si="6"/>
        <v>42690.541669999999</v>
      </c>
      <c r="C416" s="125">
        <v>13</v>
      </c>
      <c r="D416" s="11">
        <f>ROUND(АТС!F414*$D$41*$D$42/100,2)</f>
        <v>78</v>
      </c>
      <c r="E416" s="11">
        <f>ROUND(АТС!F414*$E$41*$E$42/100,2)</f>
        <v>71.67</v>
      </c>
      <c r="F416" s="11">
        <f>ROUND(АТС!$F414*$F$41*$F$42/100,2)</f>
        <v>48.81</v>
      </c>
      <c r="G416" s="11">
        <f>ROUND(АТС!$F414*$G$41*$G$42/100,2)</f>
        <v>28.57</v>
      </c>
    </row>
    <row r="417" spans="1:7" x14ac:dyDescent="0.25">
      <c r="A417" s="240"/>
      <c r="B417" s="124">
        <f t="shared" si="6"/>
        <v>42690.583330000001</v>
      </c>
      <c r="C417" s="125">
        <v>14</v>
      </c>
      <c r="D417" s="11">
        <f>ROUND(АТС!F415*$D$41*$D$42/100,2)</f>
        <v>77.989999999999995</v>
      </c>
      <c r="E417" s="11">
        <f>ROUND(АТС!F415*$E$41*$E$42/100,2)</f>
        <v>71.67</v>
      </c>
      <c r="F417" s="11">
        <f>ROUND(АТС!$F415*$F$41*$F$42/100,2)</f>
        <v>48.8</v>
      </c>
      <c r="G417" s="11">
        <f>ROUND(АТС!$F415*$G$41*$G$42/100,2)</f>
        <v>28.57</v>
      </c>
    </row>
    <row r="418" spans="1:7" x14ac:dyDescent="0.25">
      <c r="A418" s="240"/>
      <c r="B418" s="124">
        <f t="shared" si="6"/>
        <v>42690.625</v>
      </c>
      <c r="C418" s="125">
        <v>15</v>
      </c>
      <c r="D418" s="11">
        <f>ROUND(АТС!F416*$D$41*$D$42/100,2)</f>
        <v>83.14</v>
      </c>
      <c r="E418" s="11">
        <f>ROUND(АТС!F416*$E$41*$E$42/100,2)</f>
        <v>76.400000000000006</v>
      </c>
      <c r="F418" s="11">
        <f>ROUND(АТС!$F416*$F$41*$F$42/100,2)</f>
        <v>52.02</v>
      </c>
      <c r="G418" s="11">
        <f>ROUND(АТС!$F416*$G$41*$G$42/100,2)</f>
        <v>30.45</v>
      </c>
    </row>
    <row r="419" spans="1:7" x14ac:dyDescent="0.25">
      <c r="A419" s="240"/>
      <c r="B419" s="122">
        <f t="shared" si="6"/>
        <v>42690.666669999999</v>
      </c>
      <c r="C419" s="125">
        <v>16</v>
      </c>
      <c r="D419" s="11">
        <f>ROUND(АТС!F417*$D$41*$D$42/100,2)</f>
        <v>81.81</v>
      </c>
      <c r="E419" s="11">
        <f>ROUND(АТС!F417*$E$41*$E$42/100,2)</f>
        <v>75.180000000000007</v>
      </c>
      <c r="F419" s="11">
        <f>ROUND(АТС!$F417*$F$41*$F$42/100,2)</f>
        <v>51.19</v>
      </c>
      <c r="G419" s="11">
        <f>ROUND(АТС!$F417*$G$41*$G$42/100,2)</f>
        <v>29.97</v>
      </c>
    </row>
    <row r="420" spans="1:7" x14ac:dyDescent="0.25">
      <c r="A420" s="240"/>
      <c r="B420" s="124">
        <f t="shared" si="6"/>
        <v>42690.708330000001</v>
      </c>
      <c r="C420" s="125">
        <v>17</v>
      </c>
      <c r="D420" s="11">
        <f>ROUND(АТС!F418*$D$41*$D$42/100,2)</f>
        <v>83.94</v>
      </c>
      <c r="E420" s="11">
        <f>ROUND(АТС!F418*$E$41*$E$42/100,2)</f>
        <v>77.14</v>
      </c>
      <c r="F420" s="11">
        <f>ROUND(АТС!$F418*$F$41*$F$42/100,2)</f>
        <v>52.53</v>
      </c>
      <c r="G420" s="11">
        <f>ROUND(АТС!$F418*$G$41*$G$42/100,2)</f>
        <v>30.75</v>
      </c>
    </row>
    <row r="421" spans="1:7" x14ac:dyDescent="0.25">
      <c r="A421" s="240"/>
      <c r="B421" s="124">
        <f t="shared" si="6"/>
        <v>42690.75</v>
      </c>
      <c r="C421" s="125">
        <v>18</v>
      </c>
      <c r="D421" s="11">
        <f>ROUND(АТС!F419*$D$41*$D$42/100,2)</f>
        <v>91.76</v>
      </c>
      <c r="E421" s="11">
        <f>ROUND(АТС!F419*$E$41*$E$42/100,2)</f>
        <v>84.33</v>
      </c>
      <c r="F421" s="11">
        <f>ROUND(АТС!$F419*$F$41*$F$42/100,2)</f>
        <v>57.42</v>
      </c>
      <c r="G421" s="11">
        <f>ROUND(АТС!$F419*$G$41*$G$42/100,2)</f>
        <v>33.61</v>
      </c>
    </row>
    <row r="422" spans="1:7" x14ac:dyDescent="0.25">
      <c r="A422" s="240"/>
      <c r="B422" s="124">
        <f t="shared" si="6"/>
        <v>42690.791669999999</v>
      </c>
      <c r="C422" s="125">
        <v>19</v>
      </c>
      <c r="D422" s="11">
        <f>ROUND(АТС!F420*$D$41*$D$42/100,2)</f>
        <v>91.54</v>
      </c>
      <c r="E422" s="11">
        <f>ROUND(АТС!F420*$E$41*$E$42/100,2)</f>
        <v>84.12</v>
      </c>
      <c r="F422" s="11">
        <f>ROUND(АТС!$F420*$F$41*$F$42/100,2)</f>
        <v>57.28</v>
      </c>
      <c r="G422" s="11">
        <f>ROUND(АТС!$F420*$G$41*$G$42/100,2)</f>
        <v>33.53</v>
      </c>
    </row>
    <row r="423" spans="1:7" x14ac:dyDescent="0.25">
      <c r="A423" s="240"/>
      <c r="B423" s="122">
        <f t="shared" si="6"/>
        <v>42690.833330000001</v>
      </c>
      <c r="C423" s="125">
        <v>20</v>
      </c>
      <c r="D423" s="11">
        <f>ROUND(АТС!F421*$D$41*$D$42/100,2)</f>
        <v>87.27</v>
      </c>
      <c r="E423" s="11">
        <f>ROUND(АТС!F421*$E$41*$E$42/100,2)</f>
        <v>80.19</v>
      </c>
      <c r="F423" s="11">
        <f>ROUND(АТС!$F421*$F$41*$F$42/100,2)</f>
        <v>54.61</v>
      </c>
      <c r="G423" s="11">
        <f>ROUND(АТС!$F421*$G$41*$G$42/100,2)</f>
        <v>31.97</v>
      </c>
    </row>
    <row r="424" spans="1:7" x14ac:dyDescent="0.25">
      <c r="A424" s="240"/>
      <c r="B424" s="124">
        <f t="shared" si="6"/>
        <v>42690.875</v>
      </c>
      <c r="C424" s="125">
        <v>21</v>
      </c>
      <c r="D424" s="11">
        <f>ROUND(АТС!F422*$D$41*$D$42/100,2)</f>
        <v>86.05</v>
      </c>
      <c r="E424" s="11">
        <f>ROUND(АТС!F422*$E$41*$E$42/100,2)</f>
        <v>79.08</v>
      </c>
      <c r="F424" s="11">
        <f>ROUND(АТС!$F422*$F$41*$F$42/100,2)</f>
        <v>53.85</v>
      </c>
      <c r="G424" s="11">
        <f>ROUND(АТС!$F422*$G$41*$G$42/100,2)</f>
        <v>31.52</v>
      </c>
    </row>
    <row r="425" spans="1:7" x14ac:dyDescent="0.25">
      <c r="A425" s="240"/>
      <c r="B425" s="124">
        <f t="shared" si="6"/>
        <v>42690.916669999999</v>
      </c>
      <c r="C425" s="125">
        <v>22</v>
      </c>
      <c r="D425" s="11">
        <f>ROUND(АТС!F423*$D$41*$D$42/100,2)</f>
        <v>108.15</v>
      </c>
      <c r="E425" s="11">
        <f>ROUND(АТС!F423*$E$41*$E$42/100,2)</f>
        <v>99.39</v>
      </c>
      <c r="F425" s="11">
        <f>ROUND(АТС!$F423*$F$41*$F$42/100,2)</f>
        <v>67.680000000000007</v>
      </c>
      <c r="G425" s="11">
        <f>ROUND(АТС!$F423*$G$41*$G$42/100,2)</f>
        <v>39.619999999999997</v>
      </c>
    </row>
    <row r="426" spans="1:7" x14ac:dyDescent="0.25">
      <c r="A426" s="240"/>
      <c r="B426" s="124">
        <f t="shared" si="6"/>
        <v>42690.958330000001</v>
      </c>
      <c r="C426" s="125">
        <v>23</v>
      </c>
      <c r="D426" s="11">
        <f>ROUND(АТС!F424*$D$41*$D$42/100,2)</f>
        <v>92.95</v>
      </c>
      <c r="E426" s="11">
        <f>ROUND(АТС!F424*$E$41*$E$42/100,2)</f>
        <v>85.42</v>
      </c>
      <c r="F426" s="11">
        <f>ROUND(АТС!$F424*$F$41*$F$42/100,2)</f>
        <v>58.17</v>
      </c>
      <c r="G426" s="11">
        <f>ROUND(АТС!$F424*$G$41*$G$42/100,2)</f>
        <v>34.049999999999997</v>
      </c>
    </row>
    <row r="427" spans="1:7" x14ac:dyDescent="0.25">
      <c r="A427" s="240"/>
      <c r="B427" s="122">
        <f t="shared" si="6"/>
        <v>42691</v>
      </c>
      <c r="C427" s="125">
        <v>0</v>
      </c>
      <c r="D427" s="11">
        <f>ROUND(АТС!F425*$D$41*$D$42/100,2)</f>
        <v>79.84</v>
      </c>
      <c r="E427" s="11">
        <f>ROUND(АТС!F425*$E$41*$E$42/100,2)</f>
        <v>73.37</v>
      </c>
      <c r="F427" s="11">
        <f>ROUND(АТС!$F425*$F$41*$F$42/100,2)</f>
        <v>49.96</v>
      </c>
      <c r="G427" s="11">
        <f>ROUND(АТС!$F425*$G$41*$G$42/100,2)</f>
        <v>29.25</v>
      </c>
    </row>
    <row r="428" spans="1:7" x14ac:dyDescent="0.25">
      <c r="A428" s="240"/>
      <c r="B428" s="124">
        <f t="shared" si="6"/>
        <v>42691.041669999999</v>
      </c>
      <c r="C428" s="125">
        <v>1</v>
      </c>
      <c r="D428" s="11">
        <f>ROUND(АТС!F426*$D$41*$D$42/100,2)</f>
        <v>83.88</v>
      </c>
      <c r="E428" s="11">
        <f>ROUND(АТС!F426*$E$41*$E$42/100,2)</f>
        <v>77.08</v>
      </c>
      <c r="F428" s="11">
        <f>ROUND(АТС!$F426*$F$41*$F$42/100,2)</f>
        <v>52.48</v>
      </c>
      <c r="G428" s="11">
        <f>ROUND(АТС!$F426*$G$41*$G$42/100,2)</f>
        <v>30.72</v>
      </c>
    </row>
    <row r="429" spans="1:7" x14ac:dyDescent="0.25">
      <c r="A429" s="240"/>
      <c r="B429" s="124">
        <f t="shared" si="6"/>
        <v>42691.083330000001</v>
      </c>
      <c r="C429" s="125">
        <v>2</v>
      </c>
      <c r="D429" s="11">
        <f>ROUND(АТС!F427*$D$41*$D$42/100,2)</f>
        <v>83.85</v>
      </c>
      <c r="E429" s="11">
        <f>ROUND(АТС!F427*$E$41*$E$42/100,2)</f>
        <v>77.05</v>
      </c>
      <c r="F429" s="11">
        <f>ROUND(АТС!$F427*$F$41*$F$42/100,2)</f>
        <v>52.47</v>
      </c>
      <c r="G429" s="11">
        <f>ROUND(АТС!$F427*$G$41*$G$42/100,2)</f>
        <v>30.71</v>
      </c>
    </row>
    <row r="430" spans="1:7" x14ac:dyDescent="0.25">
      <c r="A430" s="240"/>
      <c r="B430" s="124">
        <f t="shared" si="6"/>
        <v>42691.125</v>
      </c>
      <c r="C430" s="125">
        <v>3</v>
      </c>
      <c r="D430" s="11">
        <f>ROUND(АТС!F428*$D$41*$D$42/100,2)</f>
        <v>87.03</v>
      </c>
      <c r="E430" s="11">
        <f>ROUND(АТС!F428*$E$41*$E$42/100,2)</f>
        <v>79.97</v>
      </c>
      <c r="F430" s="11">
        <f>ROUND(АТС!$F428*$F$41*$F$42/100,2)</f>
        <v>54.46</v>
      </c>
      <c r="G430" s="11">
        <f>ROUND(АТС!$F428*$G$41*$G$42/100,2)</f>
        <v>31.88</v>
      </c>
    </row>
    <row r="431" spans="1:7" x14ac:dyDescent="0.25">
      <c r="A431" s="240"/>
      <c r="B431" s="122">
        <f t="shared" si="6"/>
        <v>42691.166669999999</v>
      </c>
      <c r="C431" s="125">
        <v>4</v>
      </c>
      <c r="D431" s="11">
        <f>ROUND(АТС!F429*$D$41*$D$42/100,2)</f>
        <v>87.03</v>
      </c>
      <c r="E431" s="11">
        <f>ROUND(АТС!F429*$E$41*$E$42/100,2)</f>
        <v>79.98</v>
      </c>
      <c r="F431" s="11">
        <f>ROUND(АТС!$F429*$F$41*$F$42/100,2)</f>
        <v>54.46</v>
      </c>
      <c r="G431" s="11">
        <f>ROUND(АТС!$F429*$G$41*$G$42/100,2)</f>
        <v>31.88</v>
      </c>
    </row>
    <row r="432" spans="1:7" x14ac:dyDescent="0.25">
      <c r="A432" s="240"/>
      <c r="B432" s="124">
        <f t="shared" si="6"/>
        <v>42691.208330000001</v>
      </c>
      <c r="C432" s="125">
        <v>5</v>
      </c>
      <c r="D432" s="11">
        <f>ROUND(АТС!F430*$D$41*$D$42/100,2)</f>
        <v>83.84</v>
      </c>
      <c r="E432" s="11">
        <f>ROUND(АТС!F430*$E$41*$E$42/100,2)</f>
        <v>77.05</v>
      </c>
      <c r="F432" s="11">
        <f>ROUND(АТС!$F430*$F$41*$F$42/100,2)</f>
        <v>52.47</v>
      </c>
      <c r="G432" s="11">
        <f>ROUND(АТС!$F430*$G$41*$G$42/100,2)</f>
        <v>30.71</v>
      </c>
    </row>
    <row r="433" spans="1:7" x14ac:dyDescent="0.25">
      <c r="A433" s="240"/>
      <c r="B433" s="124">
        <f t="shared" si="6"/>
        <v>42691.25</v>
      </c>
      <c r="C433" s="125">
        <v>6</v>
      </c>
      <c r="D433" s="11">
        <f>ROUND(АТС!F431*$D$41*$D$42/100,2)</f>
        <v>79.069999999999993</v>
      </c>
      <c r="E433" s="11">
        <f>ROUND(АТС!F431*$E$41*$E$42/100,2)</f>
        <v>72.66</v>
      </c>
      <c r="F433" s="11">
        <f>ROUND(АТС!$F431*$F$41*$F$42/100,2)</f>
        <v>49.48</v>
      </c>
      <c r="G433" s="11">
        <f>ROUND(АТС!$F431*$G$41*$G$42/100,2)</f>
        <v>28.97</v>
      </c>
    </row>
    <row r="434" spans="1:7" x14ac:dyDescent="0.25">
      <c r="A434" s="240"/>
      <c r="B434" s="124">
        <f t="shared" si="6"/>
        <v>42691.291669999999</v>
      </c>
      <c r="C434" s="125">
        <v>7</v>
      </c>
      <c r="D434" s="11">
        <f>ROUND(АТС!F432*$D$41*$D$42/100,2)</f>
        <v>94.14</v>
      </c>
      <c r="E434" s="11">
        <f>ROUND(АТС!F432*$E$41*$E$42/100,2)</f>
        <v>86.51</v>
      </c>
      <c r="F434" s="11">
        <f>ROUND(АТС!$F432*$F$41*$F$42/100,2)</f>
        <v>58.91</v>
      </c>
      <c r="G434" s="11">
        <f>ROUND(АТС!$F432*$G$41*$G$42/100,2)</f>
        <v>34.49</v>
      </c>
    </row>
    <row r="435" spans="1:7" x14ac:dyDescent="0.25">
      <c r="A435" s="240"/>
      <c r="B435" s="122">
        <f t="shared" si="6"/>
        <v>42691.333330000001</v>
      </c>
      <c r="C435" s="125">
        <v>8</v>
      </c>
      <c r="D435" s="11">
        <f>ROUND(АТС!F433*$D$41*$D$42/100,2)</f>
        <v>82.4</v>
      </c>
      <c r="E435" s="11">
        <f>ROUND(АТС!F433*$E$41*$E$42/100,2)</f>
        <v>75.72</v>
      </c>
      <c r="F435" s="11">
        <f>ROUND(АТС!$F433*$F$41*$F$42/100,2)</f>
        <v>51.56</v>
      </c>
      <c r="G435" s="11">
        <f>ROUND(АТС!$F433*$G$41*$G$42/100,2)</f>
        <v>30.18</v>
      </c>
    </row>
    <row r="436" spans="1:7" x14ac:dyDescent="0.25">
      <c r="A436" s="240"/>
      <c r="B436" s="124">
        <f t="shared" si="6"/>
        <v>42691.375</v>
      </c>
      <c r="C436" s="125">
        <v>9</v>
      </c>
      <c r="D436" s="11">
        <f>ROUND(АТС!F434*$D$41*$D$42/100,2)</f>
        <v>81.739999999999995</v>
      </c>
      <c r="E436" s="11">
        <f>ROUND(АТС!F434*$E$41*$E$42/100,2)</f>
        <v>75.12</v>
      </c>
      <c r="F436" s="11">
        <f>ROUND(АТС!$F434*$F$41*$F$42/100,2)</f>
        <v>51.15</v>
      </c>
      <c r="G436" s="11">
        <f>ROUND(АТС!$F434*$G$41*$G$42/100,2)</f>
        <v>29.94</v>
      </c>
    </row>
    <row r="437" spans="1:7" x14ac:dyDescent="0.25">
      <c r="A437" s="240"/>
      <c r="B437" s="124">
        <f t="shared" si="6"/>
        <v>42691.416669999999</v>
      </c>
      <c r="C437" s="125">
        <v>10</v>
      </c>
      <c r="D437" s="11">
        <f>ROUND(АТС!F435*$D$41*$D$42/100,2)</f>
        <v>78.959999999999994</v>
      </c>
      <c r="E437" s="11">
        <f>ROUND(АТС!F435*$E$41*$E$42/100,2)</f>
        <v>72.56</v>
      </c>
      <c r="F437" s="11">
        <f>ROUND(АТС!$F435*$F$41*$F$42/100,2)</f>
        <v>49.41</v>
      </c>
      <c r="G437" s="11">
        <f>ROUND(АТС!$F435*$G$41*$G$42/100,2)</f>
        <v>28.93</v>
      </c>
    </row>
    <row r="438" spans="1:7" x14ac:dyDescent="0.25">
      <c r="A438" s="240"/>
      <c r="B438" s="124">
        <f t="shared" si="6"/>
        <v>42691.458330000001</v>
      </c>
      <c r="C438" s="125">
        <v>11</v>
      </c>
      <c r="D438" s="11">
        <f>ROUND(АТС!F436*$D$41*$D$42/100,2)</f>
        <v>88.92</v>
      </c>
      <c r="E438" s="11">
        <f>ROUND(АТС!F436*$E$41*$E$42/100,2)</f>
        <v>81.709999999999994</v>
      </c>
      <c r="F438" s="11">
        <f>ROUND(АТС!$F436*$F$41*$F$42/100,2)</f>
        <v>55.64</v>
      </c>
      <c r="G438" s="11">
        <f>ROUND(АТС!$F436*$G$41*$G$42/100,2)</f>
        <v>32.57</v>
      </c>
    </row>
    <row r="439" spans="1:7" x14ac:dyDescent="0.25">
      <c r="A439" s="240"/>
      <c r="B439" s="122">
        <f t="shared" si="6"/>
        <v>42691.5</v>
      </c>
      <c r="C439" s="125">
        <v>12</v>
      </c>
      <c r="D439" s="11">
        <f>ROUND(АТС!F437*$D$41*$D$42/100,2)</f>
        <v>83.13</v>
      </c>
      <c r="E439" s="11">
        <f>ROUND(АТС!F437*$E$41*$E$42/100,2)</f>
        <v>76.39</v>
      </c>
      <c r="F439" s="11">
        <f>ROUND(АТС!$F437*$F$41*$F$42/100,2)</f>
        <v>52.02</v>
      </c>
      <c r="G439" s="11">
        <f>ROUND(АТС!$F437*$G$41*$G$42/100,2)</f>
        <v>30.45</v>
      </c>
    </row>
    <row r="440" spans="1:7" x14ac:dyDescent="0.25">
      <c r="A440" s="240"/>
      <c r="B440" s="124">
        <f t="shared" si="6"/>
        <v>42691.541669999999</v>
      </c>
      <c r="C440" s="125">
        <v>13</v>
      </c>
      <c r="D440" s="11">
        <f>ROUND(АТС!F438*$D$41*$D$42/100,2)</f>
        <v>83.14</v>
      </c>
      <c r="E440" s="11">
        <f>ROUND(АТС!F438*$E$41*$E$42/100,2)</f>
        <v>76.400000000000006</v>
      </c>
      <c r="F440" s="11">
        <f>ROUND(АТС!$F438*$F$41*$F$42/100,2)</f>
        <v>52.02</v>
      </c>
      <c r="G440" s="11">
        <f>ROUND(АТС!$F438*$G$41*$G$42/100,2)</f>
        <v>30.45</v>
      </c>
    </row>
    <row r="441" spans="1:7" x14ac:dyDescent="0.25">
      <c r="A441" s="240"/>
      <c r="B441" s="124">
        <f t="shared" si="6"/>
        <v>42691.583330000001</v>
      </c>
      <c r="C441" s="125">
        <v>14</v>
      </c>
      <c r="D441" s="11">
        <f>ROUND(АТС!F439*$D$41*$D$42/100,2)</f>
        <v>82.92</v>
      </c>
      <c r="E441" s="11">
        <f>ROUND(АТС!F439*$E$41*$E$42/100,2)</f>
        <v>76.2</v>
      </c>
      <c r="F441" s="11">
        <f>ROUND(АТС!$F439*$F$41*$F$42/100,2)</f>
        <v>51.89</v>
      </c>
      <c r="G441" s="11">
        <f>ROUND(АТС!$F439*$G$41*$G$42/100,2)</f>
        <v>30.38</v>
      </c>
    </row>
    <row r="442" spans="1:7" x14ac:dyDescent="0.25">
      <c r="A442" s="240"/>
      <c r="B442" s="124">
        <f t="shared" si="6"/>
        <v>42691.625</v>
      </c>
      <c r="C442" s="125">
        <v>15</v>
      </c>
      <c r="D442" s="11">
        <f>ROUND(АТС!F440*$D$41*$D$42/100,2)</f>
        <v>88.18</v>
      </c>
      <c r="E442" s="11">
        <f>ROUND(АТС!F440*$E$41*$E$42/100,2)</f>
        <v>81.03</v>
      </c>
      <c r="F442" s="11">
        <f>ROUND(АТС!$F440*$F$41*$F$42/100,2)</f>
        <v>55.18</v>
      </c>
      <c r="G442" s="11">
        <f>ROUND(АТС!$F440*$G$41*$G$42/100,2)</f>
        <v>32.299999999999997</v>
      </c>
    </row>
    <row r="443" spans="1:7" x14ac:dyDescent="0.25">
      <c r="A443" s="240"/>
      <c r="B443" s="122">
        <f t="shared" si="6"/>
        <v>42691.666669999999</v>
      </c>
      <c r="C443" s="125">
        <v>16</v>
      </c>
      <c r="D443" s="11">
        <f>ROUND(АТС!F441*$D$41*$D$42/100,2)</f>
        <v>83.17</v>
      </c>
      <c r="E443" s="11">
        <f>ROUND(АТС!F441*$E$41*$E$42/100,2)</f>
        <v>76.430000000000007</v>
      </c>
      <c r="F443" s="11">
        <f>ROUND(АТС!$F441*$F$41*$F$42/100,2)</f>
        <v>52.04</v>
      </c>
      <c r="G443" s="11">
        <f>ROUND(АТС!$F441*$G$41*$G$42/100,2)</f>
        <v>30.47</v>
      </c>
    </row>
    <row r="444" spans="1:7" x14ac:dyDescent="0.25">
      <c r="A444" s="240"/>
      <c r="B444" s="124">
        <f t="shared" si="6"/>
        <v>42691.708330000001</v>
      </c>
      <c r="C444" s="125">
        <v>17</v>
      </c>
      <c r="D444" s="11">
        <f>ROUND(АТС!F442*$D$41*$D$42/100,2)</f>
        <v>92.6</v>
      </c>
      <c r="E444" s="11">
        <f>ROUND(АТС!F442*$E$41*$E$42/100,2)</f>
        <v>85.09</v>
      </c>
      <c r="F444" s="11">
        <f>ROUND(АТС!$F442*$F$41*$F$42/100,2)</f>
        <v>57.94</v>
      </c>
      <c r="G444" s="11">
        <f>ROUND(АТС!$F442*$G$41*$G$42/100,2)</f>
        <v>33.92</v>
      </c>
    </row>
    <row r="445" spans="1:7" x14ac:dyDescent="0.25">
      <c r="A445" s="240"/>
      <c r="B445" s="124">
        <f t="shared" si="6"/>
        <v>42691.75</v>
      </c>
      <c r="C445" s="125">
        <v>18</v>
      </c>
      <c r="D445" s="11">
        <f>ROUND(АТС!F443*$D$41*$D$42/100,2)</f>
        <v>93.32</v>
      </c>
      <c r="E445" s="11">
        <f>ROUND(АТС!F443*$E$41*$E$42/100,2)</f>
        <v>85.76</v>
      </c>
      <c r="F445" s="11">
        <f>ROUND(АТС!$F443*$F$41*$F$42/100,2)</f>
        <v>58.4</v>
      </c>
      <c r="G445" s="11">
        <f>ROUND(АТС!$F443*$G$41*$G$42/100,2)</f>
        <v>34.18</v>
      </c>
    </row>
    <row r="446" spans="1:7" x14ac:dyDescent="0.25">
      <c r="A446" s="240"/>
      <c r="B446" s="124">
        <f t="shared" si="6"/>
        <v>42691.791669999999</v>
      </c>
      <c r="C446" s="125">
        <v>19</v>
      </c>
      <c r="D446" s="11">
        <f>ROUND(АТС!F444*$D$41*$D$42/100,2)</f>
        <v>93.5</v>
      </c>
      <c r="E446" s="11">
        <f>ROUND(АТС!F444*$E$41*$E$42/100,2)</f>
        <v>85.92</v>
      </c>
      <c r="F446" s="11">
        <f>ROUND(АТС!$F444*$F$41*$F$42/100,2)</f>
        <v>58.51</v>
      </c>
      <c r="G446" s="11">
        <f>ROUND(АТС!$F444*$G$41*$G$42/100,2)</f>
        <v>34.25</v>
      </c>
    </row>
    <row r="447" spans="1:7" x14ac:dyDescent="0.25">
      <c r="A447" s="240"/>
      <c r="B447" s="122">
        <f t="shared" si="6"/>
        <v>42691.833330000001</v>
      </c>
      <c r="C447" s="125">
        <v>20</v>
      </c>
      <c r="D447" s="11">
        <f>ROUND(АТС!F445*$D$41*$D$42/100,2)</f>
        <v>88.22</v>
      </c>
      <c r="E447" s="11">
        <f>ROUND(АТС!F445*$E$41*$E$42/100,2)</f>
        <v>81.069999999999993</v>
      </c>
      <c r="F447" s="11">
        <f>ROUND(АТС!$F445*$F$41*$F$42/100,2)</f>
        <v>55.21</v>
      </c>
      <c r="G447" s="11">
        <f>ROUND(АТС!$F445*$G$41*$G$42/100,2)</f>
        <v>32.32</v>
      </c>
    </row>
    <row r="448" spans="1:7" x14ac:dyDescent="0.25">
      <c r="A448" s="240"/>
      <c r="B448" s="124">
        <f t="shared" si="6"/>
        <v>42691.875</v>
      </c>
      <c r="C448" s="125">
        <v>21</v>
      </c>
      <c r="D448" s="11">
        <f>ROUND(АТС!F446*$D$41*$D$42/100,2)</f>
        <v>95.41</v>
      </c>
      <c r="E448" s="11">
        <f>ROUND(АТС!F446*$E$41*$E$42/100,2)</f>
        <v>87.67</v>
      </c>
      <c r="F448" s="11">
        <f>ROUND(АТС!$F446*$F$41*$F$42/100,2)</f>
        <v>59.7</v>
      </c>
      <c r="G448" s="11">
        <f>ROUND(АТС!$F446*$G$41*$G$42/100,2)</f>
        <v>34.950000000000003</v>
      </c>
    </row>
    <row r="449" spans="1:7" x14ac:dyDescent="0.25">
      <c r="A449" s="240"/>
      <c r="B449" s="124">
        <f t="shared" si="6"/>
        <v>42691.916669999999</v>
      </c>
      <c r="C449" s="125">
        <v>22</v>
      </c>
      <c r="D449" s="11">
        <f>ROUND(АТС!F447*$D$41*$D$42/100,2)</f>
        <v>113.1</v>
      </c>
      <c r="E449" s="11">
        <f>ROUND(АТС!F447*$E$41*$E$42/100,2)</f>
        <v>103.93</v>
      </c>
      <c r="F449" s="11">
        <f>ROUND(АТС!$F447*$F$41*$F$42/100,2)</f>
        <v>70.77</v>
      </c>
      <c r="G449" s="11">
        <f>ROUND(АТС!$F447*$G$41*$G$42/100,2)</f>
        <v>41.43</v>
      </c>
    </row>
    <row r="450" spans="1:7" x14ac:dyDescent="0.25">
      <c r="A450" s="240"/>
      <c r="B450" s="124">
        <f t="shared" si="6"/>
        <v>42691.958330000001</v>
      </c>
      <c r="C450" s="125">
        <v>23</v>
      </c>
      <c r="D450" s="11">
        <f>ROUND(АТС!F448*$D$41*$D$42/100,2)</f>
        <v>99.1</v>
      </c>
      <c r="E450" s="11">
        <f>ROUND(АТС!F448*$E$41*$E$42/100,2)</f>
        <v>91.07</v>
      </c>
      <c r="F450" s="11">
        <f>ROUND(АТС!$F448*$F$41*$F$42/100,2)</f>
        <v>62.01</v>
      </c>
      <c r="G450" s="11">
        <f>ROUND(АТС!$F448*$G$41*$G$42/100,2)</f>
        <v>36.299999999999997</v>
      </c>
    </row>
    <row r="451" spans="1:7" x14ac:dyDescent="0.25">
      <c r="A451" s="240"/>
      <c r="B451" s="122">
        <f t="shared" si="6"/>
        <v>42692</v>
      </c>
      <c r="C451" s="125">
        <v>0</v>
      </c>
      <c r="D451" s="11">
        <f>ROUND(АТС!F449*$D$41*$D$42/100,2)</f>
        <v>78.209999999999994</v>
      </c>
      <c r="E451" s="11">
        <f>ROUND(АТС!F449*$E$41*$E$42/100,2)</f>
        <v>71.87</v>
      </c>
      <c r="F451" s="11">
        <f>ROUND(АТС!$F449*$F$41*$F$42/100,2)</f>
        <v>48.94</v>
      </c>
      <c r="G451" s="11">
        <f>ROUND(АТС!$F449*$G$41*$G$42/100,2)</f>
        <v>28.65</v>
      </c>
    </row>
    <row r="452" spans="1:7" x14ac:dyDescent="0.25">
      <c r="A452" s="240"/>
      <c r="B452" s="124">
        <f t="shared" ref="B452:B515" si="7">B428+1</f>
        <v>42692.041669999999</v>
      </c>
      <c r="C452" s="125">
        <v>1</v>
      </c>
      <c r="D452" s="11">
        <f>ROUND(АТС!F450*$D$41*$D$42/100,2)</f>
        <v>78.17</v>
      </c>
      <c r="E452" s="11">
        <f>ROUND(АТС!F450*$E$41*$E$42/100,2)</f>
        <v>71.83</v>
      </c>
      <c r="F452" s="11">
        <f>ROUND(АТС!$F450*$F$41*$F$42/100,2)</f>
        <v>48.91</v>
      </c>
      <c r="G452" s="11">
        <f>ROUND(АТС!$F450*$G$41*$G$42/100,2)</f>
        <v>28.63</v>
      </c>
    </row>
    <row r="453" spans="1:7" x14ac:dyDescent="0.25">
      <c r="A453" s="240"/>
      <c r="B453" s="124">
        <f t="shared" si="7"/>
        <v>42692.083330000001</v>
      </c>
      <c r="C453" s="125">
        <v>2</v>
      </c>
      <c r="D453" s="11">
        <f>ROUND(АТС!F451*$D$41*$D$42/100,2)</f>
        <v>79.77</v>
      </c>
      <c r="E453" s="11">
        <f>ROUND(АТС!F451*$E$41*$E$42/100,2)</f>
        <v>73.31</v>
      </c>
      <c r="F453" s="11">
        <f>ROUND(АТС!$F451*$F$41*$F$42/100,2)</f>
        <v>49.92</v>
      </c>
      <c r="G453" s="11">
        <f>ROUND(АТС!$F451*$G$41*$G$42/100,2)</f>
        <v>29.22</v>
      </c>
    </row>
    <row r="454" spans="1:7" x14ac:dyDescent="0.25">
      <c r="A454" s="240"/>
      <c r="B454" s="124">
        <f t="shared" si="7"/>
        <v>42692.125</v>
      </c>
      <c r="C454" s="125">
        <v>3</v>
      </c>
      <c r="D454" s="11">
        <f>ROUND(АТС!F452*$D$41*$D$42/100,2)</f>
        <v>80.88</v>
      </c>
      <c r="E454" s="11">
        <f>ROUND(АТС!F452*$E$41*$E$42/100,2)</f>
        <v>74.33</v>
      </c>
      <c r="F454" s="11">
        <f>ROUND(АТС!$F452*$F$41*$F$42/100,2)</f>
        <v>50.61</v>
      </c>
      <c r="G454" s="11">
        <f>ROUND(АТС!$F452*$G$41*$G$42/100,2)</f>
        <v>29.63</v>
      </c>
    </row>
    <row r="455" spans="1:7" x14ac:dyDescent="0.25">
      <c r="A455" s="240"/>
      <c r="B455" s="122">
        <f t="shared" si="7"/>
        <v>42692.166669999999</v>
      </c>
      <c r="C455" s="125">
        <v>4</v>
      </c>
      <c r="D455" s="11">
        <f>ROUND(АТС!F453*$D$41*$D$42/100,2)</f>
        <v>80.88</v>
      </c>
      <c r="E455" s="11">
        <f>ROUND(АТС!F453*$E$41*$E$42/100,2)</f>
        <v>74.33</v>
      </c>
      <c r="F455" s="11">
        <f>ROUND(АТС!$F453*$F$41*$F$42/100,2)</f>
        <v>50.61</v>
      </c>
      <c r="G455" s="11">
        <f>ROUND(АТС!$F453*$G$41*$G$42/100,2)</f>
        <v>29.63</v>
      </c>
    </row>
    <row r="456" spans="1:7" x14ac:dyDescent="0.25">
      <c r="A456" s="240"/>
      <c r="B456" s="124">
        <f t="shared" si="7"/>
        <v>42692.208330000001</v>
      </c>
      <c r="C456" s="125">
        <v>5</v>
      </c>
      <c r="D456" s="11">
        <f>ROUND(АТС!F454*$D$41*$D$42/100,2)</f>
        <v>78.16</v>
      </c>
      <c r="E456" s="11">
        <f>ROUND(АТС!F454*$E$41*$E$42/100,2)</f>
        <v>71.83</v>
      </c>
      <c r="F456" s="11">
        <f>ROUND(АТС!$F454*$F$41*$F$42/100,2)</f>
        <v>48.91</v>
      </c>
      <c r="G456" s="11">
        <f>ROUND(АТС!$F454*$G$41*$G$42/100,2)</f>
        <v>28.63</v>
      </c>
    </row>
    <row r="457" spans="1:7" x14ac:dyDescent="0.25">
      <c r="A457" s="240"/>
      <c r="B457" s="124">
        <f t="shared" si="7"/>
        <v>42692.25</v>
      </c>
      <c r="C457" s="125">
        <v>6</v>
      </c>
      <c r="D457" s="11">
        <f>ROUND(АТС!F455*$D$41*$D$42/100,2)</f>
        <v>82.28</v>
      </c>
      <c r="E457" s="11">
        <f>ROUND(АТС!F455*$E$41*$E$42/100,2)</f>
        <v>75.61</v>
      </c>
      <c r="F457" s="11">
        <f>ROUND(АТС!$F455*$F$41*$F$42/100,2)</f>
        <v>51.49</v>
      </c>
      <c r="G457" s="11">
        <f>ROUND(АТС!$F455*$G$41*$G$42/100,2)</f>
        <v>30.14</v>
      </c>
    </row>
    <row r="458" spans="1:7" x14ac:dyDescent="0.25">
      <c r="A458" s="240"/>
      <c r="B458" s="124">
        <f t="shared" si="7"/>
        <v>42692.291669999999</v>
      </c>
      <c r="C458" s="125">
        <v>7</v>
      </c>
      <c r="D458" s="11">
        <f>ROUND(АТС!F456*$D$41*$D$42/100,2)</f>
        <v>89.65</v>
      </c>
      <c r="E458" s="11">
        <f>ROUND(АТС!F456*$E$41*$E$42/100,2)</f>
        <v>82.38</v>
      </c>
      <c r="F458" s="11">
        <f>ROUND(АТС!$F456*$F$41*$F$42/100,2)</f>
        <v>56.1</v>
      </c>
      <c r="G458" s="11">
        <f>ROUND(АТС!$F456*$G$41*$G$42/100,2)</f>
        <v>32.840000000000003</v>
      </c>
    </row>
    <row r="459" spans="1:7" x14ac:dyDescent="0.25">
      <c r="A459" s="240"/>
      <c r="B459" s="122">
        <f t="shared" si="7"/>
        <v>42692.333330000001</v>
      </c>
      <c r="C459" s="125">
        <v>8</v>
      </c>
      <c r="D459" s="11">
        <f>ROUND(АТС!F457*$D$41*$D$42/100,2)</f>
        <v>77.69</v>
      </c>
      <c r="E459" s="11">
        <f>ROUND(АТС!F457*$E$41*$E$42/100,2)</f>
        <v>71.39</v>
      </c>
      <c r="F459" s="11">
        <f>ROUND(АТС!$F457*$F$41*$F$42/100,2)</f>
        <v>48.61</v>
      </c>
      <c r="G459" s="11">
        <f>ROUND(АТС!$F457*$G$41*$G$42/100,2)</f>
        <v>28.46</v>
      </c>
    </row>
    <row r="460" spans="1:7" x14ac:dyDescent="0.25">
      <c r="A460" s="240"/>
      <c r="B460" s="124">
        <f t="shared" si="7"/>
        <v>42692.375</v>
      </c>
      <c r="C460" s="125">
        <v>9</v>
      </c>
      <c r="D460" s="11">
        <f>ROUND(АТС!F458*$D$41*$D$42/100,2)</f>
        <v>78.900000000000006</v>
      </c>
      <c r="E460" s="11">
        <f>ROUND(АТС!F458*$E$41*$E$42/100,2)</f>
        <v>72.510000000000005</v>
      </c>
      <c r="F460" s="11">
        <f>ROUND(АТС!$F458*$F$41*$F$42/100,2)</f>
        <v>49.37</v>
      </c>
      <c r="G460" s="11">
        <f>ROUND(АТС!$F458*$G$41*$G$42/100,2)</f>
        <v>28.9</v>
      </c>
    </row>
    <row r="461" spans="1:7" x14ac:dyDescent="0.25">
      <c r="A461" s="240"/>
      <c r="B461" s="124">
        <f t="shared" si="7"/>
        <v>42692.416669999999</v>
      </c>
      <c r="C461" s="125">
        <v>10</v>
      </c>
      <c r="D461" s="11">
        <f>ROUND(АТС!F459*$D$41*$D$42/100,2)</f>
        <v>78.94</v>
      </c>
      <c r="E461" s="11">
        <f>ROUND(АТС!F459*$E$41*$E$42/100,2)</f>
        <v>72.55</v>
      </c>
      <c r="F461" s="11">
        <f>ROUND(АТС!$F459*$F$41*$F$42/100,2)</f>
        <v>49.4</v>
      </c>
      <c r="G461" s="11">
        <f>ROUND(АТС!$F459*$G$41*$G$42/100,2)</f>
        <v>28.92</v>
      </c>
    </row>
    <row r="462" spans="1:7" x14ac:dyDescent="0.25">
      <c r="A462" s="240"/>
      <c r="B462" s="124">
        <f t="shared" si="7"/>
        <v>42692.458330000001</v>
      </c>
      <c r="C462" s="125">
        <v>11</v>
      </c>
      <c r="D462" s="11">
        <f>ROUND(АТС!F460*$D$41*$D$42/100,2)</f>
        <v>91.11</v>
      </c>
      <c r="E462" s="11">
        <f>ROUND(АТС!F460*$E$41*$E$42/100,2)</f>
        <v>83.73</v>
      </c>
      <c r="F462" s="11">
        <f>ROUND(АТС!$F460*$F$41*$F$42/100,2)</f>
        <v>57.01</v>
      </c>
      <c r="G462" s="11">
        <f>ROUND(АТС!$F460*$G$41*$G$42/100,2)</f>
        <v>33.380000000000003</v>
      </c>
    </row>
    <row r="463" spans="1:7" x14ac:dyDescent="0.25">
      <c r="A463" s="240"/>
      <c r="B463" s="122">
        <f t="shared" si="7"/>
        <v>42692.5</v>
      </c>
      <c r="C463" s="125">
        <v>12</v>
      </c>
      <c r="D463" s="11">
        <f>ROUND(АТС!F461*$D$41*$D$42/100,2)</f>
        <v>88.5</v>
      </c>
      <c r="E463" s="11">
        <f>ROUND(АТС!F461*$E$41*$E$42/100,2)</f>
        <v>81.33</v>
      </c>
      <c r="F463" s="11">
        <f>ROUND(АТС!$F461*$F$41*$F$42/100,2)</f>
        <v>55.38</v>
      </c>
      <c r="G463" s="11">
        <f>ROUND(АТС!$F461*$G$41*$G$42/100,2)</f>
        <v>32.42</v>
      </c>
    </row>
    <row r="464" spans="1:7" x14ac:dyDescent="0.25">
      <c r="A464" s="240"/>
      <c r="B464" s="124">
        <f t="shared" si="7"/>
        <v>42692.541669999999</v>
      </c>
      <c r="C464" s="125">
        <v>13</v>
      </c>
      <c r="D464" s="11">
        <f>ROUND(АТС!F462*$D$41*$D$42/100,2)</f>
        <v>88.59</v>
      </c>
      <c r="E464" s="11">
        <f>ROUND(АТС!F462*$E$41*$E$42/100,2)</f>
        <v>81.41</v>
      </c>
      <c r="F464" s="11">
        <f>ROUND(АТС!$F462*$F$41*$F$42/100,2)</f>
        <v>55.43</v>
      </c>
      <c r="G464" s="11">
        <f>ROUND(АТС!$F462*$G$41*$G$42/100,2)</f>
        <v>32.450000000000003</v>
      </c>
    </row>
    <row r="465" spans="1:7" x14ac:dyDescent="0.25">
      <c r="A465" s="240"/>
      <c r="B465" s="124">
        <f t="shared" si="7"/>
        <v>42692.583330000001</v>
      </c>
      <c r="C465" s="125">
        <v>14</v>
      </c>
      <c r="D465" s="11">
        <f>ROUND(АТС!F463*$D$41*$D$42/100,2)</f>
        <v>88.34</v>
      </c>
      <c r="E465" s="11">
        <f>ROUND(АТС!F463*$E$41*$E$42/100,2)</f>
        <v>81.180000000000007</v>
      </c>
      <c r="F465" s="11">
        <f>ROUND(АТС!$F463*$F$41*$F$42/100,2)</f>
        <v>55.28</v>
      </c>
      <c r="G465" s="11">
        <f>ROUND(АТС!$F463*$G$41*$G$42/100,2)</f>
        <v>32.36</v>
      </c>
    </row>
    <row r="466" spans="1:7" x14ac:dyDescent="0.25">
      <c r="A466" s="240"/>
      <c r="B466" s="124">
        <f t="shared" si="7"/>
        <v>42692.625</v>
      </c>
      <c r="C466" s="125">
        <v>15</v>
      </c>
      <c r="D466" s="11">
        <f>ROUND(АТС!F464*$D$41*$D$42/100,2)</f>
        <v>88.13</v>
      </c>
      <c r="E466" s="11">
        <f>ROUND(АТС!F464*$E$41*$E$42/100,2)</f>
        <v>80.989999999999995</v>
      </c>
      <c r="F466" s="11">
        <f>ROUND(АТС!$F464*$F$41*$F$42/100,2)</f>
        <v>55.15</v>
      </c>
      <c r="G466" s="11">
        <f>ROUND(АТС!$F464*$G$41*$G$42/100,2)</f>
        <v>32.28</v>
      </c>
    </row>
    <row r="467" spans="1:7" x14ac:dyDescent="0.25">
      <c r="A467" s="240"/>
      <c r="B467" s="122">
        <f t="shared" si="7"/>
        <v>42692.666669999999</v>
      </c>
      <c r="C467" s="125">
        <v>16</v>
      </c>
      <c r="D467" s="11">
        <f>ROUND(АТС!F465*$D$41*$D$42/100,2)</f>
        <v>83.41</v>
      </c>
      <c r="E467" s="11">
        <f>ROUND(АТС!F465*$E$41*$E$42/100,2)</f>
        <v>76.650000000000006</v>
      </c>
      <c r="F467" s="11">
        <f>ROUND(АТС!$F465*$F$41*$F$42/100,2)</f>
        <v>52.19</v>
      </c>
      <c r="G467" s="11">
        <f>ROUND(АТС!$F465*$G$41*$G$42/100,2)</f>
        <v>30.55</v>
      </c>
    </row>
    <row r="468" spans="1:7" x14ac:dyDescent="0.25">
      <c r="A468" s="240"/>
      <c r="B468" s="124">
        <f t="shared" si="7"/>
        <v>42692.708330000001</v>
      </c>
      <c r="C468" s="125">
        <v>17</v>
      </c>
      <c r="D468" s="11">
        <f>ROUND(АТС!F466*$D$41*$D$42/100,2)</f>
        <v>94.78</v>
      </c>
      <c r="E468" s="11">
        <f>ROUND(АТС!F466*$E$41*$E$42/100,2)</f>
        <v>87.1</v>
      </c>
      <c r="F468" s="11">
        <f>ROUND(АТС!$F466*$F$41*$F$42/100,2)</f>
        <v>59.31</v>
      </c>
      <c r="G468" s="11">
        <f>ROUND(АТС!$F466*$G$41*$G$42/100,2)</f>
        <v>34.72</v>
      </c>
    </row>
    <row r="469" spans="1:7" x14ac:dyDescent="0.25">
      <c r="A469" s="240"/>
      <c r="B469" s="124">
        <f t="shared" si="7"/>
        <v>42692.75</v>
      </c>
      <c r="C469" s="125">
        <v>18</v>
      </c>
      <c r="D469" s="11">
        <f>ROUND(АТС!F467*$D$41*$D$42/100,2)</f>
        <v>95.77</v>
      </c>
      <c r="E469" s="11">
        <f>ROUND(АТС!F467*$E$41*$E$42/100,2)</f>
        <v>88.01</v>
      </c>
      <c r="F469" s="11">
        <f>ROUND(АТС!$F467*$F$41*$F$42/100,2)</f>
        <v>59.93</v>
      </c>
      <c r="G469" s="11">
        <f>ROUND(АТС!$F467*$G$41*$G$42/100,2)</f>
        <v>35.08</v>
      </c>
    </row>
    <row r="470" spans="1:7" x14ac:dyDescent="0.25">
      <c r="A470" s="240"/>
      <c r="B470" s="124">
        <f t="shared" si="7"/>
        <v>42692.791669999999</v>
      </c>
      <c r="C470" s="125">
        <v>19</v>
      </c>
      <c r="D470" s="11">
        <f>ROUND(АТС!F468*$D$41*$D$42/100,2)</f>
        <v>95.26</v>
      </c>
      <c r="E470" s="11">
        <f>ROUND(АТС!F468*$E$41*$E$42/100,2)</f>
        <v>87.54</v>
      </c>
      <c r="F470" s="11">
        <f>ROUND(АТС!$F468*$F$41*$F$42/100,2)</f>
        <v>59.61</v>
      </c>
      <c r="G470" s="11">
        <f>ROUND(АТС!$F468*$G$41*$G$42/100,2)</f>
        <v>34.89</v>
      </c>
    </row>
    <row r="471" spans="1:7" x14ac:dyDescent="0.25">
      <c r="A471" s="240"/>
      <c r="B471" s="122">
        <f t="shared" si="7"/>
        <v>42692.833330000001</v>
      </c>
      <c r="C471" s="125">
        <v>20</v>
      </c>
      <c r="D471" s="11">
        <f>ROUND(АТС!F469*$D$41*$D$42/100,2)</f>
        <v>91.46</v>
      </c>
      <c r="E471" s="11">
        <f>ROUND(АТС!F469*$E$41*$E$42/100,2)</f>
        <v>84.05</v>
      </c>
      <c r="F471" s="11">
        <f>ROUND(АТС!$F469*$F$41*$F$42/100,2)</f>
        <v>57.23</v>
      </c>
      <c r="G471" s="11">
        <f>ROUND(АТС!$F469*$G$41*$G$42/100,2)</f>
        <v>33.5</v>
      </c>
    </row>
    <row r="472" spans="1:7" x14ac:dyDescent="0.25">
      <c r="A472" s="240"/>
      <c r="B472" s="124">
        <f t="shared" si="7"/>
        <v>42692.875</v>
      </c>
      <c r="C472" s="125">
        <v>21</v>
      </c>
      <c r="D472" s="11">
        <f>ROUND(АТС!F470*$D$41*$D$42/100,2)</f>
        <v>91.88</v>
      </c>
      <c r="E472" s="11">
        <f>ROUND(АТС!F470*$E$41*$E$42/100,2)</f>
        <v>84.43</v>
      </c>
      <c r="F472" s="11">
        <f>ROUND(АТС!$F470*$F$41*$F$42/100,2)</f>
        <v>57.49</v>
      </c>
      <c r="G472" s="11">
        <f>ROUND(АТС!$F470*$G$41*$G$42/100,2)</f>
        <v>33.659999999999997</v>
      </c>
    </row>
    <row r="473" spans="1:7" x14ac:dyDescent="0.25">
      <c r="A473" s="240"/>
      <c r="B473" s="124">
        <f t="shared" si="7"/>
        <v>42692.916669999999</v>
      </c>
      <c r="C473" s="125">
        <v>22</v>
      </c>
      <c r="D473" s="11">
        <f>ROUND(АТС!F471*$D$41*$D$42/100,2)</f>
        <v>112.01</v>
      </c>
      <c r="E473" s="11">
        <f>ROUND(АТС!F471*$E$41*$E$42/100,2)</f>
        <v>102.93</v>
      </c>
      <c r="F473" s="11">
        <f>ROUND(АТС!$F471*$F$41*$F$42/100,2)</f>
        <v>70.09</v>
      </c>
      <c r="G473" s="11">
        <f>ROUND(АТС!$F471*$G$41*$G$42/100,2)</f>
        <v>41.03</v>
      </c>
    </row>
    <row r="474" spans="1:7" x14ac:dyDescent="0.25">
      <c r="A474" s="240"/>
      <c r="B474" s="124">
        <f t="shared" si="7"/>
        <v>42692.958330000001</v>
      </c>
      <c r="C474" s="125">
        <v>23</v>
      </c>
      <c r="D474" s="11">
        <f>ROUND(АТС!F472*$D$41*$D$42/100,2)</f>
        <v>98.41</v>
      </c>
      <c r="E474" s="11">
        <f>ROUND(АТС!F472*$E$41*$E$42/100,2)</f>
        <v>90.43</v>
      </c>
      <c r="F474" s="11">
        <f>ROUND(АТС!$F472*$F$41*$F$42/100,2)</f>
        <v>61.58</v>
      </c>
      <c r="G474" s="11">
        <f>ROUND(АТС!$F472*$G$41*$G$42/100,2)</f>
        <v>36.049999999999997</v>
      </c>
    </row>
    <row r="475" spans="1:7" x14ac:dyDescent="0.25">
      <c r="A475" s="240"/>
      <c r="B475" s="122">
        <f t="shared" si="7"/>
        <v>42693</v>
      </c>
      <c r="C475" s="125">
        <v>0</v>
      </c>
      <c r="D475" s="11">
        <f>ROUND(АТС!F473*$D$41*$D$42/100,2)</f>
        <v>81.05</v>
      </c>
      <c r="E475" s="11">
        <f>ROUND(АТС!F473*$E$41*$E$42/100,2)</f>
        <v>74.48</v>
      </c>
      <c r="F475" s="11">
        <f>ROUND(АТС!$F473*$F$41*$F$42/100,2)</f>
        <v>50.72</v>
      </c>
      <c r="G475" s="11">
        <f>ROUND(АТС!$F473*$G$41*$G$42/100,2)</f>
        <v>29.69</v>
      </c>
    </row>
    <row r="476" spans="1:7" x14ac:dyDescent="0.25">
      <c r="A476" s="240"/>
      <c r="B476" s="124">
        <f t="shared" si="7"/>
        <v>42693.041669999999</v>
      </c>
      <c r="C476" s="125">
        <v>1</v>
      </c>
      <c r="D476" s="11">
        <f>ROUND(АТС!F474*$D$41*$D$42/100,2)</f>
        <v>81.05</v>
      </c>
      <c r="E476" s="11">
        <f>ROUND(АТС!F474*$E$41*$E$42/100,2)</f>
        <v>74.48</v>
      </c>
      <c r="F476" s="11">
        <f>ROUND(АТС!$F474*$F$41*$F$42/100,2)</f>
        <v>50.72</v>
      </c>
      <c r="G476" s="11">
        <f>ROUND(АТС!$F474*$G$41*$G$42/100,2)</f>
        <v>29.69</v>
      </c>
    </row>
    <row r="477" spans="1:7" x14ac:dyDescent="0.25">
      <c r="A477" s="240"/>
      <c r="B477" s="124">
        <f t="shared" si="7"/>
        <v>42693.083330000001</v>
      </c>
      <c r="C477" s="125">
        <v>2</v>
      </c>
      <c r="D477" s="11">
        <f>ROUND(АТС!F475*$D$41*$D$42/100,2)</f>
        <v>80.069999999999993</v>
      </c>
      <c r="E477" s="11">
        <f>ROUND(АТС!F475*$E$41*$E$42/100,2)</f>
        <v>73.58</v>
      </c>
      <c r="F477" s="11">
        <f>ROUND(АТС!$F475*$F$41*$F$42/100,2)</f>
        <v>50.1</v>
      </c>
      <c r="G477" s="11">
        <f>ROUND(АТС!$F475*$G$41*$G$42/100,2)</f>
        <v>29.33</v>
      </c>
    </row>
    <row r="478" spans="1:7" x14ac:dyDescent="0.25">
      <c r="A478" s="240"/>
      <c r="B478" s="124">
        <f t="shared" si="7"/>
        <v>42693.125</v>
      </c>
      <c r="C478" s="125">
        <v>3</v>
      </c>
      <c r="D478" s="11">
        <f>ROUND(АТС!F476*$D$41*$D$42/100,2)</f>
        <v>83.3</v>
      </c>
      <c r="E478" s="11">
        <f>ROUND(АТС!F476*$E$41*$E$42/100,2)</f>
        <v>76.55</v>
      </c>
      <c r="F478" s="11">
        <f>ROUND(АТС!$F476*$F$41*$F$42/100,2)</f>
        <v>52.12</v>
      </c>
      <c r="G478" s="11">
        <f>ROUND(АТС!$F476*$G$41*$G$42/100,2)</f>
        <v>30.51</v>
      </c>
    </row>
    <row r="479" spans="1:7" x14ac:dyDescent="0.25">
      <c r="A479" s="240"/>
      <c r="B479" s="122">
        <f t="shared" si="7"/>
        <v>42693.166669999999</v>
      </c>
      <c r="C479" s="125">
        <v>4</v>
      </c>
      <c r="D479" s="11">
        <f>ROUND(АТС!F477*$D$41*$D$42/100,2)</f>
        <v>83.32</v>
      </c>
      <c r="E479" s="11">
        <f>ROUND(АТС!F477*$E$41*$E$42/100,2)</f>
        <v>76.569999999999993</v>
      </c>
      <c r="F479" s="11">
        <f>ROUND(АТС!$F477*$F$41*$F$42/100,2)</f>
        <v>52.14</v>
      </c>
      <c r="G479" s="11">
        <f>ROUND(АТС!$F477*$G$41*$G$42/100,2)</f>
        <v>30.52</v>
      </c>
    </row>
    <row r="480" spans="1:7" x14ac:dyDescent="0.25">
      <c r="A480" s="240"/>
      <c r="B480" s="124">
        <f t="shared" si="7"/>
        <v>42693.208330000001</v>
      </c>
      <c r="C480" s="125">
        <v>5</v>
      </c>
      <c r="D480" s="11">
        <f>ROUND(АТС!F478*$D$41*$D$42/100,2)</f>
        <v>80.099999999999994</v>
      </c>
      <c r="E480" s="11">
        <f>ROUND(АТС!F478*$E$41*$E$42/100,2)</f>
        <v>73.599999999999994</v>
      </c>
      <c r="F480" s="11">
        <f>ROUND(АТС!$F478*$F$41*$F$42/100,2)</f>
        <v>50.12</v>
      </c>
      <c r="G480" s="11">
        <f>ROUND(АТС!$F478*$G$41*$G$42/100,2)</f>
        <v>29.34</v>
      </c>
    </row>
    <row r="481" spans="1:7" x14ac:dyDescent="0.25">
      <c r="A481" s="240"/>
      <c r="B481" s="124">
        <f t="shared" si="7"/>
        <v>42693.25</v>
      </c>
      <c r="C481" s="125">
        <v>6</v>
      </c>
      <c r="D481" s="11">
        <f>ROUND(АТС!F479*$D$41*$D$42/100,2)</f>
        <v>79.22</v>
      </c>
      <c r="E481" s="11">
        <f>ROUND(АТС!F479*$E$41*$E$42/100,2)</f>
        <v>72.8</v>
      </c>
      <c r="F481" s="11">
        <f>ROUND(АТС!$F479*$F$41*$F$42/100,2)</f>
        <v>49.57</v>
      </c>
      <c r="G481" s="11">
        <f>ROUND(АТС!$F479*$G$41*$G$42/100,2)</f>
        <v>29.02</v>
      </c>
    </row>
    <row r="482" spans="1:7" x14ac:dyDescent="0.25">
      <c r="A482" s="240"/>
      <c r="B482" s="124">
        <f t="shared" si="7"/>
        <v>42693.291669999999</v>
      </c>
      <c r="C482" s="125">
        <v>7</v>
      </c>
      <c r="D482" s="11">
        <f>ROUND(АТС!F480*$D$41*$D$42/100,2)</f>
        <v>94.15</v>
      </c>
      <c r="E482" s="11">
        <f>ROUND(АТС!F480*$E$41*$E$42/100,2)</f>
        <v>86.52</v>
      </c>
      <c r="F482" s="11">
        <f>ROUND(АТС!$F480*$F$41*$F$42/100,2)</f>
        <v>58.91</v>
      </c>
      <c r="G482" s="11">
        <f>ROUND(АТС!$F480*$G$41*$G$42/100,2)</f>
        <v>34.49</v>
      </c>
    </row>
    <row r="483" spans="1:7" x14ac:dyDescent="0.25">
      <c r="A483" s="240"/>
      <c r="B483" s="122">
        <f t="shared" si="7"/>
        <v>42693.333330000001</v>
      </c>
      <c r="C483" s="125">
        <v>8</v>
      </c>
      <c r="D483" s="11">
        <f>ROUND(АТС!F481*$D$41*$D$42/100,2)</f>
        <v>104.3</v>
      </c>
      <c r="E483" s="11">
        <f>ROUND(АТС!F481*$E$41*$E$42/100,2)</f>
        <v>95.85</v>
      </c>
      <c r="F483" s="11">
        <f>ROUND(АТС!$F481*$F$41*$F$42/100,2)</f>
        <v>65.27</v>
      </c>
      <c r="G483" s="11">
        <f>ROUND(АТС!$F481*$G$41*$G$42/100,2)</f>
        <v>38.21</v>
      </c>
    </row>
    <row r="484" spans="1:7" x14ac:dyDescent="0.25">
      <c r="A484" s="240"/>
      <c r="B484" s="124">
        <f t="shared" si="7"/>
        <v>42693.375</v>
      </c>
      <c r="C484" s="125">
        <v>9</v>
      </c>
      <c r="D484" s="11">
        <f>ROUND(АТС!F482*$D$41*$D$42/100,2)</f>
        <v>82.01</v>
      </c>
      <c r="E484" s="11">
        <f>ROUND(АТС!F482*$E$41*$E$42/100,2)</f>
        <v>75.37</v>
      </c>
      <c r="F484" s="11">
        <f>ROUND(АТС!$F482*$F$41*$F$42/100,2)</f>
        <v>51.32</v>
      </c>
      <c r="G484" s="11">
        <f>ROUND(АТС!$F482*$G$41*$G$42/100,2)</f>
        <v>30.04</v>
      </c>
    </row>
    <row r="485" spans="1:7" x14ac:dyDescent="0.25">
      <c r="A485" s="240"/>
      <c r="B485" s="124">
        <f t="shared" si="7"/>
        <v>42693.416669999999</v>
      </c>
      <c r="C485" s="125">
        <v>10</v>
      </c>
      <c r="D485" s="11">
        <f>ROUND(АТС!F483*$D$41*$D$42/100,2)</f>
        <v>82.06</v>
      </c>
      <c r="E485" s="11">
        <f>ROUND(АТС!F483*$E$41*$E$42/100,2)</f>
        <v>75.41</v>
      </c>
      <c r="F485" s="11">
        <f>ROUND(АТС!$F483*$F$41*$F$42/100,2)</f>
        <v>51.35</v>
      </c>
      <c r="G485" s="11">
        <f>ROUND(АТС!$F483*$G$41*$G$42/100,2)</f>
        <v>30.06</v>
      </c>
    </row>
    <row r="486" spans="1:7" x14ac:dyDescent="0.25">
      <c r="A486" s="240"/>
      <c r="B486" s="124">
        <f t="shared" si="7"/>
        <v>42693.458330000001</v>
      </c>
      <c r="C486" s="125">
        <v>11</v>
      </c>
      <c r="D486" s="11">
        <f>ROUND(АТС!F484*$D$41*$D$42/100,2)</f>
        <v>82.09</v>
      </c>
      <c r="E486" s="11">
        <f>ROUND(АТС!F484*$E$41*$E$42/100,2)</f>
        <v>75.44</v>
      </c>
      <c r="F486" s="11">
        <f>ROUND(АТС!$F484*$F$41*$F$42/100,2)</f>
        <v>51.37</v>
      </c>
      <c r="G486" s="11">
        <f>ROUND(АТС!$F484*$G$41*$G$42/100,2)</f>
        <v>30.07</v>
      </c>
    </row>
    <row r="487" spans="1:7" x14ac:dyDescent="0.25">
      <c r="A487" s="240"/>
      <c r="B487" s="122">
        <f t="shared" si="7"/>
        <v>42693.5</v>
      </c>
      <c r="C487" s="125">
        <v>12</v>
      </c>
      <c r="D487" s="11">
        <f>ROUND(АТС!F485*$D$41*$D$42/100,2)</f>
        <v>92.94</v>
      </c>
      <c r="E487" s="11">
        <f>ROUND(АТС!F485*$E$41*$E$42/100,2)</f>
        <v>85.41</v>
      </c>
      <c r="F487" s="11">
        <f>ROUND(АТС!$F485*$F$41*$F$42/100,2)</f>
        <v>58.16</v>
      </c>
      <c r="G487" s="11">
        <f>ROUND(АТС!$F485*$G$41*$G$42/100,2)</f>
        <v>34.049999999999997</v>
      </c>
    </row>
    <row r="488" spans="1:7" x14ac:dyDescent="0.25">
      <c r="A488" s="240"/>
      <c r="B488" s="124">
        <f t="shared" si="7"/>
        <v>42693.541669999999</v>
      </c>
      <c r="C488" s="125">
        <v>13</v>
      </c>
      <c r="D488" s="11">
        <f>ROUND(АТС!F486*$D$41*$D$42/100,2)</f>
        <v>92.87</v>
      </c>
      <c r="E488" s="11">
        <f>ROUND(АТС!F486*$E$41*$E$42/100,2)</f>
        <v>85.35</v>
      </c>
      <c r="F488" s="11">
        <f>ROUND(АТС!$F486*$F$41*$F$42/100,2)</f>
        <v>58.11</v>
      </c>
      <c r="G488" s="11">
        <f>ROUND(АТС!$F486*$G$41*$G$42/100,2)</f>
        <v>34.020000000000003</v>
      </c>
    </row>
    <row r="489" spans="1:7" x14ac:dyDescent="0.25">
      <c r="A489" s="240"/>
      <c r="B489" s="124">
        <f t="shared" si="7"/>
        <v>42693.583330000001</v>
      </c>
      <c r="C489" s="125">
        <v>14</v>
      </c>
      <c r="D489" s="11">
        <f>ROUND(АТС!F487*$D$41*$D$42/100,2)</f>
        <v>92.92</v>
      </c>
      <c r="E489" s="11">
        <f>ROUND(АТС!F487*$E$41*$E$42/100,2)</f>
        <v>85.39</v>
      </c>
      <c r="F489" s="11">
        <f>ROUND(АТС!$F487*$F$41*$F$42/100,2)</f>
        <v>58.15</v>
      </c>
      <c r="G489" s="11">
        <f>ROUND(АТС!$F487*$G$41*$G$42/100,2)</f>
        <v>34.04</v>
      </c>
    </row>
    <row r="490" spans="1:7" x14ac:dyDescent="0.25">
      <c r="A490" s="240"/>
      <c r="B490" s="124">
        <f t="shared" si="7"/>
        <v>42693.625</v>
      </c>
      <c r="C490" s="125">
        <v>15</v>
      </c>
      <c r="D490" s="11">
        <f>ROUND(АТС!F488*$D$41*$D$42/100,2)</f>
        <v>99.83</v>
      </c>
      <c r="E490" s="11">
        <f>ROUND(АТС!F488*$E$41*$E$42/100,2)</f>
        <v>91.74</v>
      </c>
      <c r="F490" s="11">
        <f>ROUND(АТС!$F488*$F$41*$F$42/100,2)</f>
        <v>62.47</v>
      </c>
      <c r="G490" s="11">
        <f>ROUND(АТС!$F488*$G$41*$G$42/100,2)</f>
        <v>36.57</v>
      </c>
    </row>
    <row r="491" spans="1:7" x14ac:dyDescent="0.25">
      <c r="A491" s="240"/>
      <c r="B491" s="122">
        <f t="shared" si="7"/>
        <v>42693.666669999999</v>
      </c>
      <c r="C491" s="125">
        <v>16</v>
      </c>
      <c r="D491" s="11">
        <f>ROUND(АТС!F489*$D$41*$D$42/100,2)</f>
        <v>106.33</v>
      </c>
      <c r="E491" s="11">
        <f>ROUND(АТС!F489*$E$41*$E$42/100,2)</f>
        <v>97.71</v>
      </c>
      <c r="F491" s="11">
        <f>ROUND(АТС!$F489*$F$41*$F$42/100,2)</f>
        <v>66.53</v>
      </c>
      <c r="G491" s="11">
        <f>ROUND(АТС!$F489*$G$41*$G$42/100,2)</f>
        <v>38.950000000000003</v>
      </c>
    </row>
    <row r="492" spans="1:7" x14ac:dyDescent="0.25">
      <c r="A492" s="240"/>
      <c r="B492" s="124">
        <f t="shared" si="7"/>
        <v>42693.708330000001</v>
      </c>
      <c r="C492" s="125">
        <v>17</v>
      </c>
      <c r="D492" s="11">
        <f>ROUND(АТС!F490*$D$41*$D$42/100,2)</f>
        <v>118.91</v>
      </c>
      <c r="E492" s="11">
        <f>ROUND(АТС!F490*$E$41*$E$42/100,2)</f>
        <v>109.27</v>
      </c>
      <c r="F492" s="11">
        <f>ROUND(АТС!$F490*$F$41*$F$42/100,2)</f>
        <v>74.41</v>
      </c>
      <c r="G492" s="11">
        <f>ROUND(АТС!$F490*$G$41*$G$42/100,2)</f>
        <v>43.56</v>
      </c>
    </row>
    <row r="493" spans="1:7" x14ac:dyDescent="0.25">
      <c r="A493" s="240"/>
      <c r="B493" s="124">
        <f t="shared" si="7"/>
        <v>42693.75</v>
      </c>
      <c r="C493" s="125">
        <v>18</v>
      </c>
      <c r="D493" s="11">
        <f>ROUND(АТС!F491*$D$41*$D$42/100,2)</f>
        <v>126.29</v>
      </c>
      <c r="E493" s="11">
        <f>ROUND(АТС!F491*$E$41*$E$42/100,2)</f>
        <v>116.05</v>
      </c>
      <c r="F493" s="11">
        <f>ROUND(АТС!$F491*$F$41*$F$42/100,2)</f>
        <v>79.03</v>
      </c>
      <c r="G493" s="11">
        <f>ROUND(АТС!$F491*$G$41*$G$42/100,2)</f>
        <v>46.26</v>
      </c>
    </row>
    <row r="494" spans="1:7" x14ac:dyDescent="0.25">
      <c r="A494" s="240"/>
      <c r="B494" s="124">
        <f t="shared" si="7"/>
        <v>42693.791669999999</v>
      </c>
      <c r="C494" s="125">
        <v>19</v>
      </c>
      <c r="D494" s="11">
        <f>ROUND(АТС!F492*$D$41*$D$42/100,2)</f>
        <v>123.55</v>
      </c>
      <c r="E494" s="11">
        <f>ROUND(АТС!F492*$E$41*$E$42/100,2)</f>
        <v>113.53</v>
      </c>
      <c r="F494" s="11">
        <f>ROUND(АТС!$F492*$F$41*$F$42/100,2)</f>
        <v>77.31</v>
      </c>
      <c r="G494" s="11">
        <f>ROUND(АТС!$F492*$G$41*$G$42/100,2)</f>
        <v>45.26</v>
      </c>
    </row>
    <row r="495" spans="1:7" x14ac:dyDescent="0.25">
      <c r="A495" s="240"/>
      <c r="B495" s="122">
        <f t="shared" si="7"/>
        <v>42693.833330000001</v>
      </c>
      <c r="C495" s="125">
        <v>20</v>
      </c>
      <c r="D495" s="11">
        <f>ROUND(АТС!F493*$D$41*$D$42/100,2)</f>
        <v>116.54</v>
      </c>
      <c r="E495" s="11">
        <f>ROUND(АТС!F493*$E$41*$E$42/100,2)</f>
        <v>107.1</v>
      </c>
      <c r="F495" s="11">
        <f>ROUND(АТС!$F493*$F$41*$F$42/100,2)</f>
        <v>72.930000000000007</v>
      </c>
      <c r="G495" s="11">
        <f>ROUND(АТС!$F493*$G$41*$G$42/100,2)</f>
        <v>42.69</v>
      </c>
    </row>
    <row r="496" spans="1:7" x14ac:dyDescent="0.25">
      <c r="A496" s="240"/>
      <c r="B496" s="124">
        <f t="shared" si="7"/>
        <v>42693.875</v>
      </c>
      <c r="C496" s="125">
        <v>21</v>
      </c>
      <c r="D496" s="11">
        <f>ROUND(АТС!F494*$D$41*$D$42/100,2)</f>
        <v>111.22</v>
      </c>
      <c r="E496" s="11">
        <f>ROUND(АТС!F494*$E$41*$E$42/100,2)</f>
        <v>102.2</v>
      </c>
      <c r="F496" s="11">
        <f>ROUND(АТС!$F494*$F$41*$F$42/100,2)</f>
        <v>69.59</v>
      </c>
      <c r="G496" s="11">
        <f>ROUND(АТС!$F494*$G$41*$G$42/100,2)</f>
        <v>40.74</v>
      </c>
    </row>
    <row r="497" spans="1:7" x14ac:dyDescent="0.25">
      <c r="A497" s="240"/>
      <c r="B497" s="124">
        <f t="shared" si="7"/>
        <v>42693.916669999999</v>
      </c>
      <c r="C497" s="125">
        <v>22</v>
      </c>
      <c r="D497" s="11">
        <f>ROUND(АТС!F495*$D$41*$D$42/100,2)</f>
        <v>126.53</v>
      </c>
      <c r="E497" s="11">
        <f>ROUND(АТС!F495*$E$41*$E$42/100,2)</f>
        <v>116.27</v>
      </c>
      <c r="F497" s="11">
        <f>ROUND(АТС!$F495*$F$41*$F$42/100,2)</f>
        <v>79.17</v>
      </c>
      <c r="G497" s="11">
        <f>ROUND(АТС!$F495*$G$41*$G$42/100,2)</f>
        <v>46.35</v>
      </c>
    </row>
    <row r="498" spans="1:7" x14ac:dyDescent="0.25">
      <c r="A498" s="240"/>
      <c r="B498" s="124">
        <f t="shared" si="7"/>
        <v>42693.958330000001</v>
      </c>
      <c r="C498" s="125">
        <v>23</v>
      </c>
      <c r="D498" s="11">
        <f>ROUND(АТС!F496*$D$41*$D$42/100,2)</f>
        <v>117.88</v>
      </c>
      <c r="E498" s="11">
        <f>ROUND(АТС!F496*$E$41*$E$42/100,2)</f>
        <v>108.33</v>
      </c>
      <c r="F498" s="11">
        <f>ROUND(АТС!$F496*$F$41*$F$42/100,2)</f>
        <v>73.77</v>
      </c>
      <c r="G498" s="11">
        <f>ROUND(АТС!$F496*$G$41*$G$42/100,2)</f>
        <v>43.18</v>
      </c>
    </row>
    <row r="499" spans="1:7" x14ac:dyDescent="0.25">
      <c r="A499" s="240"/>
      <c r="B499" s="122">
        <f t="shared" si="7"/>
        <v>42694</v>
      </c>
      <c r="C499" s="125">
        <v>0</v>
      </c>
      <c r="D499" s="11">
        <f>ROUND(АТС!F497*$D$41*$D$42/100,2)</f>
        <v>80.790000000000006</v>
      </c>
      <c r="E499" s="11">
        <f>ROUND(АТС!F497*$E$41*$E$42/100,2)</f>
        <v>74.239999999999995</v>
      </c>
      <c r="F499" s="11">
        <f>ROUND(АТС!$F497*$F$41*$F$42/100,2)</f>
        <v>50.55</v>
      </c>
      <c r="G499" s="11">
        <f>ROUND(АТС!$F497*$G$41*$G$42/100,2)</f>
        <v>29.59</v>
      </c>
    </row>
    <row r="500" spans="1:7" x14ac:dyDescent="0.25">
      <c r="A500" s="240"/>
      <c r="B500" s="124">
        <f t="shared" si="7"/>
        <v>42694.041669999999</v>
      </c>
      <c r="C500" s="125">
        <v>1</v>
      </c>
      <c r="D500" s="11">
        <f>ROUND(АТС!F498*$D$41*$D$42/100,2)</f>
        <v>80.239999999999995</v>
      </c>
      <c r="E500" s="11">
        <f>ROUND(АТС!F498*$E$41*$E$42/100,2)</f>
        <v>73.739999999999995</v>
      </c>
      <c r="F500" s="11">
        <f>ROUND(АТС!$F498*$F$41*$F$42/100,2)</f>
        <v>50.21</v>
      </c>
      <c r="G500" s="11">
        <f>ROUND(АТС!$F498*$G$41*$G$42/100,2)</f>
        <v>29.39</v>
      </c>
    </row>
    <row r="501" spans="1:7" x14ac:dyDescent="0.25">
      <c r="A501" s="240"/>
      <c r="B501" s="124">
        <f t="shared" si="7"/>
        <v>42694.083330000001</v>
      </c>
      <c r="C501" s="125">
        <v>2</v>
      </c>
      <c r="D501" s="11">
        <f>ROUND(АТС!F499*$D$41*$D$42/100,2)</f>
        <v>83.44</v>
      </c>
      <c r="E501" s="11">
        <f>ROUND(АТС!F499*$E$41*$E$42/100,2)</f>
        <v>76.680000000000007</v>
      </c>
      <c r="F501" s="11">
        <f>ROUND(АТС!$F499*$F$41*$F$42/100,2)</f>
        <v>52.21</v>
      </c>
      <c r="G501" s="11">
        <f>ROUND(АТС!$F499*$G$41*$G$42/100,2)</f>
        <v>30.57</v>
      </c>
    </row>
    <row r="502" spans="1:7" x14ac:dyDescent="0.25">
      <c r="A502" s="240"/>
      <c r="B502" s="124">
        <f t="shared" si="7"/>
        <v>42694.125</v>
      </c>
      <c r="C502" s="125">
        <v>3</v>
      </c>
      <c r="D502" s="11">
        <f>ROUND(АТС!F500*$D$41*$D$42/100,2)</f>
        <v>84.82</v>
      </c>
      <c r="E502" s="11">
        <f>ROUND(АТС!F500*$E$41*$E$42/100,2)</f>
        <v>77.94</v>
      </c>
      <c r="F502" s="11">
        <f>ROUND(АТС!$F500*$F$41*$F$42/100,2)</f>
        <v>53.07</v>
      </c>
      <c r="G502" s="11">
        <f>ROUND(АТС!$F500*$G$41*$G$42/100,2)</f>
        <v>31.07</v>
      </c>
    </row>
    <row r="503" spans="1:7" x14ac:dyDescent="0.25">
      <c r="A503" s="240"/>
      <c r="B503" s="122">
        <f t="shared" si="7"/>
        <v>42694.166669999999</v>
      </c>
      <c r="C503" s="125">
        <v>4</v>
      </c>
      <c r="D503" s="11">
        <f>ROUND(АТС!F501*$D$41*$D$42/100,2)</f>
        <v>83.46</v>
      </c>
      <c r="E503" s="11">
        <f>ROUND(АТС!F501*$E$41*$E$42/100,2)</f>
        <v>76.69</v>
      </c>
      <c r="F503" s="11">
        <f>ROUND(АТС!$F501*$F$41*$F$42/100,2)</f>
        <v>52.22</v>
      </c>
      <c r="G503" s="11">
        <f>ROUND(АТС!$F501*$G$41*$G$42/100,2)</f>
        <v>30.57</v>
      </c>
    </row>
    <row r="504" spans="1:7" x14ac:dyDescent="0.25">
      <c r="A504" s="240"/>
      <c r="B504" s="124">
        <f t="shared" si="7"/>
        <v>42694.208330000001</v>
      </c>
      <c r="C504" s="125">
        <v>5</v>
      </c>
      <c r="D504" s="11">
        <f>ROUND(АТС!F502*$D$41*$D$42/100,2)</f>
        <v>80.180000000000007</v>
      </c>
      <c r="E504" s="11">
        <f>ROUND(АТС!F502*$E$41*$E$42/100,2)</f>
        <v>73.680000000000007</v>
      </c>
      <c r="F504" s="11">
        <f>ROUND(АТС!$F502*$F$41*$F$42/100,2)</f>
        <v>50.17</v>
      </c>
      <c r="G504" s="11">
        <f>ROUND(АТС!$F502*$G$41*$G$42/100,2)</f>
        <v>29.37</v>
      </c>
    </row>
    <row r="505" spans="1:7" x14ac:dyDescent="0.25">
      <c r="A505" s="240"/>
      <c r="B505" s="124">
        <f t="shared" si="7"/>
        <v>42694.25</v>
      </c>
      <c r="C505" s="125">
        <v>6</v>
      </c>
      <c r="D505" s="11">
        <f>ROUND(АТС!F503*$D$41*$D$42/100,2)</f>
        <v>79.930000000000007</v>
      </c>
      <c r="E505" s="11">
        <f>ROUND(АТС!F503*$E$41*$E$42/100,2)</f>
        <v>73.45</v>
      </c>
      <c r="F505" s="11">
        <f>ROUND(АТС!$F503*$F$41*$F$42/100,2)</f>
        <v>50.02</v>
      </c>
      <c r="G505" s="11">
        <f>ROUND(АТС!$F503*$G$41*$G$42/100,2)</f>
        <v>29.28</v>
      </c>
    </row>
    <row r="506" spans="1:7" x14ac:dyDescent="0.25">
      <c r="A506" s="240"/>
      <c r="B506" s="124">
        <f t="shared" si="7"/>
        <v>42694.291669999999</v>
      </c>
      <c r="C506" s="125">
        <v>7</v>
      </c>
      <c r="D506" s="11">
        <f>ROUND(АТС!F504*$D$41*$D$42/100,2)</f>
        <v>92.09</v>
      </c>
      <c r="E506" s="11">
        <f>ROUND(АТС!F504*$E$41*$E$42/100,2)</f>
        <v>84.63</v>
      </c>
      <c r="F506" s="11">
        <f>ROUND(АТС!$F504*$F$41*$F$42/100,2)</f>
        <v>57.63</v>
      </c>
      <c r="G506" s="11">
        <f>ROUND(АТС!$F504*$G$41*$G$42/100,2)</f>
        <v>33.729999999999997</v>
      </c>
    </row>
    <row r="507" spans="1:7" x14ac:dyDescent="0.25">
      <c r="A507" s="240"/>
      <c r="B507" s="122">
        <f t="shared" si="7"/>
        <v>42694.333330000001</v>
      </c>
      <c r="C507" s="125">
        <v>8</v>
      </c>
      <c r="D507" s="11">
        <f>ROUND(АТС!F505*$D$41*$D$42/100,2)</f>
        <v>97.55</v>
      </c>
      <c r="E507" s="11">
        <f>ROUND(АТС!F505*$E$41*$E$42/100,2)</f>
        <v>89.64</v>
      </c>
      <c r="F507" s="11">
        <f>ROUND(АТС!$F505*$F$41*$F$42/100,2)</f>
        <v>61.04</v>
      </c>
      <c r="G507" s="11">
        <f>ROUND(АТС!$F505*$G$41*$G$42/100,2)</f>
        <v>35.729999999999997</v>
      </c>
    </row>
    <row r="508" spans="1:7" x14ac:dyDescent="0.25">
      <c r="A508" s="240"/>
      <c r="B508" s="124">
        <f t="shared" si="7"/>
        <v>42694.375</v>
      </c>
      <c r="C508" s="125">
        <v>9</v>
      </c>
      <c r="D508" s="11">
        <f>ROUND(АТС!F506*$D$41*$D$42/100,2)</f>
        <v>78.180000000000007</v>
      </c>
      <c r="E508" s="11">
        <f>ROUND(АТС!F506*$E$41*$E$42/100,2)</f>
        <v>71.84</v>
      </c>
      <c r="F508" s="11">
        <f>ROUND(АТС!$F506*$F$41*$F$42/100,2)</f>
        <v>48.92</v>
      </c>
      <c r="G508" s="11">
        <f>ROUND(АТС!$F506*$G$41*$G$42/100,2)</f>
        <v>28.64</v>
      </c>
    </row>
    <row r="509" spans="1:7" x14ac:dyDescent="0.25">
      <c r="A509" s="240"/>
      <c r="B509" s="124">
        <f t="shared" si="7"/>
        <v>42694.416669999999</v>
      </c>
      <c r="C509" s="125">
        <v>10</v>
      </c>
      <c r="D509" s="11">
        <f>ROUND(АТС!F507*$D$41*$D$42/100,2)</f>
        <v>81.760000000000005</v>
      </c>
      <c r="E509" s="11">
        <f>ROUND(АТС!F507*$E$41*$E$42/100,2)</f>
        <v>75.14</v>
      </c>
      <c r="F509" s="11">
        <f>ROUND(АТС!$F507*$F$41*$F$42/100,2)</f>
        <v>51.16</v>
      </c>
      <c r="G509" s="11">
        <f>ROUND(АТС!$F507*$G$41*$G$42/100,2)</f>
        <v>29.95</v>
      </c>
    </row>
    <row r="510" spans="1:7" x14ac:dyDescent="0.25">
      <c r="A510" s="240"/>
      <c r="B510" s="124">
        <f t="shared" si="7"/>
        <v>42694.458330000001</v>
      </c>
      <c r="C510" s="125">
        <v>11</v>
      </c>
      <c r="D510" s="11">
        <f>ROUND(АТС!F508*$D$41*$D$42/100,2)</f>
        <v>81.8</v>
      </c>
      <c r="E510" s="11">
        <f>ROUND(АТС!F508*$E$41*$E$42/100,2)</f>
        <v>75.17</v>
      </c>
      <c r="F510" s="11">
        <f>ROUND(АТС!$F508*$F$41*$F$42/100,2)</f>
        <v>51.19</v>
      </c>
      <c r="G510" s="11">
        <f>ROUND(АТС!$F508*$G$41*$G$42/100,2)</f>
        <v>29.96</v>
      </c>
    </row>
    <row r="511" spans="1:7" x14ac:dyDescent="0.25">
      <c r="A511" s="240"/>
      <c r="B511" s="122">
        <f t="shared" si="7"/>
        <v>42694.5</v>
      </c>
      <c r="C511" s="125">
        <v>12</v>
      </c>
      <c r="D511" s="11">
        <f>ROUND(АТС!F509*$D$41*$D$42/100,2)</f>
        <v>81.81</v>
      </c>
      <c r="E511" s="11">
        <f>ROUND(АТС!F509*$E$41*$E$42/100,2)</f>
        <v>75.180000000000007</v>
      </c>
      <c r="F511" s="11">
        <f>ROUND(АТС!$F509*$F$41*$F$42/100,2)</f>
        <v>51.19</v>
      </c>
      <c r="G511" s="11">
        <f>ROUND(АТС!$F509*$G$41*$G$42/100,2)</f>
        <v>29.97</v>
      </c>
    </row>
    <row r="512" spans="1:7" x14ac:dyDescent="0.25">
      <c r="A512" s="240"/>
      <c r="B512" s="124">
        <f t="shared" si="7"/>
        <v>42694.541669999999</v>
      </c>
      <c r="C512" s="125">
        <v>13</v>
      </c>
      <c r="D512" s="11">
        <f>ROUND(АТС!F510*$D$41*$D$42/100,2)</f>
        <v>81.81</v>
      </c>
      <c r="E512" s="11">
        <f>ROUND(АТС!F510*$E$41*$E$42/100,2)</f>
        <v>75.180000000000007</v>
      </c>
      <c r="F512" s="11">
        <f>ROUND(АТС!$F510*$F$41*$F$42/100,2)</f>
        <v>51.19</v>
      </c>
      <c r="G512" s="11">
        <f>ROUND(АТС!$F510*$G$41*$G$42/100,2)</f>
        <v>29.97</v>
      </c>
    </row>
    <row r="513" spans="1:7" x14ac:dyDescent="0.25">
      <c r="A513" s="240"/>
      <c r="B513" s="124">
        <f t="shared" si="7"/>
        <v>42694.583330000001</v>
      </c>
      <c r="C513" s="125">
        <v>14</v>
      </c>
      <c r="D513" s="11">
        <f>ROUND(АТС!F511*$D$41*$D$42/100,2)</f>
        <v>81.819999999999993</v>
      </c>
      <c r="E513" s="11">
        <f>ROUND(АТС!F511*$E$41*$E$42/100,2)</f>
        <v>75.19</v>
      </c>
      <c r="F513" s="11">
        <f>ROUND(АТС!$F511*$F$41*$F$42/100,2)</f>
        <v>51.2</v>
      </c>
      <c r="G513" s="11">
        <f>ROUND(АТС!$F511*$G$41*$G$42/100,2)</f>
        <v>29.97</v>
      </c>
    </row>
    <row r="514" spans="1:7" x14ac:dyDescent="0.25">
      <c r="A514" s="240"/>
      <c r="B514" s="124">
        <f t="shared" si="7"/>
        <v>42694.625</v>
      </c>
      <c r="C514" s="125">
        <v>15</v>
      </c>
      <c r="D514" s="11">
        <f>ROUND(АТС!F512*$D$41*$D$42/100,2)</f>
        <v>81.75</v>
      </c>
      <c r="E514" s="11">
        <f>ROUND(АТС!F512*$E$41*$E$42/100,2)</f>
        <v>75.12</v>
      </c>
      <c r="F514" s="11">
        <f>ROUND(АТС!$F512*$F$41*$F$42/100,2)</f>
        <v>51.15</v>
      </c>
      <c r="G514" s="11">
        <f>ROUND(АТС!$F512*$G$41*$G$42/100,2)</f>
        <v>29.94</v>
      </c>
    </row>
    <row r="515" spans="1:7" x14ac:dyDescent="0.25">
      <c r="A515" s="240"/>
      <c r="B515" s="122">
        <f t="shared" si="7"/>
        <v>42694.666669999999</v>
      </c>
      <c r="C515" s="125">
        <v>16</v>
      </c>
      <c r="D515" s="11">
        <f>ROUND(АТС!F513*$D$41*$D$42/100,2)</f>
        <v>81.28</v>
      </c>
      <c r="E515" s="11">
        <f>ROUND(АТС!F513*$E$41*$E$42/100,2)</f>
        <v>74.7</v>
      </c>
      <c r="F515" s="11">
        <f>ROUND(АТС!$F513*$F$41*$F$42/100,2)</f>
        <v>50.86</v>
      </c>
      <c r="G515" s="11">
        <f>ROUND(АТС!$F513*$G$41*$G$42/100,2)</f>
        <v>29.78</v>
      </c>
    </row>
    <row r="516" spans="1:7" x14ac:dyDescent="0.25">
      <c r="A516" s="240"/>
      <c r="B516" s="124">
        <f t="shared" ref="B516:B579" si="8">B492+1</f>
        <v>42694.708330000001</v>
      </c>
      <c r="C516" s="125">
        <v>17</v>
      </c>
      <c r="D516" s="11">
        <f>ROUND(АТС!F514*$D$41*$D$42/100,2)</f>
        <v>91.97</v>
      </c>
      <c r="E516" s="11">
        <f>ROUND(АТС!F514*$E$41*$E$42/100,2)</f>
        <v>84.52</v>
      </c>
      <c r="F516" s="11">
        <f>ROUND(АТС!$F514*$F$41*$F$42/100,2)</f>
        <v>57.55</v>
      </c>
      <c r="G516" s="11">
        <f>ROUND(АТС!$F514*$G$41*$G$42/100,2)</f>
        <v>33.69</v>
      </c>
    </row>
    <row r="517" spans="1:7" x14ac:dyDescent="0.25">
      <c r="A517" s="240"/>
      <c r="B517" s="124">
        <f t="shared" si="8"/>
        <v>42694.75</v>
      </c>
      <c r="C517" s="125">
        <v>18</v>
      </c>
      <c r="D517" s="11">
        <f>ROUND(АТС!F515*$D$41*$D$42/100,2)</f>
        <v>103.31</v>
      </c>
      <c r="E517" s="11">
        <f>ROUND(АТС!F515*$E$41*$E$42/100,2)</f>
        <v>94.93</v>
      </c>
      <c r="F517" s="11">
        <f>ROUND(АТС!$F515*$F$41*$F$42/100,2)</f>
        <v>64.64</v>
      </c>
      <c r="G517" s="11">
        <f>ROUND(АТС!$F515*$G$41*$G$42/100,2)</f>
        <v>37.840000000000003</v>
      </c>
    </row>
    <row r="518" spans="1:7" x14ac:dyDescent="0.25">
      <c r="A518" s="240"/>
      <c r="B518" s="124">
        <f t="shared" si="8"/>
        <v>42694.791669999999</v>
      </c>
      <c r="C518" s="125">
        <v>19</v>
      </c>
      <c r="D518" s="11">
        <f>ROUND(АТС!F516*$D$41*$D$42/100,2)</f>
        <v>103.44</v>
      </c>
      <c r="E518" s="11">
        <f>ROUND(АТС!F516*$E$41*$E$42/100,2)</f>
        <v>95.05</v>
      </c>
      <c r="F518" s="11">
        <f>ROUND(АТС!$F516*$F$41*$F$42/100,2)</f>
        <v>64.73</v>
      </c>
      <c r="G518" s="11">
        <f>ROUND(АТС!$F516*$G$41*$G$42/100,2)</f>
        <v>37.89</v>
      </c>
    </row>
    <row r="519" spans="1:7" x14ac:dyDescent="0.25">
      <c r="A519" s="240"/>
      <c r="B519" s="122">
        <f t="shared" si="8"/>
        <v>42694.833330000001</v>
      </c>
      <c r="C519" s="125">
        <v>20</v>
      </c>
      <c r="D519" s="11">
        <f>ROUND(АТС!F517*$D$41*$D$42/100,2)</f>
        <v>97.76</v>
      </c>
      <c r="E519" s="11">
        <f>ROUND(АТС!F517*$E$41*$E$42/100,2)</f>
        <v>89.84</v>
      </c>
      <c r="F519" s="11">
        <f>ROUND(АТС!$F517*$F$41*$F$42/100,2)</f>
        <v>61.17</v>
      </c>
      <c r="G519" s="11">
        <f>ROUND(АТС!$F517*$G$41*$G$42/100,2)</f>
        <v>35.81</v>
      </c>
    </row>
    <row r="520" spans="1:7" x14ac:dyDescent="0.25">
      <c r="A520" s="240"/>
      <c r="B520" s="124">
        <f t="shared" si="8"/>
        <v>42694.875</v>
      </c>
      <c r="C520" s="125">
        <v>21</v>
      </c>
      <c r="D520" s="11">
        <f>ROUND(АТС!F518*$D$41*$D$42/100,2)</f>
        <v>90.13</v>
      </c>
      <c r="E520" s="11">
        <f>ROUND(АТС!F518*$E$41*$E$42/100,2)</f>
        <v>82.82</v>
      </c>
      <c r="F520" s="11">
        <f>ROUND(АТС!$F518*$F$41*$F$42/100,2)</f>
        <v>56.4</v>
      </c>
      <c r="G520" s="11">
        <f>ROUND(АТС!$F518*$G$41*$G$42/100,2)</f>
        <v>33.01</v>
      </c>
    </row>
    <row r="521" spans="1:7" x14ac:dyDescent="0.25">
      <c r="A521" s="240"/>
      <c r="B521" s="124">
        <f t="shared" si="8"/>
        <v>42694.916669999999</v>
      </c>
      <c r="C521" s="125">
        <v>22</v>
      </c>
      <c r="D521" s="11">
        <f>ROUND(АТС!F519*$D$41*$D$42/100,2)</f>
        <v>110.87</v>
      </c>
      <c r="E521" s="11">
        <f>ROUND(АТС!F519*$E$41*$E$42/100,2)</f>
        <v>101.89</v>
      </c>
      <c r="F521" s="11">
        <f>ROUND(АТС!$F519*$F$41*$F$42/100,2)</f>
        <v>69.38</v>
      </c>
      <c r="G521" s="11">
        <f>ROUND(АТС!$F519*$G$41*$G$42/100,2)</f>
        <v>40.61</v>
      </c>
    </row>
    <row r="522" spans="1:7" x14ac:dyDescent="0.25">
      <c r="A522" s="240"/>
      <c r="B522" s="124">
        <f t="shared" si="8"/>
        <v>42694.958330000001</v>
      </c>
      <c r="C522" s="125">
        <v>23</v>
      </c>
      <c r="D522" s="11">
        <f>ROUND(АТС!F520*$D$41*$D$42/100,2)</f>
        <v>99.2</v>
      </c>
      <c r="E522" s="11">
        <f>ROUND(АТС!F520*$E$41*$E$42/100,2)</f>
        <v>91.16</v>
      </c>
      <c r="F522" s="11">
        <f>ROUND(АТС!$F520*$F$41*$F$42/100,2)</f>
        <v>62.07</v>
      </c>
      <c r="G522" s="11">
        <f>ROUND(АТС!$F520*$G$41*$G$42/100,2)</f>
        <v>36.340000000000003</v>
      </c>
    </row>
    <row r="523" spans="1:7" x14ac:dyDescent="0.25">
      <c r="A523" s="240"/>
      <c r="B523" s="122">
        <f t="shared" si="8"/>
        <v>42695</v>
      </c>
      <c r="C523" s="125">
        <v>0</v>
      </c>
      <c r="D523" s="11">
        <f>ROUND(АТС!F521*$D$41*$D$42/100,2)</f>
        <v>78.260000000000005</v>
      </c>
      <c r="E523" s="11">
        <f>ROUND(АТС!F521*$E$41*$E$42/100,2)</f>
        <v>71.92</v>
      </c>
      <c r="F523" s="11">
        <f>ROUND(АТС!$F521*$F$41*$F$42/100,2)</f>
        <v>48.97</v>
      </c>
      <c r="G523" s="11">
        <f>ROUND(АТС!$F521*$G$41*$G$42/100,2)</f>
        <v>28.67</v>
      </c>
    </row>
    <row r="524" spans="1:7" x14ac:dyDescent="0.25">
      <c r="A524" s="240"/>
      <c r="B524" s="124">
        <f t="shared" si="8"/>
        <v>42695.041669999999</v>
      </c>
      <c r="C524" s="125">
        <v>1</v>
      </c>
      <c r="D524" s="11">
        <f>ROUND(АТС!F522*$D$41*$D$42/100,2)</f>
        <v>78.22</v>
      </c>
      <c r="E524" s="11">
        <f>ROUND(АТС!F522*$E$41*$E$42/100,2)</f>
        <v>71.88</v>
      </c>
      <c r="F524" s="11">
        <f>ROUND(АТС!$F522*$F$41*$F$42/100,2)</f>
        <v>48.95</v>
      </c>
      <c r="G524" s="11">
        <f>ROUND(АТС!$F522*$G$41*$G$42/100,2)</f>
        <v>28.65</v>
      </c>
    </row>
    <row r="525" spans="1:7" x14ac:dyDescent="0.25">
      <c r="A525" s="240"/>
      <c r="B525" s="124">
        <f t="shared" si="8"/>
        <v>42695.083330000001</v>
      </c>
      <c r="C525" s="125">
        <v>2</v>
      </c>
      <c r="D525" s="11">
        <f>ROUND(АТС!F523*$D$41*$D$42/100,2)</f>
        <v>79.849999999999994</v>
      </c>
      <c r="E525" s="11">
        <f>ROUND(АТС!F523*$E$41*$E$42/100,2)</f>
        <v>73.38</v>
      </c>
      <c r="F525" s="11">
        <f>ROUND(АТС!$F523*$F$41*$F$42/100,2)</f>
        <v>49.97</v>
      </c>
      <c r="G525" s="11">
        <f>ROUND(АТС!$F523*$G$41*$G$42/100,2)</f>
        <v>29.25</v>
      </c>
    </row>
    <row r="526" spans="1:7" x14ac:dyDescent="0.25">
      <c r="A526" s="240"/>
      <c r="B526" s="124">
        <f t="shared" si="8"/>
        <v>42695.125</v>
      </c>
      <c r="C526" s="125">
        <v>3</v>
      </c>
      <c r="D526" s="11">
        <f>ROUND(АТС!F524*$D$41*$D$42/100,2)</f>
        <v>80.959999999999994</v>
      </c>
      <c r="E526" s="11">
        <f>ROUND(АТС!F524*$E$41*$E$42/100,2)</f>
        <v>74.400000000000006</v>
      </c>
      <c r="F526" s="11">
        <f>ROUND(АТС!$F524*$F$41*$F$42/100,2)</f>
        <v>50.66</v>
      </c>
      <c r="G526" s="11">
        <f>ROUND(АТС!$F524*$G$41*$G$42/100,2)</f>
        <v>29.66</v>
      </c>
    </row>
    <row r="527" spans="1:7" x14ac:dyDescent="0.25">
      <c r="A527" s="240"/>
      <c r="B527" s="122">
        <f t="shared" si="8"/>
        <v>42695.166669999999</v>
      </c>
      <c r="C527" s="125">
        <v>4</v>
      </c>
      <c r="D527" s="11">
        <f>ROUND(АТС!F525*$D$41*$D$42/100,2)</f>
        <v>80.959999999999994</v>
      </c>
      <c r="E527" s="11">
        <f>ROUND(АТС!F525*$E$41*$E$42/100,2)</f>
        <v>74.400000000000006</v>
      </c>
      <c r="F527" s="11">
        <f>ROUND(АТС!$F525*$F$41*$F$42/100,2)</f>
        <v>50.66</v>
      </c>
      <c r="G527" s="11">
        <f>ROUND(АТС!$F525*$G$41*$G$42/100,2)</f>
        <v>29.66</v>
      </c>
    </row>
    <row r="528" spans="1:7" x14ac:dyDescent="0.25">
      <c r="A528" s="240"/>
      <c r="B528" s="124">
        <f t="shared" si="8"/>
        <v>42695.208330000001</v>
      </c>
      <c r="C528" s="125">
        <v>5</v>
      </c>
      <c r="D528" s="11">
        <f>ROUND(АТС!F526*$D$41*$D$42/100,2)</f>
        <v>78.28</v>
      </c>
      <c r="E528" s="11">
        <f>ROUND(АТС!F526*$E$41*$E$42/100,2)</f>
        <v>71.94</v>
      </c>
      <c r="F528" s="11">
        <f>ROUND(АТС!$F526*$F$41*$F$42/100,2)</f>
        <v>48.98</v>
      </c>
      <c r="G528" s="11">
        <f>ROUND(АТС!$F526*$G$41*$G$42/100,2)</f>
        <v>28.68</v>
      </c>
    </row>
    <row r="529" spans="1:7" x14ac:dyDescent="0.25">
      <c r="A529" s="240"/>
      <c r="B529" s="124">
        <f t="shared" si="8"/>
        <v>42695.25</v>
      </c>
      <c r="C529" s="125">
        <v>6</v>
      </c>
      <c r="D529" s="11">
        <f>ROUND(АТС!F527*$D$41*$D$42/100,2)</f>
        <v>82.01</v>
      </c>
      <c r="E529" s="11">
        <f>ROUND(АТС!F527*$E$41*$E$42/100,2)</f>
        <v>75.36</v>
      </c>
      <c r="F529" s="11">
        <f>ROUND(АТС!$F527*$F$41*$F$42/100,2)</f>
        <v>51.32</v>
      </c>
      <c r="G529" s="11">
        <f>ROUND(АТС!$F527*$G$41*$G$42/100,2)</f>
        <v>30.04</v>
      </c>
    </row>
    <row r="530" spans="1:7" x14ac:dyDescent="0.25">
      <c r="A530" s="240"/>
      <c r="B530" s="124">
        <f t="shared" si="8"/>
        <v>42695.291669999999</v>
      </c>
      <c r="C530" s="125">
        <v>7</v>
      </c>
      <c r="D530" s="11">
        <f>ROUND(АТС!F528*$D$41*$D$42/100,2)</f>
        <v>89.67</v>
      </c>
      <c r="E530" s="11">
        <f>ROUND(АТС!F528*$E$41*$E$42/100,2)</f>
        <v>82.4</v>
      </c>
      <c r="F530" s="11">
        <f>ROUND(АТС!$F528*$F$41*$F$42/100,2)</f>
        <v>56.11</v>
      </c>
      <c r="G530" s="11">
        <f>ROUND(АТС!$F528*$G$41*$G$42/100,2)</f>
        <v>32.85</v>
      </c>
    </row>
    <row r="531" spans="1:7" x14ac:dyDescent="0.25">
      <c r="A531" s="240"/>
      <c r="B531" s="122">
        <f t="shared" si="8"/>
        <v>42695.333330000001</v>
      </c>
      <c r="C531" s="125">
        <v>8</v>
      </c>
      <c r="D531" s="11">
        <f>ROUND(АТС!F529*$D$41*$D$42/100,2)</f>
        <v>77.709999999999994</v>
      </c>
      <c r="E531" s="11">
        <f>ROUND(АТС!F529*$E$41*$E$42/100,2)</f>
        <v>71.41</v>
      </c>
      <c r="F531" s="11">
        <f>ROUND(АТС!$F529*$F$41*$F$42/100,2)</f>
        <v>48.63</v>
      </c>
      <c r="G531" s="11">
        <f>ROUND(АТС!$F529*$G$41*$G$42/100,2)</f>
        <v>28.47</v>
      </c>
    </row>
    <row r="532" spans="1:7" x14ac:dyDescent="0.25">
      <c r="A532" s="240"/>
      <c r="B532" s="124">
        <f t="shared" si="8"/>
        <v>42695.375</v>
      </c>
      <c r="C532" s="125">
        <v>9</v>
      </c>
      <c r="D532" s="11">
        <f>ROUND(АТС!F530*$D$41*$D$42/100,2)</f>
        <v>79.040000000000006</v>
      </c>
      <c r="E532" s="11">
        <f>ROUND(АТС!F530*$E$41*$E$42/100,2)</f>
        <v>72.63</v>
      </c>
      <c r="F532" s="11">
        <f>ROUND(АТС!$F530*$F$41*$F$42/100,2)</f>
        <v>49.46</v>
      </c>
      <c r="G532" s="11">
        <f>ROUND(АТС!$F530*$G$41*$G$42/100,2)</f>
        <v>28.95</v>
      </c>
    </row>
    <row r="533" spans="1:7" x14ac:dyDescent="0.25">
      <c r="A533" s="240"/>
      <c r="B533" s="124">
        <f t="shared" si="8"/>
        <v>42695.416669999999</v>
      </c>
      <c r="C533" s="125">
        <v>10</v>
      </c>
      <c r="D533" s="11">
        <f>ROUND(АТС!F531*$D$41*$D$42/100,2)</f>
        <v>82.45</v>
      </c>
      <c r="E533" s="11">
        <f>ROUND(АТС!F531*$E$41*$E$42/100,2)</f>
        <v>75.77</v>
      </c>
      <c r="F533" s="11">
        <f>ROUND(АТС!$F531*$F$41*$F$42/100,2)</f>
        <v>51.59</v>
      </c>
      <c r="G533" s="11">
        <f>ROUND(АТС!$F531*$G$41*$G$42/100,2)</f>
        <v>30.2</v>
      </c>
    </row>
    <row r="534" spans="1:7" x14ac:dyDescent="0.25">
      <c r="A534" s="240"/>
      <c r="B534" s="124">
        <f t="shared" si="8"/>
        <v>42695.458330000001</v>
      </c>
      <c r="C534" s="125">
        <v>11</v>
      </c>
      <c r="D534" s="11">
        <f>ROUND(АТС!F532*$D$41*$D$42/100,2)</f>
        <v>95.35</v>
      </c>
      <c r="E534" s="11">
        <f>ROUND(АТС!F532*$E$41*$E$42/100,2)</f>
        <v>87.63</v>
      </c>
      <c r="F534" s="11">
        <f>ROUND(АТС!$F532*$F$41*$F$42/100,2)</f>
        <v>59.67</v>
      </c>
      <c r="G534" s="11">
        <f>ROUND(АТС!$F532*$G$41*$G$42/100,2)</f>
        <v>34.93</v>
      </c>
    </row>
    <row r="535" spans="1:7" x14ac:dyDescent="0.25">
      <c r="A535" s="240"/>
      <c r="B535" s="122">
        <f t="shared" si="8"/>
        <v>42695.5</v>
      </c>
      <c r="C535" s="125">
        <v>12</v>
      </c>
      <c r="D535" s="11">
        <f>ROUND(АТС!F533*$D$41*$D$42/100,2)</f>
        <v>92.59</v>
      </c>
      <c r="E535" s="11">
        <f>ROUND(АТС!F533*$E$41*$E$42/100,2)</f>
        <v>85.09</v>
      </c>
      <c r="F535" s="11">
        <f>ROUND(АТС!$F533*$F$41*$F$42/100,2)</f>
        <v>57.94</v>
      </c>
      <c r="G535" s="11">
        <f>ROUND(АТС!$F533*$G$41*$G$42/100,2)</f>
        <v>33.92</v>
      </c>
    </row>
    <row r="536" spans="1:7" x14ac:dyDescent="0.25">
      <c r="A536" s="240"/>
      <c r="B536" s="124">
        <f t="shared" si="8"/>
        <v>42695.541669999999</v>
      </c>
      <c r="C536" s="125">
        <v>13</v>
      </c>
      <c r="D536" s="11">
        <f>ROUND(АТС!F534*$D$41*$D$42/100,2)</f>
        <v>92.61</v>
      </c>
      <c r="E536" s="11">
        <f>ROUND(АТС!F534*$E$41*$E$42/100,2)</f>
        <v>85.1</v>
      </c>
      <c r="F536" s="11">
        <f>ROUND(АТС!$F534*$F$41*$F$42/100,2)</f>
        <v>57.95</v>
      </c>
      <c r="G536" s="11">
        <f>ROUND(АТС!$F534*$G$41*$G$42/100,2)</f>
        <v>33.92</v>
      </c>
    </row>
    <row r="537" spans="1:7" x14ac:dyDescent="0.25">
      <c r="A537" s="240"/>
      <c r="B537" s="124">
        <f t="shared" si="8"/>
        <v>42695.583330000001</v>
      </c>
      <c r="C537" s="125">
        <v>14</v>
      </c>
      <c r="D537" s="11">
        <f>ROUND(АТС!F535*$D$41*$D$42/100,2)</f>
        <v>92.41</v>
      </c>
      <c r="E537" s="11">
        <f>ROUND(АТС!F535*$E$41*$E$42/100,2)</f>
        <v>84.92</v>
      </c>
      <c r="F537" s="11">
        <f>ROUND(АТС!$F535*$F$41*$F$42/100,2)</f>
        <v>57.82</v>
      </c>
      <c r="G537" s="11">
        <f>ROUND(АТС!$F535*$G$41*$G$42/100,2)</f>
        <v>33.85</v>
      </c>
    </row>
    <row r="538" spans="1:7" x14ac:dyDescent="0.25">
      <c r="A538" s="240"/>
      <c r="B538" s="124">
        <f t="shared" si="8"/>
        <v>42695.625</v>
      </c>
      <c r="C538" s="125">
        <v>15</v>
      </c>
      <c r="D538" s="11">
        <f>ROUND(АТС!F536*$D$41*$D$42/100,2)</f>
        <v>92.29</v>
      </c>
      <c r="E538" s="11">
        <f>ROUND(АТС!F536*$E$41*$E$42/100,2)</f>
        <v>84.81</v>
      </c>
      <c r="F538" s="11">
        <f>ROUND(АТС!$F536*$F$41*$F$42/100,2)</f>
        <v>57.75</v>
      </c>
      <c r="G538" s="11">
        <f>ROUND(АТС!$F536*$G$41*$G$42/100,2)</f>
        <v>33.81</v>
      </c>
    </row>
    <row r="539" spans="1:7" x14ac:dyDescent="0.25">
      <c r="A539" s="240"/>
      <c r="B539" s="122">
        <f t="shared" si="8"/>
        <v>42695.666669999999</v>
      </c>
      <c r="C539" s="125">
        <v>16</v>
      </c>
      <c r="D539" s="11">
        <f>ROUND(АТС!F537*$D$41*$D$42/100,2)</f>
        <v>87.83</v>
      </c>
      <c r="E539" s="11">
        <f>ROUND(АТС!F537*$E$41*$E$42/100,2)</f>
        <v>80.72</v>
      </c>
      <c r="F539" s="11">
        <f>ROUND(АТС!$F537*$F$41*$F$42/100,2)</f>
        <v>54.96</v>
      </c>
      <c r="G539" s="11">
        <f>ROUND(АТС!$F537*$G$41*$G$42/100,2)</f>
        <v>32.17</v>
      </c>
    </row>
    <row r="540" spans="1:7" x14ac:dyDescent="0.25">
      <c r="A540" s="240"/>
      <c r="B540" s="124">
        <f t="shared" si="8"/>
        <v>42695.708330000001</v>
      </c>
      <c r="C540" s="125">
        <v>17</v>
      </c>
      <c r="D540" s="11">
        <f>ROUND(АТС!F538*$D$41*$D$42/100,2)</f>
        <v>99.65</v>
      </c>
      <c r="E540" s="11">
        <f>ROUND(АТС!F538*$E$41*$E$42/100,2)</f>
        <v>91.57</v>
      </c>
      <c r="F540" s="11">
        <f>ROUND(АТС!$F538*$F$41*$F$42/100,2)</f>
        <v>62.35</v>
      </c>
      <c r="G540" s="11">
        <f>ROUND(АТС!$F538*$G$41*$G$42/100,2)</f>
        <v>36.5</v>
      </c>
    </row>
    <row r="541" spans="1:7" x14ac:dyDescent="0.25">
      <c r="A541" s="240"/>
      <c r="B541" s="124">
        <f t="shared" si="8"/>
        <v>42695.75</v>
      </c>
      <c r="C541" s="125">
        <v>18</v>
      </c>
      <c r="D541" s="11">
        <f>ROUND(АТС!F539*$D$41*$D$42/100,2)</f>
        <v>100.06</v>
      </c>
      <c r="E541" s="11">
        <f>ROUND(АТС!F539*$E$41*$E$42/100,2)</f>
        <v>91.95</v>
      </c>
      <c r="F541" s="11">
        <f>ROUND(АТС!$F539*$F$41*$F$42/100,2)</f>
        <v>62.61</v>
      </c>
      <c r="G541" s="11">
        <f>ROUND(АТС!$F539*$G$41*$G$42/100,2)</f>
        <v>36.65</v>
      </c>
    </row>
    <row r="542" spans="1:7" x14ac:dyDescent="0.25">
      <c r="A542" s="240"/>
      <c r="B542" s="124">
        <f t="shared" si="8"/>
        <v>42695.791669999999</v>
      </c>
      <c r="C542" s="125">
        <v>19</v>
      </c>
      <c r="D542" s="11">
        <f>ROUND(АТС!F540*$D$41*$D$42/100,2)</f>
        <v>96.24</v>
      </c>
      <c r="E542" s="11">
        <f>ROUND(АТС!F540*$E$41*$E$42/100,2)</f>
        <v>88.44</v>
      </c>
      <c r="F542" s="11">
        <f>ROUND(АТС!$F540*$F$41*$F$42/100,2)</f>
        <v>60.22</v>
      </c>
      <c r="G542" s="11">
        <f>ROUND(АТС!$F540*$G$41*$G$42/100,2)</f>
        <v>35.25</v>
      </c>
    </row>
    <row r="543" spans="1:7" x14ac:dyDescent="0.25">
      <c r="A543" s="240"/>
      <c r="B543" s="122">
        <f t="shared" si="8"/>
        <v>42695.833330000001</v>
      </c>
      <c r="C543" s="125">
        <v>20</v>
      </c>
      <c r="D543" s="11">
        <f>ROUND(АТС!F541*$D$41*$D$42/100,2)</f>
        <v>92.13</v>
      </c>
      <c r="E543" s="11">
        <f>ROUND(АТС!F541*$E$41*$E$42/100,2)</f>
        <v>84.66</v>
      </c>
      <c r="F543" s="11">
        <f>ROUND(АТС!$F541*$F$41*$F$42/100,2)</f>
        <v>57.65</v>
      </c>
      <c r="G543" s="11">
        <f>ROUND(АТС!$F541*$G$41*$G$42/100,2)</f>
        <v>33.75</v>
      </c>
    </row>
    <row r="544" spans="1:7" x14ac:dyDescent="0.25">
      <c r="A544" s="240"/>
      <c r="B544" s="124">
        <f t="shared" si="8"/>
        <v>42695.875</v>
      </c>
      <c r="C544" s="125">
        <v>21</v>
      </c>
      <c r="D544" s="11">
        <f>ROUND(АТС!F542*$D$41*$D$42/100,2)</f>
        <v>102.12</v>
      </c>
      <c r="E544" s="11">
        <f>ROUND(АТС!F542*$E$41*$E$42/100,2)</f>
        <v>93.85</v>
      </c>
      <c r="F544" s="11">
        <f>ROUND(АТС!$F542*$F$41*$F$42/100,2)</f>
        <v>63.9</v>
      </c>
      <c r="G544" s="11">
        <f>ROUND(АТС!$F542*$G$41*$G$42/100,2)</f>
        <v>37.409999999999997</v>
      </c>
    </row>
    <row r="545" spans="1:7" x14ac:dyDescent="0.25">
      <c r="A545" s="240"/>
      <c r="B545" s="124">
        <f t="shared" si="8"/>
        <v>42695.916669999999</v>
      </c>
      <c r="C545" s="125">
        <v>22</v>
      </c>
      <c r="D545" s="11">
        <f>ROUND(АТС!F543*$D$41*$D$42/100,2)</f>
        <v>112.77</v>
      </c>
      <c r="E545" s="11">
        <f>ROUND(АТС!F543*$E$41*$E$42/100,2)</f>
        <v>103.63</v>
      </c>
      <c r="F545" s="11">
        <f>ROUND(АТС!$F543*$F$41*$F$42/100,2)</f>
        <v>70.56</v>
      </c>
      <c r="G545" s="11">
        <f>ROUND(АТС!$F543*$G$41*$G$42/100,2)</f>
        <v>41.31</v>
      </c>
    </row>
    <row r="546" spans="1:7" x14ac:dyDescent="0.25">
      <c r="A546" s="240"/>
      <c r="B546" s="124">
        <f t="shared" si="8"/>
        <v>42695.958330000001</v>
      </c>
      <c r="C546" s="125">
        <v>23</v>
      </c>
      <c r="D546" s="11">
        <f>ROUND(АТС!F544*$D$41*$D$42/100,2)</f>
        <v>100.55</v>
      </c>
      <c r="E546" s="11">
        <f>ROUND(АТС!F544*$E$41*$E$42/100,2)</f>
        <v>92.4</v>
      </c>
      <c r="F546" s="11">
        <f>ROUND(АТС!$F544*$F$41*$F$42/100,2)</f>
        <v>62.92</v>
      </c>
      <c r="G546" s="11">
        <f>ROUND(АТС!$F544*$G$41*$G$42/100,2)</f>
        <v>36.83</v>
      </c>
    </row>
    <row r="547" spans="1:7" x14ac:dyDescent="0.25">
      <c r="A547" s="240"/>
      <c r="B547" s="122">
        <f t="shared" si="8"/>
        <v>42696</v>
      </c>
      <c r="C547" s="125">
        <v>0</v>
      </c>
      <c r="D547" s="11">
        <f>ROUND(АТС!F545*$D$41*$D$42/100,2)</f>
        <v>82.2</v>
      </c>
      <c r="E547" s="11">
        <f>ROUND(АТС!F545*$E$41*$E$42/100,2)</f>
        <v>75.540000000000006</v>
      </c>
      <c r="F547" s="11">
        <f>ROUND(АТС!$F545*$F$41*$F$42/100,2)</f>
        <v>51.44</v>
      </c>
      <c r="G547" s="11">
        <f>ROUND(АТС!$F545*$G$41*$G$42/100,2)</f>
        <v>30.11</v>
      </c>
    </row>
    <row r="548" spans="1:7" x14ac:dyDescent="0.25">
      <c r="A548" s="240"/>
      <c r="B548" s="124">
        <f t="shared" si="8"/>
        <v>42696.041669999999</v>
      </c>
      <c r="C548" s="125">
        <v>1</v>
      </c>
      <c r="D548" s="11">
        <f>ROUND(АТС!F546*$D$41*$D$42/100,2)</f>
        <v>80.66</v>
      </c>
      <c r="E548" s="11">
        <f>ROUND(АТС!F546*$E$41*$E$42/100,2)</f>
        <v>74.12</v>
      </c>
      <c r="F548" s="11">
        <f>ROUND(АТС!$F546*$F$41*$F$42/100,2)</f>
        <v>50.47</v>
      </c>
      <c r="G548" s="11">
        <f>ROUND(АТС!$F546*$G$41*$G$42/100,2)</f>
        <v>29.55</v>
      </c>
    </row>
    <row r="549" spans="1:7" x14ac:dyDescent="0.25">
      <c r="A549" s="240"/>
      <c r="B549" s="124">
        <f t="shared" si="8"/>
        <v>42696.083330000001</v>
      </c>
      <c r="C549" s="125">
        <v>2</v>
      </c>
      <c r="D549" s="11">
        <f>ROUND(АТС!F547*$D$41*$D$42/100,2)</f>
        <v>78.239999999999995</v>
      </c>
      <c r="E549" s="11">
        <f>ROUND(АТС!F547*$E$41*$E$42/100,2)</f>
        <v>71.89</v>
      </c>
      <c r="F549" s="11">
        <f>ROUND(АТС!$F547*$F$41*$F$42/100,2)</f>
        <v>48.96</v>
      </c>
      <c r="G549" s="11">
        <f>ROUND(АТС!$F547*$G$41*$G$42/100,2)</f>
        <v>28.66</v>
      </c>
    </row>
    <row r="550" spans="1:7" x14ac:dyDescent="0.25">
      <c r="A550" s="240"/>
      <c r="B550" s="124">
        <f t="shared" si="8"/>
        <v>42696.125</v>
      </c>
      <c r="C550" s="125">
        <v>3</v>
      </c>
      <c r="D550" s="11">
        <f>ROUND(АТС!F548*$D$41*$D$42/100,2)</f>
        <v>79.86</v>
      </c>
      <c r="E550" s="11">
        <f>ROUND(АТС!F548*$E$41*$E$42/100,2)</f>
        <v>73.39</v>
      </c>
      <c r="F550" s="11">
        <f>ROUND(АТС!$F548*$F$41*$F$42/100,2)</f>
        <v>49.97</v>
      </c>
      <c r="G550" s="11">
        <f>ROUND(АТС!$F548*$G$41*$G$42/100,2)</f>
        <v>29.25</v>
      </c>
    </row>
    <row r="551" spans="1:7" x14ac:dyDescent="0.25">
      <c r="A551" s="240"/>
      <c r="B551" s="122">
        <f t="shared" si="8"/>
        <v>42696.166669999999</v>
      </c>
      <c r="C551" s="125">
        <v>4</v>
      </c>
      <c r="D551" s="11">
        <f>ROUND(АТС!F549*$D$41*$D$42/100,2)</f>
        <v>81.010000000000005</v>
      </c>
      <c r="E551" s="11">
        <f>ROUND(АТС!F549*$E$41*$E$42/100,2)</f>
        <v>74.44</v>
      </c>
      <c r="F551" s="11">
        <f>ROUND(АТС!$F549*$F$41*$F$42/100,2)</f>
        <v>50.69</v>
      </c>
      <c r="G551" s="11">
        <f>ROUND(АТС!$F549*$G$41*$G$42/100,2)</f>
        <v>29.67</v>
      </c>
    </row>
    <row r="552" spans="1:7" x14ac:dyDescent="0.25">
      <c r="A552" s="240"/>
      <c r="B552" s="124">
        <f t="shared" si="8"/>
        <v>42696.208330000001</v>
      </c>
      <c r="C552" s="125">
        <v>5</v>
      </c>
      <c r="D552" s="11">
        <f>ROUND(АТС!F550*$D$41*$D$42/100,2)</f>
        <v>78.38</v>
      </c>
      <c r="E552" s="11">
        <f>ROUND(АТС!F550*$E$41*$E$42/100,2)</f>
        <v>72.02</v>
      </c>
      <c r="F552" s="11">
        <f>ROUND(АТС!$F550*$F$41*$F$42/100,2)</f>
        <v>49.04</v>
      </c>
      <c r="G552" s="11">
        <f>ROUND(АТС!$F550*$G$41*$G$42/100,2)</f>
        <v>28.71</v>
      </c>
    </row>
    <row r="553" spans="1:7" x14ac:dyDescent="0.25">
      <c r="A553" s="240"/>
      <c r="B553" s="124">
        <f t="shared" si="8"/>
        <v>42696.25</v>
      </c>
      <c r="C553" s="125">
        <v>6</v>
      </c>
      <c r="D553" s="11">
        <f>ROUND(АТС!F551*$D$41*$D$42/100,2)</f>
        <v>82.07</v>
      </c>
      <c r="E553" s="11">
        <f>ROUND(АТС!F551*$E$41*$E$42/100,2)</f>
        <v>75.42</v>
      </c>
      <c r="F553" s="11">
        <f>ROUND(АТС!$F551*$F$41*$F$42/100,2)</f>
        <v>51.36</v>
      </c>
      <c r="G553" s="11">
        <f>ROUND(АТС!$F551*$G$41*$G$42/100,2)</f>
        <v>30.06</v>
      </c>
    </row>
    <row r="554" spans="1:7" x14ac:dyDescent="0.25">
      <c r="A554" s="240"/>
      <c r="B554" s="124">
        <f t="shared" si="8"/>
        <v>42696.291669999999</v>
      </c>
      <c r="C554" s="125">
        <v>7</v>
      </c>
      <c r="D554" s="11">
        <f>ROUND(АТС!F552*$D$41*$D$42/100,2)</f>
        <v>88.14</v>
      </c>
      <c r="E554" s="11">
        <f>ROUND(АТС!F552*$E$41*$E$42/100,2)</f>
        <v>81</v>
      </c>
      <c r="F554" s="11">
        <f>ROUND(АТС!$F552*$F$41*$F$42/100,2)</f>
        <v>55.15</v>
      </c>
      <c r="G554" s="11">
        <f>ROUND(АТС!$F552*$G$41*$G$42/100,2)</f>
        <v>32.29</v>
      </c>
    </row>
    <row r="555" spans="1:7" x14ac:dyDescent="0.25">
      <c r="A555" s="240"/>
      <c r="B555" s="122">
        <f t="shared" si="8"/>
        <v>42696.333330000001</v>
      </c>
      <c r="C555" s="125">
        <v>8</v>
      </c>
      <c r="D555" s="11">
        <f>ROUND(АТС!F553*$D$41*$D$42/100,2)</f>
        <v>77.72</v>
      </c>
      <c r="E555" s="11">
        <f>ROUND(АТС!F553*$E$41*$E$42/100,2)</f>
        <v>71.42</v>
      </c>
      <c r="F555" s="11">
        <f>ROUND(АТС!$F553*$F$41*$F$42/100,2)</f>
        <v>48.63</v>
      </c>
      <c r="G555" s="11">
        <f>ROUND(АТС!$F553*$G$41*$G$42/100,2)</f>
        <v>28.47</v>
      </c>
    </row>
    <row r="556" spans="1:7" x14ac:dyDescent="0.25">
      <c r="A556" s="240"/>
      <c r="B556" s="124">
        <f t="shared" si="8"/>
        <v>42696.375</v>
      </c>
      <c r="C556" s="125">
        <v>9</v>
      </c>
      <c r="D556" s="11">
        <f>ROUND(АТС!F554*$D$41*$D$42/100,2)</f>
        <v>79.17</v>
      </c>
      <c r="E556" s="11">
        <f>ROUND(АТС!F554*$E$41*$E$42/100,2)</f>
        <v>72.75</v>
      </c>
      <c r="F556" s="11">
        <f>ROUND(АТС!$F554*$F$41*$F$42/100,2)</f>
        <v>49.54</v>
      </c>
      <c r="G556" s="11">
        <f>ROUND(АТС!$F554*$G$41*$G$42/100,2)</f>
        <v>29</v>
      </c>
    </row>
    <row r="557" spans="1:7" x14ac:dyDescent="0.25">
      <c r="A557" s="240"/>
      <c r="B557" s="124">
        <f t="shared" si="8"/>
        <v>42696.416669999999</v>
      </c>
      <c r="C557" s="125">
        <v>10</v>
      </c>
      <c r="D557" s="11">
        <f>ROUND(АТС!F555*$D$41*$D$42/100,2)</f>
        <v>82.13</v>
      </c>
      <c r="E557" s="11">
        <f>ROUND(АТС!F555*$E$41*$E$42/100,2)</f>
        <v>75.47</v>
      </c>
      <c r="F557" s="11">
        <f>ROUND(АТС!$F555*$F$41*$F$42/100,2)</f>
        <v>51.39</v>
      </c>
      <c r="G557" s="11">
        <f>ROUND(АТС!$F555*$G$41*$G$42/100,2)</f>
        <v>30.08</v>
      </c>
    </row>
    <row r="558" spans="1:7" x14ac:dyDescent="0.25">
      <c r="A558" s="240"/>
      <c r="B558" s="124">
        <f t="shared" si="8"/>
        <v>42696.458330000001</v>
      </c>
      <c r="C558" s="125">
        <v>11</v>
      </c>
      <c r="D558" s="11">
        <f>ROUND(АТС!F556*$D$41*$D$42/100,2)</f>
        <v>94.21</v>
      </c>
      <c r="E558" s="11">
        <f>ROUND(АТС!F556*$E$41*$E$42/100,2)</f>
        <v>86.57</v>
      </c>
      <c r="F558" s="11">
        <f>ROUND(АТС!$F556*$F$41*$F$42/100,2)</f>
        <v>58.95</v>
      </c>
      <c r="G558" s="11">
        <f>ROUND(АТС!$F556*$G$41*$G$42/100,2)</f>
        <v>34.51</v>
      </c>
    </row>
    <row r="559" spans="1:7" x14ac:dyDescent="0.25">
      <c r="A559" s="240"/>
      <c r="B559" s="122">
        <f t="shared" si="8"/>
        <v>42696.5</v>
      </c>
      <c r="C559" s="125">
        <v>12</v>
      </c>
      <c r="D559" s="11">
        <f>ROUND(АТС!F557*$D$41*$D$42/100,2)</f>
        <v>92.24</v>
      </c>
      <c r="E559" s="11">
        <f>ROUND(АТС!F557*$E$41*$E$42/100,2)</f>
        <v>84.76</v>
      </c>
      <c r="F559" s="11">
        <f>ROUND(АТС!$F557*$F$41*$F$42/100,2)</f>
        <v>57.72</v>
      </c>
      <c r="G559" s="11">
        <f>ROUND(АТС!$F557*$G$41*$G$42/100,2)</f>
        <v>33.79</v>
      </c>
    </row>
    <row r="560" spans="1:7" x14ac:dyDescent="0.25">
      <c r="A560" s="240"/>
      <c r="B560" s="124">
        <f t="shared" si="8"/>
        <v>42696.541669999999</v>
      </c>
      <c r="C560" s="125">
        <v>13</v>
      </c>
      <c r="D560" s="11">
        <f>ROUND(АТС!F558*$D$41*$D$42/100,2)</f>
        <v>92.27</v>
      </c>
      <c r="E560" s="11">
        <f>ROUND(АТС!F558*$E$41*$E$42/100,2)</f>
        <v>84.79</v>
      </c>
      <c r="F560" s="11">
        <f>ROUND(АТС!$F558*$F$41*$F$42/100,2)</f>
        <v>57.74</v>
      </c>
      <c r="G560" s="11">
        <f>ROUND(АТС!$F558*$G$41*$G$42/100,2)</f>
        <v>33.799999999999997</v>
      </c>
    </row>
    <row r="561" spans="1:7" x14ac:dyDescent="0.25">
      <c r="A561" s="240"/>
      <c r="B561" s="124">
        <f t="shared" si="8"/>
        <v>42696.583330000001</v>
      </c>
      <c r="C561" s="125">
        <v>14</v>
      </c>
      <c r="D561" s="11">
        <f>ROUND(АТС!F559*$D$41*$D$42/100,2)</f>
        <v>90.34</v>
      </c>
      <c r="E561" s="11">
        <f>ROUND(АТС!F559*$E$41*$E$42/100,2)</f>
        <v>83.02</v>
      </c>
      <c r="F561" s="11">
        <f>ROUND(АТС!$F559*$F$41*$F$42/100,2)</f>
        <v>56.53</v>
      </c>
      <c r="G561" s="11">
        <f>ROUND(АТС!$F559*$G$41*$G$42/100,2)</f>
        <v>33.090000000000003</v>
      </c>
    </row>
    <row r="562" spans="1:7" x14ac:dyDescent="0.25">
      <c r="A562" s="240"/>
      <c r="B562" s="124">
        <f t="shared" si="8"/>
        <v>42696.625</v>
      </c>
      <c r="C562" s="125">
        <v>15</v>
      </c>
      <c r="D562" s="11">
        <f>ROUND(АТС!F560*$D$41*$D$42/100,2)</f>
        <v>92.35</v>
      </c>
      <c r="E562" s="11">
        <f>ROUND(АТС!F560*$E$41*$E$42/100,2)</f>
        <v>84.86</v>
      </c>
      <c r="F562" s="11">
        <f>ROUND(АТС!$F560*$F$41*$F$42/100,2)</f>
        <v>57.79</v>
      </c>
      <c r="G562" s="11">
        <f>ROUND(АТС!$F560*$G$41*$G$42/100,2)</f>
        <v>33.83</v>
      </c>
    </row>
    <row r="563" spans="1:7" x14ac:dyDescent="0.25">
      <c r="A563" s="240"/>
      <c r="B563" s="122">
        <f t="shared" si="8"/>
        <v>42696.666669999999</v>
      </c>
      <c r="C563" s="125">
        <v>16</v>
      </c>
      <c r="D563" s="11">
        <f>ROUND(АТС!F561*$D$41*$D$42/100,2)</f>
        <v>90.96</v>
      </c>
      <c r="E563" s="11">
        <f>ROUND(АТС!F561*$E$41*$E$42/100,2)</f>
        <v>83.59</v>
      </c>
      <c r="F563" s="11">
        <f>ROUND(АТС!$F561*$F$41*$F$42/100,2)</f>
        <v>56.92</v>
      </c>
      <c r="G563" s="11">
        <f>ROUND(АТС!$F561*$G$41*$G$42/100,2)</f>
        <v>33.32</v>
      </c>
    </row>
    <row r="564" spans="1:7" x14ac:dyDescent="0.25">
      <c r="A564" s="240"/>
      <c r="B564" s="124">
        <f t="shared" si="8"/>
        <v>42696.708330000001</v>
      </c>
      <c r="C564" s="125">
        <v>17</v>
      </c>
      <c r="D564" s="11">
        <f>ROUND(АТС!F562*$D$41*$D$42/100,2)</f>
        <v>100.14</v>
      </c>
      <c r="E564" s="11">
        <f>ROUND(АТС!F562*$E$41*$E$42/100,2)</f>
        <v>92.02</v>
      </c>
      <c r="F564" s="11">
        <f>ROUND(АТС!$F562*$F$41*$F$42/100,2)</f>
        <v>62.66</v>
      </c>
      <c r="G564" s="11">
        <f>ROUND(АТС!$F562*$G$41*$G$42/100,2)</f>
        <v>36.68</v>
      </c>
    </row>
    <row r="565" spans="1:7" x14ac:dyDescent="0.25">
      <c r="A565" s="240"/>
      <c r="B565" s="124">
        <f t="shared" si="8"/>
        <v>42696.75</v>
      </c>
      <c r="C565" s="125">
        <v>18</v>
      </c>
      <c r="D565" s="11">
        <f>ROUND(АТС!F563*$D$41*$D$42/100,2)</f>
        <v>101.04</v>
      </c>
      <c r="E565" s="11">
        <f>ROUND(АТС!F563*$E$41*$E$42/100,2)</f>
        <v>92.85</v>
      </c>
      <c r="F565" s="11">
        <f>ROUND(АТС!$F563*$F$41*$F$42/100,2)</f>
        <v>63.23</v>
      </c>
      <c r="G565" s="11">
        <f>ROUND(АТС!$F563*$G$41*$G$42/100,2)</f>
        <v>37.01</v>
      </c>
    </row>
    <row r="566" spans="1:7" x14ac:dyDescent="0.25">
      <c r="A566" s="240"/>
      <c r="B566" s="124">
        <f t="shared" si="8"/>
        <v>42696.791669999999</v>
      </c>
      <c r="C566" s="125">
        <v>19</v>
      </c>
      <c r="D566" s="11">
        <f>ROUND(АТС!F564*$D$41*$D$42/100,2)</f>
        <v>98.15</v>
      </c>
      <c r="E566" s="11">
        <f>ROUND(АТС!F564*$E$41*$E$42/100,2)</f>
        <v>90.2</v>
      </c>
      <c r="F566" s="11">
        <f>ROUND(АТС!$F564*$F$41*$F$42/100,2)</f>
        <v>61.42</v>
      </c>
      <c r="G566" s="11">
        <f>ROUND(АТС!$F564*$G$41*$G$42/100,2)</f>
        <v>35.950000000000003</v>
      </c>
    </row>
    <row r="567" spans="1:7" x14ac:dyDescent="0.25">
      <c r="A567" s="240"/>
      <c r="B567" s="122">
        <f t="shared" si="8"/>
        <v>42696.833330000001</v>
      </c>
      <c r="C567" s="125">
        <v>20</v>
      </c>
      <c r="D567" s="11">
        <f>ROUND(АТС!F565*$D$41*$D$42/100,2)</f>
        <v>95.12</v>
      </c>
      <c r="E567" s="11">
        <f>ROUND(АТС!F565*$E$41*$E$42/100,2)</f>
        <v>87.41</v>
      </c>
      <c r="F567" s="11">
        <f>ROUND(АТС!$F565*$F$41*$F$42/100,2)</f>
        <v>59.52</v>
      </c>
      <c r="G567" s="11">
        <f>ROUND(АТС!$F565*$G$41*$G$42/100,2)</f>
        <v>34.840000000000003</v>
      </c>
    </row>
    <row r="568" spans="1:7" x14ac:dyDescent="0.25">
      <c r="A568" s="240"/>
      <c r="B568" s="124">
        <f t="shared" si="8"/>
        <v>42696.875</v>
      </c>
      <c r="C568" s="125">
        <v>21</v>
      </c>
      <c r="D568" s="11">
        <f>ROUND(АТС!F566*$D$41*$D$42/100,2)</f>
        <v>97.01</v>
      </c>
      <c r="E568" s="11">
        <f>ROUND(АТС!F566*$E$41*$E$42/100,2)</f>
        <v>89.15</v>
      </c>
      <c r="F568" s="11">
        <f>ROUND(АТС!$F566*$F$41*$F$42/100,2)</f>
        <v>60.7</v>
      </c>
      <c r="G568" s="11">
        <f>ROUND(АТС!$F566*$G$41*$G$42/100,2)</f>
        <v>35.54</v>
      </c>
    </row>
    <row r="569" spans="1:7" x14ac:dyDescent="0.25">
      <c r="A569" s="240"/>
      <c r="B569" s="124">
        <f t="shared" si="8"/>
        <v>42696.916669999999</v>
      </c>
      <c r="C569" s="125">
        <v>22</v>
      </c>
      <c r="D569" s="11">
        <f>ROUND(АТС!F567*$D$41*$D$42/100,2)</f>
        <v>115.27</v>
      </c>
      <c r="E569" s="11">
        <f>ROUND(АТС!F567*$E$41*$E$42/100,2)</f>
        <v>105.93</v>
      </c>
      <c r="F569" s="11">
        <f>ROUND(АТС!$F567*$F$41*$F$42/100,2)</f>
        <v>72.13</v>
      </c>
      <c r="G569" s="11">
        <f>ROUND(АТС!$F567*$G$41*$G$42/100,2)</f>
        <v>42.23</v>
      </c>
    </row>
    <row r="570" spans="1:7" x14ac:dyDescent="0.25">
      <c r="A570" s="240"/>
      <c r="B570" s="124">
        <f t="shared" si="8"/>
        <v>42696.958330000001</v>
      </c>
      <c r="C570" s="125">
        <v>23</v>
      </c>
      <c r="D570" s="11">
        <f>ROUND(АТС!F568*$D$41*$D$42/100,2)</f>
        <v>102.55</v>
      </c>
      <c r="E570" s="11">
        <f>ROUND(АТС!F568*$E$41*$E$42/100,2)</f>
        <v>94.24</v>
      </c>
      <c r="F570" s="11">
        <f>ROUND(АТС!$F568*$F$41*$F$42/100,2)</f>
        <v>64.17</v>
      </c>
      <c r="G570" s="11">
        <f>ROUND(АТС!$F568*$G$41*$G$42/100,2)</f>
        <v>37.57</v>
      </c>
    </row>
    <row r="571" spans="1:7" x14ac:dyDescent="0.25">
      <c r="A571" s="240"/>
      <c r="B571" s="122">
        <f t="shared" si="8"/>
        <v>42697</v>
      </c>
      <c r="C571" s="125">
        <v>0</v>
      </c>
      <c r="D571" s="11">
        <f>ROUND(АТС!F569*$D$41*$D$42/100,2)</f>
        <v>86.91</v>
      </c>
      <c r="E571" s="11">
        <f>ROUND(АТС!F569*$E$41*$E$42/100,2)</f>
        <v>79.86</v>
      </c>
      <c r="F571" s="11">
        <f>ROUND(АТС!$F569*$F$41*$F$42/100,2)</f>
        <v>54.38</v>
      </c>
      <c r="G571" s="11">
        <f>ROUND(АТС!$F569*$G$41*$G$42/100,2)</f>
        <v>31.83</v>
      </c>
    </row>
    <row r="572" spans="1:7" x14ac:dyDescent="0.25">
      <c r="A572" s="240"/>
      <c r="B572" s="124">
        <f t="shared" si="8"/>
        <v>42697.041669999999</v>
      </c>
      <c r="C572" s="125">
        <v>1</v>
      </c>
      <c r="D572" s="11">
        <f>ROUND(АТС!F570*$D$41*$D$42/100,2)</f>
        <v>82.35</v>
      </c>
      <c r="E572" s="11">
        <f>ROUND(АТС!F570*$E$41*$E$42/100,2)</f>
        <v>75.67</v>
      </c>
      <c r="F572" s="11">
        <f>ROUND(АТС!$F570*$F$41*$F$42/100,2)</f>
        <v>51.53</v>
      </c>
      <c r="G572" s="11">
        <f>ROUND(АТС!$F570*$G$41*$G$42/100,2)</f>
        <v>30.16</v>
      </c>
    </row>
    <row r="573" spans="1:7" x14ac:dyDescent="0.25">
      <c r="A573" s="240"/>
      <c r="B573" s="124">
        <f t="shared" si="8"/>
        <v>42697.083330000001</v>
      </c>
      <c r="C573" s="125">
        <v>2</v>
      </c>
      <c r="D573" s="11">
        <f>ROUND(АТС!F571*$D$41*$D$42/100,2)</f>
        <v>78.22</v>
      </c>
      <c r="E573" s="11">
        <f>ROUND(АТС!F571*$E$41*$E$42/100,2)</f>
        <v>71.88</v>
      </c>
      <c r="F573" s="11">
        <f>ROUND(АТС!$F571*$F$41*$F$42/100,2)</f>
        <v>48.94</v>
      </c>
      <c r="G573" s="11">
        <f>ROUND(АТС!$F571*$G$41*$G$42/100,2)</f>
        <v>28.65</v>
      </c>
    </row>
    <row r="574" spans="1:7" x14ac:dyDescent="0.25">
      <c r="A574" s="240"/>
      <c r="B574" s="124">
        <f t="shared" si="8"/>
        <v>42697.125</v>
      </c>
      <c r="C574" s="125">
        <v>3</v>
      </c>
      <c r="D574" s="11">
        <f>ROUND(АТС!F572*$D$41*$D$42/100,2)</f>
        <v>79.89</v>
      </c>
      <c r="E574" s="11">
        <f>ROUND(АТС!F572*$E$41*$E$42/100,2)</f>
        <v>73.41</v>
      </c>
      <c r="F574" s="11">
        <f>ROUND(АТС!$F572*$F$41*$F$42/100,2)</f>
        <v>49.99</v>
      </c>
      <c r="G574" s="11">
        <f>ROUND(АТС!$F572*$G$41*$G$42/100,2)</f>
        <v>29.26</v>
      </c>
    </row>
    <row r="575" spans="1:7" x14ac:dyDescent="0.25">
      <c r="A575" s="240"/>
      <c r="B575" s="122">
        <f t="shared" si="8"/>
        <v>42697.166669999999</v>
      </c>
      <c r="C575" s="125">
        <v>4</v>
      </c>
      <c r="D575" s="11">
        <f>ROUND(АТС!F573*$D$41*$D$42/100,2)</f>
        <v>78.790000000000006</v>
      </c>
      <c r="E575" s="11">
        <f>ROUND(АТС!F573*$E$41*$E$42/100,2)</f>
        <v>72.41</v>
      </c>
      <c r="F575" s="11">
        <f>ROUND(АТС!$F573*$F$41*$F$42/100,2)</f>
        <v>49.31</v>
      </c>
      <c r="G575" s="11">
        <f>ROUND(АТС!$F573*$G$41*$G$42/100,2)</f>
        <v>28.86</v>
      </c>
    </row>
    <row r="576" spans="1:7" x14ac:dyDescent="0.25">
      <c r="A576" s="240"/>
      <c r="B576" s="124">
        <f t="shared" si="8"/>
        <v>42697.208330000001</v>
      </c>
      <c r="C576" s="125">
        <v>5</v>
      </c>
      <c r="D576" s="11">
        <f>ROUND(АТС!F574*$D$41*$D$42/100,2)</f>
        <v>80.8</v>
      </c>
      <c r="E576" s="11">
        <f>ROUND(АТС!F574*$E$41*$E$42/100,2)</f>
        <v>74.25</v>
      </c>
      <c r="F576" s="11">
        <f>ROUND(АТС!$F574*$F$41*$F$42/100,2)</f>
        <v>50.56</v>
      </c>
      <c r="G576" s="11">
        <f>ROUND(АТС!$F574*$G$41*$G$42/100,2)</f>
        <v>29.6</v>
      </c>
    </row>
    <row r="577" spans="1:7" x14ac:dyDescent="0.25">
      <c r="A577" s="240"/>
      <c r="B577" s="124">
        <f t="shared" si="8"/>
        <v>42697.25</v>
      </c>
      <c r="C577" s="125">
        <v>6</v>
      </c>
      <c r="D577" s="11">
        <f>ROUND(АТС!F575*$D$41*$D$42/100,2)</f>
        <v>83.87</v>
      </c>
      <c r="E577" s="11">
        <f>ROUND(АТС!F575*$E$41*$E$42/100,2)</f>
        <v>77.08</v>
      </c>
      <c r="F577" s="11">
        <f>ROUND(АТС!$F575*$F$41*$F$42/100,2)</f>
        <v>52.48</v>
      </c>
      <c r="G577" s="11">
        <f>ROUND(АТС!$F575*$G$41*$G$42/100,2)</f>
        <v>30.72</v>
      </c>
    </row>
    <row r="578" spans="1:7" x14ac:dyDescent="0.25">
      <c r="A578" s="240"/>
      <c r="B578" s="124">
        <f t="shared" si="8"/>
        <v>42697.291669999999</v>
      </c>
      <c r="C578" s="125">
        <v>7</v>
      </c>
      <c r="D578" s="11">
        <f>ROUND(АТС!F576*$D$41*$D$42/100,2)</f>
        <v>88.05</v>
      </c>
      <c r="E578" s="11">
        <f>ROUND(АТС!F576*$E$41*$E$42/100,2)</f>
        <v>80.91</v>
      </c>
      <c r="F578" s="11">
        <f>ROUND(АТС!$F576*$F$41*$F$42/100,2)</f>
        <v>55.1</v>
      </c>
      <c r="G578" s="11">
        <f>ROUND(АТС!$F576*$G$41*$G$42/100,2)</f>
        <v>32.25</v>
      </c>
    </row>
    <row r="579" spans="1:7" x14ac:dyDescent="0.25">
      <c r="A579" s="240"/>
      <c r="B579" s="122">
        <f t="shared" si="8"/>
        <v>42697.333330000001</v>
      </c>
      <c r="C579" s="125">
        <v>8</v>
      </c>
      <c r="D579" s="11">
        <f>ROUND(АТС!F577*$D$41*$D$42/100,2)</f>
        <v>77.680000000000007</v>
      </c>
      <c r="E579" s="11">
        <f>ROUND(АТС!F577*$E$41*$E$42/100,2)</f>
        <v>71.39</v>
      </c>
      <c r="F579" s="11">
        <f>ROUND(АТС!$F577*$F$41*$F$42/100,2)</f>
        <v>48.61</v>
      </c>
      <c r="G579" s="11">
        <f>ROUND(АТС!$F577*$G$41*$G$42/100,2)</f>
        <v>28.46</v>
      </c>
    </row>
    <row r="580" spans="1:7" x14ac:dyDescent="0.25">
      <c r="A580" s="240"/>
      <c r="B580" s="124">
        <f t="shared" ref="B580:B643" si="9">B556+1</f>
        <v>42697.375</v>
      </c>
      <c r="C580" s="125">
        <v>9</v>
      </c>
      <c r="D580" s="11">
        <f>ROUND(АТС!F578*$D$41*$D$42/100,2)</f>
        <v>79.17</v>
      </c>
      <c r="E580" s="11">
        <f>ROUND(АТС!F578*$E$41*$E$42/100,2)</f>
        <v>72.75</v>
      </c>
      <c r="F580" s="11">
        <f>ROUND(АТС!$F578*$F$41*$F$42/100,2)</f>
        <v>49.54</v>
      </c>
      <c r="G580" s="11">
        <f>ROUND(АТС!$F578*$G$41*$G$42/100,2)</f>
        <v>29</v>
      </c>
    </row>
    <row r="581" spans="1:7" x14ac:dyDescent="0.25">
      <c r="A581" s="240"/>
      <c r="B581" s="124">
        <f t="shared" si="9"/>
        <v>42697.416669999999</v>
      </c>
      <c r="C581" s="125">
        <v>10</v>
      </c>
      <c r="D581" s="11">
        <f>ROUND(АТС!F579*$D$41*$D$42/100,2)</f>
        <v>77.59</v>
      </c>
      <c r="E581" s="11">
        <f>ROUND(АТС!F579*$E$41*$E$42/100,2)</f>
        <v>71.3</v>
      </c>
      <c r="F581" s="11">
        <f>ROUND(АТС!$F579*$F$41*$F$42/100,2)</f>
        <v>48.55</v>
      </c>
      <c r="G581" s="11">
        <f>ROUND(АТС!$F579*$G$41*$G$42/100,2)</f>
        <v>28.42</v>
      </c>
    </row>
    <row r="582" spans="1:7" x14ac:dyDescent="0.25">
      <c r="A582" s="240"/>
      <c r="B582" s="124">
        <f t="shared" si="9"/>
        <v>42697.458330000001</v>
      </c>
      <c r="C582" s="125">
        <v>11</v>
      </c>
      <c r="D582" s="11">
        <f>ROUND(АТС!F580*$D$41*$D$42/100,2)</f>
        <v>95.45</v>
      </c>
      <c r="E582" s="11">
        <f>ROUND(АТС!F580*$E$41*$E$42/100,2)</f>
        <v>87.71</v>
      </c>
      <c r="F582" s="11">
        <f>ROUND(АТС!$F580*$F$41*$F$42/100,2)</f>
        <v>59.73</v>
      </c>
      <c r="G582" s="11">
        <f>ROUND(АТС!$F580*$G$41*$G$42/100,2)</f>
        <v>34.96</v>
      </c>
    </row>
    <row r="583" spans="1:7" x14ac:dyDescent="0.25">
      <c r="A583" s="240"/>
      <c r="B583" s="122">
        <f t="shared" si="9"/>
        <v>42697.5</v>
      </c>
      <c r="C583" s="125">
        <v>12</v>
      </c>
      <c r="D583" s="11">
        <f>ROUND(АТС!F581*$D$41*$D$42/100,2)</f>
        <v>93.24</v>
      </c>
      <c r="E583" s="11">
        <f>ROUND(АТС!F581*$E$41*$E$42/100,2)</f>
        <v>85.68</v>
      </c>
      <c r="F583" s="11">
        <f>ROUND(АТС!$F581*$F$41*$F$42/100,2)</f>
        <v>58.34</v>
      </c>
      <c r="G583" s="11">
        <f>ROUND(АТС!$F581*$G$41*$G$42/100,2)</f>
        <v>34.15</v>
      </c>
    </row>
    <row r="584" spans="1:7" x14ac:dyDescent="0.25">
      <c r="A584" s="240"/>
      <c r="B584" s="124">
        <f t="shared" si="9"/>
        <v>42697.541669999999</v>
      </c>
      <c r="C584" s="125">
        <v>13</v>
      </c>
      <c r="D584" s="11">
        <f>ROUND(АТС!F582*$D$41*$D$42/100,2)</f>
        <v>93.2</v>
      </c>
      <c r="E584" s="11">
        <f>ROUND(АТС!F582*$E$41*$E$42/100,2)</f>
        <v>85.64</v>
      </c>
      <c r="F584" s="11">
        <f>ROUND(АТС!$F582*$F$41*$F$42/100,2)</f>
        <v>58.32</v>
      </c>
      <c r="G584" s="11">
        <f>ROUND(АТС!$F582*$G$41*$G$42/100,2)</f>
        <v>34.14</v>
      </c>
    </row>
    <row r="585" spans="1:7" x14ac:dyDescent="0.25">
      <c r="A585" s="240"/>
      <c r="B585" s="124">
        <f t="shared" si="9"/>
        <v>42697.583330000001</v>
      </c>
      <c r="C585" s="125">
        <v>14</v>
      </c>
      <c r="D585" s="11">
        <f>ROUND(АТС!F583*$D$41*$D$42/100,2)</f>
        <v>93.27</v>
      </c>
      <c r="E585" s="11">
        <f>ROUND(АТС!F583*$E$41*$E$42/100,2)</f>
        <v>85.72</v>
      </c>
      <c r="F585" s="11">
        <f>ROUND(АТС!$F583*$F$41*$F$42/100,2)</f>
        <v>58.37</v>
      </c>
      <c r="G585" s="11">
        <f>ROUND(АТС!$F583*$G$41*$G$42/100,2)</f>
        <v>34.17</v>
      </c>
    </row>
    <row r="586" spans="1:7" x14ac:dyDescent="0.25">
      <c r="A586" s="240"/>
      <c r="B586" s="124">
        <f t="shared" si="9"/>
        <v>42697.625</v>
      </c>
      <c r="C586" s="125">
        <v>15</v>
      </c>
      <c r="D586" s="11">
        <f>ROUND(АТС!F584*$D$41*$D$42/100,2)</f>
        <v>95.32</v>
      </c>
      <c r="E586" s="11">
        <f>ROUND(АТС!F584*$E$41*$E$42/100,2)</f>
        <v>87.6</v>
      </c>
      <c r="F586" s="11">
        <f>ROUND(АТС!$F584*$F$41*$F$42/100,2)</f>
        <v>59.65</v>
      </c>
      <c r="G586" s="11">
        <f>ROUND(АТС!$F584*$G$41*$G$42/100,2)</f>
        <v>34.92</v>
      </c>
    </row>
    <row r="587" spans="1:7" x14ac:dyDescent="0.25">
      <c r="A587" s="240"/>
      <c r="B587" s="122">
        <f t="shared" si="9"/>
        <v>42697.666669999999</v>
      </c>
      <c r="C587" s="125">
        <v>16</v>
      </c>
      <c r="D587" s="11">
        <f>ROUND(АТС!F585*$D$41*$D$42/100,2)</f>
        <v>92.1</v>
      </c>
      <c r="E587" s="11">
        <f>ROUND(АТС!F585*$E$41*$E$42/100,2)</f>
        <v>84.64</v>
      </c>
      <c r="F587" s="11">
        <f>ROUND(АТС!$F585*$F$41*$F$42/100,2)</f>
        <v>57.63</v>
      </c>
      <c r="G587" s="11">
        <f>ROUND(АТС!$F585*$G$41*$G$42/100,2)</f>
        <v>33.74</v>
      </c>
    </row>
    <row r="588" spans="1:7" x14ac:dyDescent="0.25">
      <c r="A588" s="240"/>
      <c r="B588" s="124">
        <f t="shared" si="9"/>
        <v>42697.708330000001</v>
      </c>
      <c r="C588" s="125">
        <v>17</v>
      </c>
      <c r="D588" s="11">
        <f>ROUND(АТС!F586*$D$41*$D$42/100,2)</f>
        <v>101.94</v>
      </c>
      <c r="E588" s="11">
        <f>ROUND(АТС!F586*$E$41*$E$42/100,2)</f>
        <v>93.68</v>
      </c>
      <c r="F588" s="11">
        <f>ROUND(АТС!$F586*$F$41*$F$42/100,2)</f>
        <v>63.79</v>
      </c>
      <c r="G588" s="11">
        <f>ROUND(АТС!$F586*$G$41*$G$42/100,2)</f>
        <v>37.340000000000003</v>
      </c>
    </row>
    <row r="589" spans="1:7" x14ac:dyDescent="0.25">
      <c r="A589" s="240"/>
      <c r="B589" s="124">
        <f t="shared" si="9"/>
        <v>42697.75</v>
      </c>
      <c r="C589" s="125">
        <v>18</v>
      </c>
      <c r="D589" s="11">
        <f>ROUND(АТС!F587*$D$41*$D$42/100,2)</f>
        <v>102.49</v>
      </c>
      <c r="E589" s="11">
        <f>ROUND(АТС!F587*$E$41*$E$42/100,2)</f>
        <v>94.18</v>
      </c>
      <c r="F589" s="11">
        <f>ROUND(АТС!$F587*$F$41*$F$42/100,2)</f>
        <v>64.13</v>
      </c>
      <c r="G589" s="11">
        <f>ROUND(АТС!$F587*$G$41*$G$42/100,2)</f>
        <v>37.54</v>
      </c>
    </row>
    <row r="590" spans="1:7" x14ac:dyDescent="0.25">
      <c r="A590" s="240"/>
      <c r="B590" s="124">
        <f t="shared" si="9"/>
        <v>42697.791669999999</v>
      </c>
      <c r="C590" s="125">
        <v>19</v>
      </c>
      <c r="D590" s="11">
        <f>ROUND(АТС!F588*$D$41*$D$42/100,2)</f>
        <v>98.47</v>
      </c>
      <c r="E590" s="11">
        <f>ROUND(АТС!F588*$E$41*$E$42/100,2)</f>
        <v>90.49</v>
      </c>
      <c r="F590" s="11">
        <f>ROUND(АТС!$F588*$F$41*$F$42/100,2)</f>
        <v>61.62</v>
      </c>
      <c r="G590" s="11">
        <f>ROUND(АТС!$F588*$G$41*$G$42/100,2)</f>
        <v>36.07</v>
      </c>
    </row>
    <row r="591" spans="1:7" x14ac:dyDescent="0.25">
      <c r="A591" s="240"/>
      <c r="B591" s="122">
        <f t="shared" si="9"/>
        <v>42697.833330000001</v>
      </c>
      <c r="C591" s="125">
        <v>20</v>
      </c>
      <c r="D591" s="11">
        <f>ROUND(АТС!F589*$D$41*$D$42/100,2)</f>
        <v>95.51</v>
      </c>
      <c r="E591" s="11">
        <f>ROUND(АТС!F589*$E$41*$E$42/100,2)</f>
        <v>87.77</v>
      </c>
      <c r="F591" s="11">
        <f>ROUND(АТС!$F589*$F$41*$F$42/100,2)</f>
        <v>59.77</v>
      </c>
      <c r="G591" s="11">
        <f>ROUND(АТС!$F589*$G$41*$G$42/100,2)</f>
        <v>34.99</v>
      </c>
    </row>
    <row r="592" spans="1:7" x14ac:dyDescent="0.25">
      <c r="A592" s="240"/>
      <c r="B592" s="124">
        <f t="shared" si="9"/>
        <v>42697.875</v>
      </c>
      <c r="C592" s="125">
        <v>21</v>
      </c>
      <c r="D592" s="11">
        <f>ROUND(АТС!F590*$D$41*$D$42/100,2)</f>
        <v>97.38</v>
      </c>
      <c r="E592" s="11">
        <f>ROUND(АТС!F590*$E$41*$E$42/100,2)</f>
        <v>89.49</v>
      </c>
      <c r="F592" s="11">
        <f>ROUND(АТС!$F590*$F$41*$F$42/100,2)</f>
        <v>60.94</v>
      </c>
      <c r="G592" s="11">
        <f>ROUND(АТС!$F590*$G$41*$G$42/100,2)</f>
        <v>35.67</v>
      </c>
    </row>
    <row r="593" spans="1:7" x14ac:dyDescent="0.25">
      <c r="A593" s="240"/>
      <c r="B593" s="124">
        <f t="shared" si="9"/>
        <v>42697.916669999999</v>
      </c>
      <c r="C593" s="125">
        <v>22</v>
      </c>
      <c r="D593" s="11">
        <f>ROUND(АТС!F591*$D$41*$D$42/100,2)</f>
        <v>117.85</v>
      </c>
      <c r="E593" s="11">
        <f>ROUND(АТС!F591*$E$41*$E$42/100,2)</f>
        <v>108.3</v>
      </c>
      <c r="F593" s="11">
        <f>ROUND(АТС!$F591*$F$41*$F$42/100,2)</f>
        <v>73.739999999999995</v>
      </c>
      <c r="G593" s="11">
        <f>ROUND(АТС!$F591*$G$41*$G$42/100,2)</f>
        <v>43.17</v>
      </c>
    </row>
    <row r="594" spans="1:7" x14ac:dyDescent="0.25">
      <c r="A594" s="240"/>
      <c r="B594" s="124">
        <f t="shared" si="9"/>
        <v>42697.958330000001</v>
      </c>
      <c r="C594" s="125">
        <v>23</v>
      </c>
      <c r="D594" s="11">
        <f>ROUND(АТС!F592*$D$41*$D$42/100,2)</f>
        <v>105.44</v>
      </c>
      <c r="E594" s="11">
        <f>ROUND(АТС!F592*$E$41*$E$42/100,2)</f>
        <v>96.89</v>
      </c>
      <c r="F594" s="11">
        <f>ROUND(АТС!$F592*$F$41*$F$42/100,2)</f>
        <v>65.98</v>
      </c>
      <c r="G594" s="11">
        <f>ROUND(АТС!$F592*$G$41*$G$42/100,2)</f>
        <v>38.619999999999997</v>
      </c>
    </row>
    <row r="595" spans="1:7" x14ac:dyDescent="0.25">
      <c r="A595" s="240"/>
      <c r="B595" s="122">
        <f t="shared" si="9"/>
        <v>42698</v>
      </c>
      <c r="C595" s="125">
        <v>0</v>
      </c>
      <c r="D595" s="11">
        <f>ROUND(АТС!F593*$D$41*$D$42/100,2)</f>
        <v>89.85</v>
      </c>
      <c r="E595" s="11">
        <f>ROUND(АТС!F593*$E$41*$E$42/100,2)</f>
        <v>82.57</v>
      </c>
      <c r="F595" s="11">
        <f>ROUND(АТС!$F593*$F$41*$F$42/100,2)</f>
        <v>56.22</v>
      </c>
      <c r="G595" s="11">
        <f>ROUND(АТС!$F593*$G$41*$G$42/100,2)</f>
        <v>32.909999999999997</v>
      </c>
    </row>
    <row r="596" spans="1:7" x14ac:dyDescent="0.25">
      <c r="A596" s="240"/>
      <c r="B596" s="124">
        <f t="shared" si="9"/>
        <v>42698.041669999999</v>
      </c>
      <c r="C596" s="125">
        <v>1</v>
      </c>
      <c r="D596" s="11">
        <f>ROUND(АТС!F594*$D$41*$D$42/100,2)</f>
        <v>83.79</v>
      </c>
      <c r="E596" s="11">
        <f>ROUND(АТС!F594*$E$41*$E$42/100,2)</f>
        <v>77</v>
      </c>
      <c r="F596" s="11">
        <f>ROUND(АТС!$F594*$F$41*$F$42/100,2)</f>
        <v>52.43</v>
      </c>
      <c r="G596" s="11">
        <f>ROUND(АТС!$F594*$G$41*$G$42/100,2)</f>
        <v>30.69</v>
      </c>
    </row>
    <row r="597" spans="1:7" x14ac:dyDescent="0.25">
      <c r="A597" s="240"/>
      <c r="B597" s="124">
        <f t="shared" si="9"/>
        <v>42698.083330000001</v>
      </c>
      <c r="C597" s="125">
        <v>2</v>
      </c>
      <c r="D597" s="11">
        <f>ROUND(АТС!F595*$D$41*$D$42/100,2)</f>
        <v>82.2</v>
      </c>
      <c r="E597" s="11">
        <f>ROUND(АТС!F595*$E$41*$E$42/100,2)</f>
        <v>75.53</v>
      </c>
      <c r="F597" s="11">
        <f>ROUND(АТС!$F595*$F$41*$F$42/100,2)</f>
        <v>51.43</v>
      </c>
      <c r="G597" s="11">
        <f>ROUND(АТС!$F595*$G$41*$G$42/100,2)</f>
        <v>30.11</v>
      </c>
    </row>
    <row r="598" spans="1:7" x14ac:dyDescent="0.25">
      <c r="A598" s="240"/>
      <c r="B598" s="124">
        <f t="shared" si="9"/>
        <v>42698.125</v>
      </c>
      <c r="C598" s="125">
        <v>3</v>
      </c>
      <c r="D598" s="11">
        <f>ROUND(АТС!F596*$D$41*$D$42/100,2)</f>
        <v>80.88</v>
      </c>
      <c r="E598" s="11">
        <f>ROUND(АТС!F596*$E$41*$E$42/100,2)</f>
        <v>74.319999999999993</v>
      </c>
      <c r="F598" s="11">
        <f>ROUND(АТС!$F596*$F$41*$F$42/100,2)</f>
        <v>50.61</v>
      </c>
      <c r="G598" s="11">
        <f>ROUND(АТС!$F596*$G$41*$G$42/100,2)</f>
        <v>29.63</v>
      </c>
    </row>
    <row r="599" spans="1:7" x14ac:dyDescent="0.25">
      <c r="A599" s="240"/>
      <c r="B599" s="122">
        <f t="shared" si="9"/>
        <v>42698.166669999999</v>
      </c>
      <c r="C599" s="125">
        <v>4</v>
      </c>
      <c r="D599" s="11">
        <f>ROUND(АТС!F597*$D$41*$D$42/100,2)</f>
        <v>82.51</v>
      </c>
      <c r="E599" s="11">
        <f>ROUND(АТС!F597*$E$41*$E$42/100,2)</f>
        <v>75.83</v>
      </c>
      <c r="F599" s="11">
        <f>ROUND(АТС!$F597*$F$41*$F$42/100,2)</f>
        <v>51.63</v>
      </c>
      <c r="G599" s="11">
        <f>ROUND(АТС!$F597*$G$41*$G$42/100,2)</f>
        <v>30.23</v>
      </c>
    </row>
    <row r="600" spans="1:7" x14ac:dyDescent="0.25">
      <c r="A600" s="240"/>
      <c r="B600" s="124">
        <f t="shared" si="9"/>
        <v>42698.208330000001</v>
      </c>
      <c r="C600" s="125">
        <v>5</v>
      </c>
      <c r="D600" s="11">
        <f>ROUND(АТС!F598*$D$41*$D$42/100,2)</f>
        <v>88.62</v>
      </c>
      <c r="E600" s="11">
        <f>ROUND(АТС!F598*$E$41*$E$42/100,2)</f>
        <v>81.44</v>
      </c>
      <c r="F600" s="11">
        <f>ROUND(АТС!$F598*$F$41*$F$42/100,2)</f>
        <v>55.45</v>
      </c>
      <c r="G600" s="11">
        <f>ROUND(АТС!$F598*$G$41*$G$42/100,2)</f>
        <v>32.46</v>
      </c>
    </row>
    <row r="601" spans="1:7" x14ac:dyDescent="0.25">
      <c r="A601" s="240"/>
      <c r="B601" s="124">
        <f t="shared" si="9"/>
        <v>42698.25</v>
      </c>
      <c r="C601" s="125">
        <v>6</v>
      </c>
      <c r="D601" s="11">
        <f>ROUND(АТС!F599*$D$41*$D$42/100,2)</f>
        <v>93.71</v>
      </c>
      <c r="E601" s="11">
        <f>ROUND(АТС!F599*$E$41*$E$42/100,2)</f>
        <v>86.12</v>
      </c>
      <c r="F601" s="11">
        <f>ROUND(АТС!$F599*$F$41*$F$42/100,2)</f>
        <v>58.64</v>
      </c>
      <c r="G601" s="11">
        <f>ROUND(АТС!$F599*$G$41*$G$42/100,2)</f>
        <v>34.33</v>
      </c>
    </row>
    <row r="602" spans="1:7" x14ac:dyDescent="0.25">
      <c r="A602" s="240"/>
      <c r="B602" s="124">
        <f t="shared" si="9"/>
        <v>42698.291669999999</v>
      </c>
      <c r="C602" s="125">
        <v>7</v>
      </c>
      <c r="D602" s="11">
        <f>ROUND(АТС!F600*$D$41*$D$42/100,2)</f>
        <v>80.87</v>
      </c>
      <c r="E602" s="11">
        <f>ROUND(АТС!F600*$E$41*$E$42/100,2)</f>
        <v>74.31</v>
      </c>
      <c r="F602" s="11">
        <f>ROUND(АТС!$F600*$F$41*$F$42/100,2)</f>
        <v>50.6</v>
      </c>
      <c r="G602" s="11">
        <f>ROUND(АТС!$F600*$G$41*$G$42/100,2)</f>
        <v>29.62</v>
      </c>
    </row>
    <row r="603" spans="1:7" x14ac:dyDescent="0.25">
      <c r="A603" s="240"/>
      <c r="B603" s="122">
        <f t="shared" si="9"/>
        <v>42698.333330000001</v>
      </c>
      <c r="C603" s="125">
        <v>8</v>
      </c>
      <c r="D603" s="11">
        <f>ROUND(АТС!F601*$D$41*$D$42/100,2)</f>
        <v>83.5</v>
      </c>
      <c r="E603" s="11">
        <f>ROUND(АТС!F601*$E$41*$E$42/100,2)</f>
        <v>76.73</v>
      </c>
      <c r="F603" s="11">
        <f>ROUND(АТС!$F601*$F$41*$F$42/100,2)</f>
        <v>52.25</v>
      </c>
      <c r="G603" s="11">
        <f>ROUND(АТС!$F601*$G$41*$G$42/100,2)</f>
        <v>30.59</v>
      </c>
    </row>
    <row r="604" spans="1:7" x14ac:dyDescent="0.25">
      <c r="A604" s="240"/>
      <c r="B604" s="124">
        <f t="shared" si="9"/>
        <v>42698.375</v>
      </c>
      <c r="C604" s="125">
        <v>9</v>
      </c>
      <c r="D604" s="11">
        <f>ROUND(АТС!F602*$D$41*$D$42/100,2)</f>
        <v>84.73</v>
      </c>
      <c r="E604" s="11">
        <f>ROUND(АТС!F602*$E$41*$E$42/100,2)</f>
        <v>77.86</v>
      </c>
      <c r="F604" s="11">
        <f>ROUND(АТС!$F602*$F$41*$F$42/100,2)</f>
        <v>53.02</v>
      </c>
      <c r="G604" s="11">
        <f>ROUND(АТС!$F602*$G$41*$G$42/100,2)</f>
        <v>31.04</v>
      </c>
    </row>
    <row r="605" spans="1:7" x14ac:dyDescent="0.25">
      <c r="A605" s="240"/>
      <c r="B605" s="124">
        <f t="shared" si="9"/>
        <v>42698.416669999999</v>
      </c>
      <c r="C605" s="125">
        <v>10</v>
      </c>
      <c r="D605" s="11">
        <f>ROUND(АТС!F603*$D$41*$D$42/100,2)</f>
        <v>84.76</v>
      </c>
      <c r="E605" s="11">
        <f>ROUND(АТС!F603*$E$41*$E$42/100,2)</f>
        <v>77.89</v>
      </c>
      <c r="F605" s="11">
        <f>ROUND(АТС!$F603*$F$41*$F$42/100,2)</f>
        <v>53.04</v>
      </c>
      <c r="G605" s="11">
        <f>ROUND(АТС!$F603*$G$41*$G$42/100,2)</f>
        <v>31.05</v>
      </c>
    </row>
    <row r="606" spans="1:7" x14ac:dyDescent="0.25">
      <c r="A606" s="240"/>
      <c r="B606" s="124">
        <f t="shared" si="9"/>
        <v>42698.458330000001</v>
      </c>
      <c r="C606" s="125">
        <v>11</v>
      </c>
      <c r="D606" s="11">
        <f>ROUND(АТС!F604*$D$41*$D$42/100,2)</f>
        <v>95.78</v>
      </c>
      <c r="E606" s="11">
        <f>ROUND(АТС!F604*$E$41*$E$42/100,2)</f>
        <v>88.02</v>
      </c>
      <c r="F606" s="11">
        <f>ROUND(АТС!$F604*$F$41*$F$42/100,2)</f>
        <v>59.94</v>
      </c>
      <c r="G606" s="11">
        <f>ROUND(АТС!$F604*$G$41*$G$42/100,2)</f>
        <v>35.090000000000003</v>
      </c>
    </row>
    <row r="607" spans="1:7" x14ac:dyDescent="0.25">
      <c r="A607" s="240"/>
      <c r="B607" s="122">
        <f t="shared" si="9"/>
        <v>42698.5</v>
      </c>
      <c r="C607" s="125">
        <v>12</v>
      </c>
      <c r="D607" s="11">
        <f>ROUND(АТС!F605*$D$41*$D$42/100,2)</f>
        <v>89.94</v>
      </c>
      <c r="E607" s="11">
        <f>ROUND(АТС!F605*$E$41*$E$42/100,2)</f>
        <v>82.65</v>
      </c>
      <c r="F607" s="11">
        <f>ROUND(АТС!$F605*$F$41*$F$42/100,2)</f>
        <v>56.28</v>
      </c>
      <c r="G607" s="11">
        <f>ROUND(АТС!$F605*$G$41*$G$42/100,2)</f>
        <v>32.950000000000003</v>
      </c>
    </row>
    <row r="608" spans="1:7" x14ac:dyDescent="0.25">
      <c r="A608" s="240"/>
      <c r="B608" s="124">
        <f t="shared" si="9"/>
        <v>42698.541669999999</v>
      </c>
      <c r="C608" s="125">
        <v>13</v>
      </c>
      <c r="D608" s="11">
        <f>ROUND(АТС!F606*$D$41*$D$42/100,2)</f>
        <v>89.9</v>
      </c>
      <c r="E608" s="11">
        <f>ROUND(АТС!F606*$E$41*$E$42/100,2)</f>
        <v>82.61</v>
      </c>
      <c r="F608" s="11">
        <f>ROUND(АТС!$F606*$F$41*$F$42/100,2)</f>
        <v>56.25</v>
      </c>
      <c r="G608" s="11">
        <f>ROUND(АТС!$F606*$G$41*$G$42/100,2)</f>
        <v>32.93</v>
      </c>
    </row>
    <row r="609" spans="1:7" x14ac:dyDescent="0.25">
      <c r="A609" s="240"/>
      <c r="B609" s="124">
        <f t="shared" si="9"/>
        <v>42698.583330000001</v>
      </c>
      <c r="C609" s="125">
        <v>14</v>
      </c>
      <c r="D609" s="11">
        <f>ROUND(АТС!F607*$D$41*$D$42/100,2)</f>
        <v>91.47</v>
      </c>
      <c r="E609" s="11">
        <f>ROUND(АТС!F607*$E$41*$E$42/100,2)</f>
        <v>84.06</v>
      </c>
      <c r="F609" s="11">
        <f>ROUND(АТС!$F607*$F$41*$F$42/100,2)</f>
        <v>57.24</v>
      </c>
      <c r="G609" s="11">
        <f>ROUND(АТС!$F607*$G$41*$G$42/100,2)</f>
        <v>33.51</v>
      </c>
    </row>
    <row r="610" spans="1:7" x14ac:dyDescent="0.25">
      <c r="A610" s="240"/>
      <c r="B610" s="124">
        <f t="shared" si="9"/>
        <v>42698.625</v>
      </c>
      <c r="C610" s="125">
        <v>15</v>
      </c>
      <c r="D610" s="11">
        <f>ROUND(АТС!F608*$D$41*$D$42/100,2)</f>
        <v>89.89</v>
      </c>
      <c r="E610" s="11">
        <f>ROUND(АТС!F608*$E$41*$E$42/100,2)</f>
        <v>82.6</v>
      </c>
      <c r="F610" s="11">
        <f>ROUND(АТС!$F608*$F$41*$F$42/100,2)</f>
        <v>56.25</v>
      </c>
      <c r="G610" s="11">
        <f>ROUND(АТС!$F608*$G$41*$G$42/100,2)</f>
        <v>32.93</v>
      </c>
    </row>
    <row r="611" spans="1:7" x14ac:dyDescent="0.25">
      <c r="A611" s="240"/>
      <c r="B611" s="122">
        <f t="shared" si="9"/>
        <v>42698.666669999999</v>
      </c>
      <c r="C611" s="125">
        <v>16</v>
      </c>
      <c r="D611" s="11">
        <f>ROUND(АТС!F609*$D$41*$D$42/100,2)</f>
        <v>90.81</v>
      </c>
      <c r="E611" s="11">
        <f>ROUND(АТС!F609*$E$41*$E$42/100,2)</f>
        <v>83.45</v>
      </c>
      <c r="F611" s="11">
        <f>ROUND(АТС!$F609*$F$41*$F$42/100,2)</f>
        <v>56.83</v>
      </c>
      <c r="G611" s="11">
        <f>ROUND(АТС!$F609*$G$41*$G$42/100,2)</f>
        <v>33.270000000000003</v>
      </c>
    </row>
    <row r="612" spans="1:7" x14ac:dyDescent="0.25">
      <c r="A612" s="240"/>
      <c r="B612" s="124">
        <f t="shared" si="9"/>
        <v>42698.708330000001</v>
      </c>
      <c r="C612" s="125">
        <v>17</v>
      </c>
      <c r="D612" s="11">
        <f>ROUND(АТС!F610*$D$41*$D$42/100,2)</f>
        <v>106.38</v>
      </c>
      <c r="E612" s="11">
        <f>ROUND(АТС!F610*$E$41*$E$42/100,2)</f>
        <v>97.76</v>
      </c>
      <c r="F612" s="11">
        <f>ROUND(АТС!$F610*$F$41*$F$42/100,2)</f>
        <v>66.569999999999993</v>
      </c>
      <c r="G612" s="11">
        <f>ROUND(АТС!$F610*$G$41*$G$42/100,2)</f>
        <v>38.97</v>
      </c>
    </row>
    <row r="613" spans="1:7" x14ac:dyDescent="0.25">
      <c r="A613" s="240"/>
      <c r="B613" s="124">
        <f t="shared" si="9"/>
        <v>42698.75</v>
      </c>
      <c r="C613" s="125">
        <v>18</v>
      </c>
      <c r="D613" s="11">
        <f>ROUND(АТС!F611*$D$41*$D$42/100,2)</f>
        <v>106.78</v>
      </c>
      <c r="E613" s="11">
        <f>ROUND(АТС!F611*$E$41*$E$42/100,2)</f>
        <v>98.12</v>
      </c>
      <c r="F613" s="11">
        <f>ROUND(АТС!$F611*$F$41*$F$42/100,2)</f>
        <v>66.819999999999993</v>
      </c>
      <c r="G613" s="11">
        <f>ROUND(АТС!$F611*$G$41*$G$42/100,2)</f>
        <v>39.11</v>
      </c>
    </row>
    <row r="614" spans="1:7" x14ac:dyDescent="0.25">
      <c r="A614" s="240"/>
      <c r="B614" s="124">
        <f t="shared" si="9"/>
        <v>42698.791669999999</v>
      </c>
      <c r="C614" s="125">
        <v>19</v>
      </c>
      <c r="D614" s="11">
        <f>ROUND(АТС!F612*$D$41*$D$42/100,2)</f>
        <v>103.72</v>
      </c>
      <c r="E614" s="11">
        <f>ROUND(АТС!F612*$E$41*$E$42/100,2)</f>
        <v>95.32</v>
      </c>
      <c r="F614" s="11">
        <f>ROUND(АТС!$F612*$F$41*$F$42/100,2)</f>
        <v>64.900000000000006</v>
      </c>
      <c r="G614" s="11">
        <f>ROUND(АТС!$F612*$G$41*$G$42/100,2)</f>
        <v>38</v>
      </c>
    </row>
    <row r="615" spans="1:7" x14ac:dyDescent="0.25">
      <c r="A615" s="240"/>
      <c r="B615" s="122">
        <f t="shared" si="9"/>
        <v>42698.833330000001</v>
      </c>
      <c r="C615" s="125">
        <v>20</v>
      </c>
      <c r="D615" s="11">
        <f>ROUND(АТС!F613*$D$41*$D$42/100,2)</f>
        <v>100.23</v>
      </c>
      <c r="E615" s="11">
        <f>ROUND(АТС!F613*$E$41*$E$42/100,2)</f>
        <v>92.11</v>
      </c>
      <c r="F615" s="11">
        <f>ROUND(АТС!$F613*$F$41*$F$42/100,2)</f>
        <v>62.72</v>
      </c>
      <c r="G615" s="11">
        <f>ROUND(АТС!$F613*$G$41*$G$42/100,2)</f>
        <v>36.72</v>
      </c>
    </row>
    <row r="616" spans="1:7" x14ac:dyDescent="0.25">
      <c r="A616" s="240"/>
      <c r="B616" s="124">
        <f t="shared" si="9"/>
        <v>42698.875</v>
      </c>
      <c r="C616" s="125">
        <v>21</v>
      </c>
      <c r="D616" s="11">
        <f>ROUND(АТС!F614*$D$41*$D$42/100,2)</f>
        <v>104.23</v>
      </c>
      <c r="E616" s="11">
        <f>ROUND(АТС!F614*$E$41*$E$42/100,2)</f>
        <v>95.78</v>
      </c>
      <c r="F616" s="11">
        <f>ROUND(АТС!$F614*$F$41*$F$42/100,2)</f>
        <v>65.22</v>
      </c>
      <c r="G616" s="11">
        <f>ROUND(АТС!$F614*$G$41*$G$42/100,2)</f>
        <v>38.18</v>
      </c>
    </row>
    <row r="617" spans="1:7" x14ac:dyDescent="0.25">
      <c r="A617" s="240"/>
      <c r="B617" s="124">
        <f t="shared" si="9"/>
        <v>42698.916669999999</v>
      </c>
      <c r="C617" s="125">
        <v>22</v>
      </c>
      <c r="D617" s="11">
        <f>ROUND(АТС!F615*$D$41*$D$42/100,2)</f>
        <v>121.55</v>
      </c>
      <c r="E617" s="11">
        <f>ROUND(АТС!F615*$E$41*$E$42/100,2)</f>
        <v>111.7</v>
      </c>
      <c r="F617" s="11">
        <f>ROUND(АТС!$F615*$F$41*$F$42/100,2)</f>
        <v>76.06</v>
      </c>
      <c r="G617" s="11">
        <f>ROUND(АТС!$F615*$G$41*$G$42/100,2)</f>
        <v>44.53</v>
      </c>
    </row>
    <row r="618" spans="1:7" x14ac:dyDescent="0.25">
      <c r="A618" s="240"/>
      <c r="B618" s="124">
        <f t="shared" si="9"/>
        <v>42698.958330000001</v>
      </c>
      <c r="C618" s="125">
        <v>23</v>
      </c>
      <c r="D618" s="11">
        <f>ROUND(АТС!F616*$D$41*$D$42/100,2)</f>
        <v>108.57</v>
      </c>
      <c r="E618" s="11">
        <f>ROUND(АТС!F616*$E$41*$E$42/100,2)</f>
        <v>99.77</v>
      </c>
      <c r="F618" s="11">
        <f>ROUND(АТС!$F616*$F$41*$F$42/100,2)</f>
        <v>67.930000000000007</v>
      </c>
      <c r="G618" s="11">
        <f>ROUND(АТС!$F616*$G$41*$G$42/100,2)</f>
        <v>39.770000000000003</v>
      </c>
    </row>
    <row r="619" spans="1:7" x14ac:dyDescent="0.25">
      <c r="A619" s="240"/>
      <c r="B619" s="122">
        <f t="shared" si="9"/>
        <v>42699</v>
      </c>
      <c r="C619" s="125">
        <v>0</v>
      </c>
      <c r="D619" s="11">
        <f>ROUND(АТС!F617*$D$41*$D$42/100,2)</f>
        <v>84.14</v>
      </c>
      <c r="E619" s="11">
        <f>ROUND(АТС!F617*$E$41*$E$42/100,2)</f>
        <v>77.319999999999993</v>
      </c>
      <c r="F619" s="11">
        <f>ROUND(АТС!$F617*$F$41*$F$42/100,2)</f>
        <v>52.65</v>
      </c>
      <c r="G619" s="11">
        <f>ROUND(АТС!$F617*$G$41*$G$42/100,2)</f>
        <v>30.82</v>
      </c>
    </row>
    <row r="620" spans="1:7" x14ac:dyDescent="0.25">
      <c r="A620" s="240"/>
      <c r="B620" s="124">
        <f t="shared" si="9"/>
        <v>42699.041669999999</v>
      </c>
      <c r="C620" s="125">
        <v>1</v>
      </c>
      <c r="D620" s="11">
        <f>ROUND(АТС!F618*$D$41*$D$42/100,2)</f>
        <v>80.28</v>
      </c>
      <c r="E620" s="11">
        <f>ROUND(АТС!F618*$E$41*$E$42/100,2)</f>
        <v>73.77</v>
      </c>
      <c r="F620" s="11">
        <f>ROUND(АТС!$F618*$F$41*$F$42/100,2)</f>
        <v>50.24</v>
      </c>
      <c r="G620" s="11">
        <f>ROUND(АТС!$F618*$G$41*$G$42/100,2)</f>
        <v>29.41</v>
      </c>
    </row>
    <row r="621" spans="1:7" x14ac:dyDescent="0.25">
      <c r="A621" s="240"/>
      <c r="B621" s="124">
        <f t="shared" si="9"/>
        <v>42699.083330000001</v>
      </c>
      <c r="C621" s="125">
        <v>2</v>
      </c>
      <c r="D621" s="11">
        <f>ROUND(АТС!F619*$D$41*$D$42/100,2)</f>
        <v>79.47</v>
      </c>
      <c r="E621" s="11">
        <f>ROUND(АТС!F619*$E$41*$E$42/100,2)</f>
        <v>73.03</v>
      </c>
      <c r="F621" s="11">
        <f>ROUND(АТС!$F619*$F$41*$F$42/100,2)</f>
        <v>49.73</v>
      </c>
      <c r="G621" s="11">
        <f>ROUND(АТС!$F619*$G$41*$G$42/100,2)</f>
        <v>29.11</v>
      </c>
    </row>
    <row r="622" spans="1:7" x14ac:dyDescent="0.25">
      <c r="A622" s="240"/>
      <c r="B622" s="124">
        <f t="shared" si="9"/>
        <v>42699.125</v>
      </c>
      <c r="C622" s="125">
        <v>3</v>
      </c>
      <c r="D622" s="11">
        <f>ROUND(АТС!F620*$D$41*$D$42/100,2)</f>
        <v>79.02</v>
      </c>
      <c r="E622" s="11">
        <f>ROUND(АТС!F620*$E$41*$E$42/100,2)</f>
        <v>72.62</v>
      </c>
      <c r="F622" s="11">
        <f>ROUND(АТС!$F620*$F$41*$F$42/100,2)</f>
        <v>49.45</v>
      </c>
      <c r="G622" s="11">
        <f>ROUND(АТС!$F620*$G$41*$G$42/100,2)</f>
        <v>28.95</v>
      </c>
    </row>
    <row r="623" spans="1:7" x14ac:dyDescent="0.25">
      <c r="A623" s="240"/>
      <c r="B623" s="122">
        <f t="shared" si="9"/>
        <v>42699.166669999999</v>
      </c>
      <c r="C623" s="125">
        <v>4</v>
      </c>
      <c r="D623" s="11">
        <f>ROUND(АТС!F621*$D$41*$D$42/100,2)</f>
        <v>79.77</v>
      </c>
      <c r="E623" s="11">
        <f>ROUND(АТС!F621*$E$41*$E$42/100,2)</f>
        <v>73.3</v>
      </c>
      <c r="F623" s="11">
        <f>ROUND(АТС!$F621*$F$41*$F$42/100,2)</f>
        <v>49.91</v>
      </c>
      <c r="G623" s="11">
        <f>ROUND(АТС!$F621*$G$41*$G$42/100,2)</f>
        <v>29.22</v>
      </c>
    </row>
    <row r="624" spans="1:7" x14ac:dyDescent="0.25">
      <c r="A624" s="240"/>
      <c r="B624" s="124">
        <f t="shared" si="9"/>
        <v>42699.208330000001</v>
      </c>
      <c r="C624" s="125">
        <v>5</v>
      </c>
      <c r="D624" s="11">
        <f>ROUND(АТС!F622*$D$41*$D$42/100,2)</f>
        <v>86.17</v>
      </c>
      <c r="E624" s="11">
        <f>ROUND(АТС!F622*$E$41*$E$42/100,2)</f>
        <v>79.19</v>
      </c>
      <c r="F624" s="11">
        <f>ROUND(АТС!$F622*$F$41*$F$42/100,2)</f>
        <v>53.92</v>
      </c>
      <c r="G624" s="11">
        <f>ROUND(АТС!$F622*$G$41*$G$42/100,2)</f>
        <v>31.57</v>
      </c>
    </row>
    <row r="625" spans="1:7" x14ac:dyDescent="0.25">
      <c r="A625" s="240"/>
      <c r="B625" s="124">
        <f t="shared" si="9"/>
        <v>42699.25</v>
      </c>
      <c r="C625" s="125">
        <v>6</v>
      </c>
      <c r="D625" s="11">
        <f>ROUND(АТС!F623*$D$41*$D$42/100,2)</f>
        <v>98.25</v>
      </c>
      <c r="E625" s="11">
        <f>ROUND(АТС!F623*$E$41*$E$42/100,2)</f>
        <v>90.29</v>
      </c>
      <c r="F625" s="11">
        <f>ROUND(АТС!$F623*$F$41*$F$42/100,2)</f>
        <v>61.48</v>
      </c>
      <c r="G625" s="11">
        <f>ROUND(АТС!$F623*$G$41*$G$42/100,2)</f>
        <v>35.99</v>
      </c>
    </row>
    <row r="626" spans="1:7" x14ac:dyDescent="0.25">
      <c r="A626" s="240"/>
      <c r="B626" s="124">
        <f t="shared" si="9"/>
        <v>42699.291669999999</v>
      </c>
      <c r="C626" s="125">
        <v>7</v>
      </c>
      <c r="D626" s="11">
        <f>ROUND(АТС!F624*$D$41*$D$42/100,2)</f>
        <v>81.75</v>
      </c>
      <c r="E626" s="11">
        <f>ROUND(АТС!F624*$E$41*$E$42/100,2)</f>
        <v>75.13</v>
      </c>
      <c r="F626" s="11">
        <f>ROUND(АТС!$F624*$F$41*$F$42/100,2)</f>
        <v>51.16</v>
      </c>
      <c r="G626" s="11">
        <f>ROUND(АТС!$F624*$G$41*$G$42/100,2)</f>
        <v>29.95</v>
      </c>
    </row>
    <row r="627" spans="1:7" x14ac:dyDescent="0.25">
      <c r="A627" s="240"/>
      <c r="B627" s="122">
        <f t="shared" si="9"/>
        <v>42699.333330000001</v>
      </c>
      <c r="C627" s="125">
        <v>8</v>
      </c>
      <c r="D627" s="11">
        <f>ROUND(АТС!F625*$D$41*$D$42/100,2)</f>
        <v>85.85</v>
      </c>
      <c r="E627" s="11">
        <f>ROUND(АТС!F625*$E$41*$E$42/100,2)</f>
        <v>78.89</v>
      </c>
      <c r="F627" s="11">
        <f>ROUND(АТС!$F625*$F$41*$F$42/100,2)</f>
        <v>53.72</v>
      </c>
      <c r="G627" s="11">
        <f>ROUND(АТС!$F625*$G$41*$G$42/100,2)</f>
        <v>31.45</v>
      </c>
    </row>
    <row r="628" spans="1:7" x14ac:dyDescent="0.25">
      <c r="A628" s="240"/>
      <c r="B628" s="124">
        <f t="shared" si="9"/>
        <v>42699.375</v>
      </c>
      <c r="C628" s="125">
        <v>9</v>
      </c>
      <c r="D628" s="11">
        <f>ROUND(АТС!F626*$D$41*$D$42/100,2)</f>
        <v>87.16</v>
      </c>
      <c r="E628" s="11">
        <f>ROUND(АТС!F626*$E$41*$E$42/100,2)</f>
        <v>80.09</v>
      </c>
      <c r="F628" s="11">
        <f>ROUND(АТС!$F626*$F$41*$F$42/100,2)</f>
        <v>54.54</v>
      </c>
      <c r="G628" s="11">
        <f>ROUND(АТС!$F626*$G$41*$G$42/100,2)</f>
        <v>31.93</v>
      </c>
    </row>
    <row r="629" spans="1:7" x14ac:dyDescent="0.25">
      <c r="A629" s="240"/>
      <c r="B629" s="124">
        <f t="shared" si="9"/>
        <v>42699.416669999999</v>
      </c>
      <c r="C629" s="125">
        <v>10</v>
      </c>
      <c r="D629" s="11">
        <f>ROUND(АТС!F627*$D$41*$D$42/100,2)</f>
        <v>87.02</v>
      </c>
      <c r="E629" s="11">
        <f>ROUND(АТС!F627*$E$41*$E$42/100,2)</f>
        <v>79.97</v>
      </c>
      <c r="F629" s="11">
        <f>ROUND(АТС!$F627*$F$41*$F$42/100,2)</f>
        <v>54.46</v>
      </c>
      <c r="G629" s="11">
        <f>ROUND(АТС!$F627*$G$41*$G$42/100,2)</f>
        <v>31.88</v>
      </c>
    </row>
    <row r="630" spans="1:7" x14ac:dyDescent="0.25">
      <c r="A630" s="240"/>
      <c r="B630" s="124">
        <f t="shared" si="9"/>
        <v>42699.458330000001</v>
      </c>
      <c r="C630" s="125">
        <v>11</v>
      </c>
      <c r="D630" s="11">
        <f>ROUND(АТС!F628*$D$41*$D$42/100,2)</f>
        <v>100.32</v>
      </c>
      <c r="E630" s="11">
        <f>ROUND(АТС!F628*$E$41*$E$42/100,2)</f>
        <v>92.19</v>
      </c>
      <c r="F630" s="11">
        <f>ROUND(АТС!$F628*$F$41*$F$42/100,2)</f>
        <v>62.78</v>
      </c>
      <c r="G630" s="11">
        <f>ROUND(АТС!$F628*$G$41*$G$42/100,2)</f>
        <v>36.75</v>
      </c>
    </row>
    <row r="631" spans="1:7" x14ac:dyDescent="0.25">
      <c r="A631" s="240"/>
      <c r="B631" s="122">
        <f t="shared" si="9"/>
        <v>42699.5</v>
      </c>
      <c r="C631" s="125">
        <v>12</v>
      </c>
      <c r="D631" s="11">
        <f>ROUND(АТС!F629*$D$41*$D$42/100,2)</f>
        <v>92.87</v>
      </c>
      <c r="E631" s="11">
        <f>ROUND(АТС!F629*$E$41*$E$42/100,2)</f>
        <v>85.34</v>
      </c>
      <c r="F631" s="11">
        <f>ROUND(АТС!$F629*$F$41*$F$42/100,2)</f>
        <v>58.11</v>
      </c>
      <c r="G631" s="11">
        <f>ROUND(АТС!$F629*$G$41*$G$42/100,2)</f>
        <v>34.020000000000003</v>
      </c>
    </row>
    <row r="632" spans="1:7" x14ac:dyDescent="0.25">
      <c r="A632" s="240"/>
      <c r="B632" s="124">
        <f t="shared" si="9"/>
        <v>42699.541669999999</v>
      </c>
      <c r="C632" s="125">
        <v>13</v>
      </c>
      <c r="D632" s="11">
        <f>ROUND(АТС!F630*$D$41*$D$42/100,2)</f>
        <v>92.96</v>
      </c>
      <c r="E632" s="11">
        <f>ROUND(АТС!F630*$E$41*$E$42/100,2)</f>
        <v>85.42</v>
      </c>
      <c r="F632" s="11">
        <f>ROUND(АТС!$F630*$F$41*$F$42/100,2)</f>
        <v>58.17</v>
      </c>
      <c r="G632" s="11">
        <f>ROUND(АТС!$F630*$G$41*$G$42/100,2)</f>
        <v>34.049999999999997</v>
      </c>
    </row>
    <row r="633" spans="1:7" x14ac:dyDescent="0.25">
      <c r="A633" s="240"/>
      <c r="B633" s="124">
        <f t="shared" si="9"/>
        <v>42699.583330000001</v>
      </c>
      <c r="C633" s="125">
        <v>14</v>
      </c>
      <c r="D633" s="11">
        <f>ROUND(АТС!F631*$D$41*$D$42/100,2)</f>
        <v>95.23</v>
      </c>
      <c r="E633" s="11">
        <f>ROUND(АТС!F631*$E$41*$E$42/100,2)</f>
        <v>87.51</v>
      </c>
      <c r="F633" s="11">
        <f>ROUND(АТС!$F631*$F$41*$F$42/100,2)</f>
        <v>59.59</v>
      </c>
      <c r="G633" s="11">
        <f>ROUND(АТС!$F631*$G$41*$G$42/100,2)</f>
        <v>34.880000000000003</v>
      </c>
    </row>
    <row r="634" spans="1:7" x14ac:dyDescent="0.25">
      <c r="A634" s="240"/>
      <c r="B634" s="124">
        <f t="shared" si="9"/>
        <v>42699.625</v>
      </c>
      <c r="C634" s="125">
        <v>15</v>
      </c>
      <c r="D634" s="11">
        <f>ROUND(АТС!F632*$D$41*$D$42/100,2)</f>
        <v>94.32</v>
      </c>
      <c r="E634" s="11">
        <f>ROUND(АТС!F632*$E$41*$E$42/100,2)</f>
        <v>86.67</v>
      </c>
      <c r="F634" s="11">
        <f>ROUND(АТС!$F632*$F$41*$F$42/100,2)</f>
        <v>59.02</v>
      </c>
      <c r="G634" s="11">
        <f>ROUND(АТС!$F632*$G$41*$G$42/100,2)</f>
        <v>34.549999999999997</v>
      </c>
    </row>
    <row r="635" spans="1:7" x14ac:dyDescent="0.25">
      <c r="A635" s="240"/>
      <c r="B635" s="122">
        <f t="shared" si="9"/>
        <v>42699.666669999999</v>
      </c>
      <c r="C635" s="125">
        <v>16</v>
      </c>
      <c r="D635" s="11">
        <f>ROUND(АТС!F633*$D$41*$D$42/100,2)</f>
        <v>89.68</v>
      </c>
      <c r="E635" s="11">
        <f>ROUND(АТС!F633*$E$41*$E$42/100,2)</f>
        <v>82.41</v>
      </c>
      <c r="F635" s="11">
        <f>ROUND(АТС!$F633*$F$41*$F$42/100,2)</f>
        <v>56.12</v>
      </c>
      <c r="G635" s="11">
        <f>ROUND(АТС!$F633*$G$41*$G$42/100,2)</f>
        <v>32.85</v>
      </c>
    </row>
    <row r="636" spans="1:7" x14ac:dyDescent="0.25">
      <c r="A636" s="240"/>
      <c r="B636" s="124">
        <f t="shared" si="9"/>
        <v>42699.708330000001</v>
      </c>
      <c r="C636" s="125">
        <v>17</v>
      </c>
      <c r="D636" s="11">
        <f>ROUND(АТС!F634*$D$41*$D$42/100,2)</f>
        <v>118.63</v>
      </c>
      <c r="E636" s="11">
        <f>ROUND(АТС!F634*$E$41*$E$42/100,2)</f>
        <v>109.01</v>
      </c>
      <c r="F636" s="11">
        <f>ROUND(АТС!$F634*$F$41*$F$42/100,2)</f>
        <v>74.23</v>
      </c>
      <c r="G636" s="11">
        <f>ROUND(АТС!$F634*$G$41*$G$42/100,2)</f>
        <v>43.45</v>
      </c>
    </row>
    <row r="637" spans="1:7" x14ac:dyDescent="0.25">
      <c r="A637" s="240"/>
      <c r="B637" s="124">
        <f t="shared" si="9"/>
        <v>42699.75</v>
      </c>
      <c r="C637" s="125">
        <v>18</v>
      </c>
      <c r="D637" s="11">
        <f>ROUND(АТС!F635*$D$41*$D$42/100,2)</f>
        <v>118.72</v>
      </c>
      <c r="E637" s="11">
        <f>ROUND(АТС!F635*$E$41*$E$42/100,2)</f>
        <v>109.1</v>
      </c>
      <c r="F637" s="11">
        <f>ROUND(АТС!$F635*$F$41*$F$42/100,2)</f>
        <v>74.290000000000006</v>
      </c>
      <c r="G637" s="11">
        <f>ROUND(АТС!$F635*$G$41*$G$42/100,2)</f>
        <v>43.49</v>
      </c>
    </row>
    <row r="638" spans="1:7" x14ac:dyDescent="0.25">
      <c r="A638" s="240"/>
      <c r="B638" s="124">
        <f t="shared" si="9"/>
        <v>42699.791669999999</v>
      </c>
      <c r="C638" s="125">
        <v>19</v>
      </c>
      <c r="D638" s="11">
        <f>ROUND(АТС!F636*$D$41*$D$42/100,2)</f>
        <v>111.39</v>
      </c>
      <c r="E638" s="11">
        <f>ROUND(АТС!F636*$E$41*$E$42/100,2)</f>
        <v>102.36</v>
      </c>
      <c r="F638" s="11">
        <f>ROUND(АТС!$F636*$F$41*$F$42/100,2)</f>
        <v>69.7</v>
      </c>
      <c r="G638" s="11">
        <f>ROUND(АТС!$F636*$G$41*$G$42/100,2)</f>
        <v>40.799999999999997</v>
      </c>
    </row>
    <row r="639" spans="1:7" x14ac:dyDescent="0.25">
      <c r="A639" s="240"/>
      <c r="B639" s="122">
        <f t="shared" si="9"/>
        <v>42699.833330000001</v>
      </c>
      <c r="C639" s="125">
        <v>20</v>
      </c>
      <c r="D639" s="11">
        <f>ROUND(АТС!F637*$D$41*$D$42/100,2)</f>
        <v>106.8</v>
      </c>
      <c r="E639" s="11">
        <f>ROUND(АТС!F637*$E$41*$E$42/100,2)</f>
        <v>98.14</v>
      </c>
      <c r="F639" s="11">
        <f>ROUND(АТС!$F637*$F$41*$F$42/100,2)</f>
        <v>66.83</v>
      </c>
      <c r="G639" s="11">
        <f>ROUND(АТС!$F637*$G$41*$G$42/100,2)</f>
        <v>39.119999999999997</v>
      </c>
    </row>
    <row r="640" spans="1:7" x14ac:dyDescent="0.25">
      <c r="A640" s="240"/>
      <c r="B640" s="124">
        <f t="shared" si="9"/>
        <v>42699.875</v>
      </c>
      <c r="C640" s="125">
        <v>21</v>
      </c>
      <c r="D640" s="11">
        <f>ROUND(АТС!F638*$D$41*$D$42/100,2)</f>
        <v>112.59</v>
      </c>
      <c r="E640" s="11">
        <f>ROUND(АТС!F638*$E$41*$E$42/100,2)</f>
        <v>103.46</v>
      </c>
      <c r="F640" s="11">
        <f>ROUND(АТС!$F638*$F$41*$F$42/100,2)</f>
        <v>70.45</v>
      </c>
      <c r="G640" s="11">
        <f>ROUND(АТС!$F638*$G$41*$G$42/100,2)</f>
        <v>41.24</v>
      </c>
    </row>
    <row r="641" spans="1:7" x14ac:dyDescent="0.25">
      <c r="A641" s="240"/>
      <c r="B641" s="124">
        <f t="shared" si="9"/>
        <v>42699.916669999999</v>
      </c>
      <c r="C641" s="125">
        <v>22</v>
      </c>
      <c r="D641" s="11">
        <f>ROUND(АТС!F639*$D$41*$D$42/100,2)</f>
        <v>117.05</v>
      </c>
      <c r="E641" s="11">
        <f>ROUND(АТС!F639*$E$41*$E$42/100,2)</f>
        <v>107.56</v>
      </c>
      <c r="F641" s="11">
        <f>ROUND(АТС!$F639*$F$41*$F$42/100,2)</f>
        <v>73.239999999999995</v>
      </c>
      <c r="G641" s="11">
        <f>ROUND(АТС!$F639*$G$41*$G$42/100,2)</f>
        <v>42.88</v>
      </c>
    </row>
    <row r="642" spans="1:7" x14ac:dyDescent="0.25">
      <c r="A642" s="240"/>
      <c r="B642" s="124">
        <f t="shared" si="9"/>
        <v>42699.958330000001</v>
      </c>
      <c r="C642" s="125">
        <v>23</v>
      </c>
      <c r="D642" s="11">
        <f>ROUND(АТС!F640*$D$41*$D$42/100,2)</f>
        <v>105.3</v>
      </c>
      <c r="E642" s="11">
        <f>ROUND(АТС!F640*$E$41*$E$42/100,2)</f>
        <v>96.76</v>
      </c>
      <c r="F642" s="11">
        <f>ROUND(АТС!$F640*$F$41*$F$42/100,2)</f>
        <v>65.89</v>
      </c>
      <c r="G642" s="11">
        <f>ROUND(АТС!$F640*$G$41*$G$42/100,2)</f>
        <v>38.57</v>
      </c>
    </row>
    <row r="643" spans="1:7" x14ac:dyDescent="0.25">
      <c r="A643" s="240"/>
      <c r="B643" s="122">
        <f t="shared" si="9"/>
        <v>42700</v>
      </c>
      <c r="C643" s="125">
        <v>0</v>
      </c>
      <c r="D643" s="11">
        <f>ROUND(АТС!F641*$D$41*$D$42/100,2)</f>
        <v>92.57</v>
      </c>
      <c r="E643" s="11">
        <f>ROUND(АТС!F641*$E$41*$E$42/100,2)</f>
        <v>85.07</v>
      </c>
      <c r="F643" s="11">
        <f>ROUND(АТС!$F641*$F$41*$F$42/100,2)</f>
        <v>57.92</v>
      </c>
      <c r="G643" s="11">
        <f>ROUND(АТС!$F641*$G$41*$G$42/100,2)</f>
        <v>33.909999999999997</v>
      </c>
    </row>
    <row r="644" spans="1:7" x14ac:dyDescent="0.25">
      <c r="A644" s="240"/>
      <c r="B644" s="124">
        <f t="shared" ref="B644:B707" si="10">B620+1</f>
        <v>42700.041669999999</v>
      </c>
      <c r="C644" s="125">
        <v>1</v>
      </c>
      <c r="D644" s="11">
        <f>ROUND(АТС!F642*$D$41*$D$42/100,2)</f>
        <v>81.489999999999995</v>
      </c>
      <c r="E644" s="11">
        <f>ROUND(АТС!F642*$E$41*$E$42/100,2)</f>
        <v>74.88</v>
      </c>
      <c r="F644" s="11">
        <f>ROUND(АТС!$F642*$F$41*$F$42/100,2)</f>
        <v>50.99</v>
      </c>
      <c r="G644" s="11">
        <f>ROUND(АТС!$F642*$G$41*$G$42/100,2)</f>
        <v>29.85</v>
      </c>
    </row>
    <row r="645" spans="1:7" x14ac:dyDescent="0.25">
      <c r="A645" s="240"/>
      <c r="B645" s="124">
        <f t="shared" si="10"/>
        <v>42700.083330000001</v>
      </c>
      <c r="C645" s="125">
        <v>2</v>
      </c>
      <c r="D645" s="11">
        <f>ROUND(АТС!F643*$D$41*$D$42/100,2)</f>
        <v>80.06</v>
      </c>
      <c r="E645" s="11">
        <f>ROUND(АТС!F643*$E$41*$E$42/100,2)</f>
        <v>73.569999999999993</v>
      </c>
      <c r="F645" s="11">
        <f>ROUND(АТС!$F643*$F$41*$F$42/100,2)</f>
        <v>50.1</v>
      </c>
      <c r="G645" s="11">
        <f>ROUND(АТС!$F643*$G$41*$G$42/100,2)</f>
        <v>29.33</v>
      </c>
    </row>
    <row r="646" spans="1:7" x14ac:dyDescent="0.25">
      <c r="A646" s="240"/>
      <c r="B646" s="124">
        <f t="shared" si="10"/>
        <v>42700.125</v>
      </c>
      <c r="C646" s="125">
        <v>3</v>
      </c>
      <c r="D646" s="11">
        <f>ROUND(АТС!F644*$D$41*$D$42/100,2)</f>
        <v>79.7</v>
      </c>
      <c r="E646" s="11">
        <f>ROUND(АТС!F644*$E$41*$E$42/100,2)</f>
        <v>73.239999999999995</v>
      </c>
      <c r="F646" s="11">
        <f>ROUND(АТС!$F644*$F$41*$F$42/100,2)</f>
        <v>49.87</v>
      </c>
      <c r="G646" s="11">
        <f>ROUND(АТС!$F644*$G$41*$G$42/100,2)</f>
        <v>29.19</v>
      </c>
    </row>
    <row r="647" spans="1:7" x14ac:dyDescent="0.25">
      <c r="A647" s="240"/>
      <c r="B647" s="122">
        <f t="shared" si="10"/>
        <v>42700.166669999999</v>
      </c>
      <c r="C647" s="125">
        <v>4</v>
      </c>
      <c r="D647" s="11">
        <f>ROUND(АТС!F645*$D$41*$D$42/100,2)</f>
        <v>79.69</v>
      </c>
      <c r="E647" s="11">
        <f>ROUND(АТС!F645*$E$41*$E$42/100,2)</f>
        <v>73.23</v>
      </c>
      <c r="F647" s="11">
        <f>ROUND(АТС!$F645*$F$41*$F$42/100,2)</f>
        <v>49.87</v>
      </c>
      <c r="G647" s="11">
        <f>ROUND(АТС!$F645*$G$41*$G$42/100,2)</f>
        <v>29.19</v>
      </c>
    </row>
    <row r="648" spans="1:7" x14ac:dyDescent="0.25">
      <c r="A648" s="240"/>
      <c r="B648" s="124">
        <f t="shared" si="10"/>
        <v>42700.208330000001</v>
      </c>
      <c r="C648" s="125">
        <v>5</v>
      </c>
      <c r="D648" s="11">
        <f>ROUND(АТС!F646*$D$41*$D$42/100,2)</f>
        <v>79.709999999999994</v>
      </c>
      <c r="E648" s="11">
        <f>ROUND(АТС!F646*$E$41*$E$42/100,2)</f>
        <v>73.25</v>
      </c>
      <c r="F648" s="11">
        <f>ROUND(АТС!$F646*$F$41*$F$42/100,2)</f>
        <v>49.88</v>
      </c>
      <c r="G648" s="11">
        <f>ROUND(АТС!$F646*$G$41*$G$42/100,2)</f>
        <v>29.2</v>
      </c>
    </row>
    <row r="649" spans="1:7" x14ac:dyDescent="0.25">
      <c r="A649" s="240"/>
      <c r="B649" s="124">
        <f t="shared" si="10"/>
        <v>42700.25</v>
      </c>
      <c r="C649" s="125">
        <v>6</v>
      </c>
      <c r="D649" s="11">
        <f>ROUND(АТС!F647*$D$41*$D$42/100,2)</f>
        <v>89.59</v>
      </c>
      <c r="E649" s="11">
        <f>ROUND(АТС!F647*$E$41*$E$42/100,2)</f>
        <v>82.33</v>
      </c>
      <c r="F649" s="11">
        <f>ROUND(АТС!$F647*$F$41*$F$42/100,2)</f>
        <v>56.06</v>
      </c>
      <c r="G649" s="11">
        <f>ROUND(АТС!$F647*$G$41*$G$42/100,2)</f>
        <v>32.82</v>
      </c>
    </row>
    <row r="650" spans="1:7" x14ac:dyDescent="0.25">
      <c r="A650" s="240"/>
      <c r="B650" s="124">
        <f t="shared" si="10"/>
        <v>42700.291669999999</v>
      </c>
      <c r="C650" s="125">
        <v>7</v>
      </c>
      <c r="D650" s="11">
        <f>ROUND(АТС!F648*$D$41*$D$42/100,2)</f>
        <v>110.24</v>
      </c>
      <c r="E650" s="11">
        <f>ROUND(АТС!F648*$E$41*$E$42/100,2)</f>
        <v>101.31</v>
      </c>
      <c r="F650" s="11">
        <f>ROUND(АТС!$F648*$F$41*$F$42/100,2)</f>
        <v>68.98</v>
      </c>
      <c r="G650" s="11">
        <f>ROUND(АТС!$F648*$G$41*$G$42/100,2)</f>
        <v>40.380000000000003</v>
      </c>
    </row>
    <row r="651" spans="1:7" x14ac:dyDescent="0.25">
      <c r="A651" s="240"/>
      <c r="B651" s="122">
        <f t="shared" si="10"/>
        <v>42700.333330000001</v>
      </c>
      <c r="C651" s="125">
        <v>8</v>
      </c>
      <c r="D651" s="11">
        <f>ROUND(АТС!F649*$D$41*$D$42/100,2)</f>
        <v>124.55</v>
      </c>
      <c r="E651" s="11">
        <f>ROUND(АТС!F649*$E$41*$E$42/100,2)</f>
        <v>114.46</v>
      </c>
      <c r="F651" s="11">
        <f>ROUND(АТС!$F649*$F$41*$F$42/100,2)</f>
        <v>77.94</v>
      </c>
      <c r="G651" s="11">
        <f>ROUND(АТС!$F649*$G$41*$G$42/100,2)</f>
        <v>45.62</v>
      </c>
    </row>
    <row r="652" spans="1:7" x14ac:dyDescent="0.25">
      <c r="A652" s="240"/>
      <c r="B652" s="124">
        <f t="shared" si="10"/>
        <v>42700.375</v>
      </c>
      <c r="C652" s="125">
        <v>9</v>
      </c>
      <c r="D652" s="11">
        <f>ROUND(АТС!F650*$D$41*$D$42/100,2)</f>
        <v>83.8</v>
      </c>
      <c r="E652" s="11">
        <f>ROUND(АТС!F650*$E$41*$E$42/100,2)</f>
        <v>77.010000000000005</v>
      </c>
      <c r="F652" s="11">
        <f>ROUND(АТС!$F650*$F$41*$F$42/100,2)</f>
        <v>52.44</v>
      </c>
      <c r="G652" s="11">
        <f>ROUND(АТС!$F650*$G$41*$G$42/100,2)</f>
        <v>30.7</v>
      </c>
    </row>
    <row r="653" spans="1:7" x14ac:dyDescent="0.25">
      <c r="A653" s="240"/>
      <c r="B653" s="124">
        <f t="shared" si="10"/>
        <v>42700.416669999999</v>
      </c>
      <c r="C653" s="125">
        <v>10</v>
      </c>
      <c r="D653" s="11">
        <f>ROUND(АТС!F651*$D$41*$D$42/100,2)</f>
        <v>83.82</v>
      </c>
      <c r="E653" s="11">
        <f>ROUND(АТС!F651*$E$41*$E$42/100,2)</f>
        <v>77.03</v>
      </c>
      <c r="F653" s="11">
        <f>ROUND(АТС!$F651*$F$41*$F$42/100,2)</f>
        <v>52.45</v>
      </c>
      <c r="G653" s="11">
        <f>ROUND(АТС!$F651*$G$41*$G$42/100,2)</f>
        <v>30.7</v>
      </c>
    </row>
    <row r="654" spans="1:7" x14ac:dyDescent="0.25">
      <c r="A654" s="240"/>
      <c r="B654" s="124">
        <f t="shared" si="10"/>
        <v>42700.458330000001</v>
      </c>
      <c r="C654" s="125">
        <v>11</v>
      </c>
      <c r="D654" s="11">
        <f>ROUND(АТС!F652*$D$41*$D$42/100,2)</f>
        <v>83.78</v>
      </c>
      <c r="E654" s="11">
        <f>ROUND(АТС!F652*$E$41*$E$42/100,2)</f>
        <v>76.989999999999995</v>
      </c>
      <c r="F654" s="11">
        <f>ROUND(АТС!$F652*$F$41*$F$42/100,2)</f>
        <v>52.43</v>
      </c>
      <c r="G654" s="11">
        <f>ROUND(АТС!$F652*$G$41*$G$42/100,2)</f>
        <v>30.69</v>
      </c>
    </row>
    <row r="655" spans="1:7" x14ac:dyDescent="0.25">
      <c r="A655" s="240"/>
      <c r="B655" s="122">
        <f t="shared" si="10"/>
        <v>42700.5</v>
      </c>
      <c r="C655" s="125">
        <v>12</v>
      </c>
      <c r="D655" s="11">
        <f>ROUND(АТС!F653*$D$41*$D$42/100,2)</f>
        <v>83.85</v>
      </c>
      <c r="E655" s="11">
        <f>ROUND(АТС!F653*$E$41*$E$42/100,2)</f>
        <v>77.05</v>
      </c>
      <c r="F655" s="11">
        <f>ROUND(АТС!$F653*$F$41*$F$42/100,2)</f>
        <v>52.47</v>
      </c>
      <c r="G655" s="11">
        <f>ROUND(АТС!$F653*$G$41*$G$42/100,2)</f>
        <v>30.71</v>
      </c>
    </row>
    <row r="656" spans="1:7" x14ac:dyDescent="0.25">
      <c r="A656" s="240"/>
      <c r="B656" s="124">
        <f t="shared" si="10"/>
        <v>42700.541669999999</v>
      </c>
      <c r="C656" s="125">
        <v>13</v>
      </c>
      <c r="D656" s="11">
        <f>ROUND(АТС!F654*$D$41*$D$42/100,2)</f>
        <v>83.88</v>
      </c>
      <c r="E656" s="11">
        <f>ROUND(АТС!F654*$E$41*$E$42/100,2)</f>
        <v>77.08</v>
      </c>
      <c r="F656" s="11">
        <f>ROUND(АТС!$F654*$F$41*$F$42/100,2)</f>
        <v>52.49</v>
      </c>
      <c r="G656" s="11">
        <f>ROUND(АТС!$F654*$G$41*$G$42/100,2)</f>
        <v>30.73</v>
      </c>
    </row>
    <row r="657" spans="1:7" x14ac:dyDescent="0.25">
      <c r="A657" s="240"/>
      <c r="B657" s="124">
        <f t="shared" si="10"/>
        <v>42700.583330000001</v>
      </c>
      <c r="C657" s="125">
        <v>14</v>
      </c>
      <c r="D657" s="11">
        <f>ROUND(АТС!F655*$D$41*$D$42/100,2)</f>
        <v>83.86</v>
      </c>
      <c r="E657" s="11">
        <f>ROUND(АТС!F655*$E$41*$E$42/100,2)</f>
        <v>77.06</v>
      </c>
      <c r="F657" s="11">
        <f>ROUND(АТС!$F655*$F$41*$F$42/100,2)</f>
        <v>52.47</v>
      </c>
      <c r="G657" s="11">
        <f>ROUND(АТС!$F655*$G$41*$G$42/100,2)</f>
        <v>30.72</v>
      </c>
    </row>
    <row r="658" spans="1:7" x14ac:dyDescent="0.25">
      <c r="A658" s="240"/>
      <c r="B658" s="124">
        <f t="shared" si="10"/>
        <v>42700.625</v>
      </c>
      <c r="C658" s="125">
        <v>15</v>
      </c>
      <c r="D658" s="11">
        <f>ROUND(АТС!F656*$D$41*$D$42/100,2)</f>
        <v>83.83</v>
      </c>
      <c r="E658" s="11">
        <f>ROUND(АТС!F656*$E$41*$E$42/100,2)</f>
        <v>77.040000000000006</v>
      </c>
      <c r="F658" s="11">
        <f>ROUND(АТС!$F656*$F$41*$F$42/100,2)</f>
        <v>52.46</v>
      </c>
      <c r="G658" s="11">
        <f>ROUND(АТС!$F656*$G$41*$G$42/100,2)</f>
        <v>30.71</v>
      </c>
    </row>
    <row r="659" spans="1:7" x14ac:dyDescent="0.25">
      <c r="A659" s="240"/>
      <c r="B659" s="122">
        <f t="shared" si="10"/>
        <v>42700.666669999999</v>
      </c>
      <c r="C659" s="125">
        <v>16</v>
      </c>
      <c r="D659" s="11">
        <f>ROUND(АТС!F657*$D$41*$D$42/100,2)</f>
        <v>85.21</v>
      </c>
      <c r="E659" s="11">
        <f>ROUND(АТС!F657*$E$41*$E$42/100,2)</f>
        <v>78.3</v>
      </c>
      <c r="F659" s="11">
        <f>ROUND(АТС!$F657*$F$41*$F$42/100,2)</f>
        <v>53.32</v>
      </c>
      <c r="G659" s="11">
        <f>ROUND(АТС!$F657*$G$41*$G$42/100,2)</f>
        <v>31.21</v>
      </c>
    </row>
    <row r="660" spans="1:7" x14ac:dyDescent="0.25">
      <c r="A660" s="240"/>
      <c r="B660" s="124">
        <f t="shared" si="10"/>
        <v>42700.708330000001</v>
      </c>
      <c r="C660" s="125">
        <v>17</v>
      </c>
      <c r="D660" s="11">
        <f>ROUND(АТС!F658*$D$41*$D$42/100,2)</f>
        <v>117.61</v>
      </c>
      <c r="E660" s="11">
        <f>ROUND(АТС!F658*$E$41*$E$42/100,2)</f>
        <v>108.08</v>
      </c>
      <c r="F660" s="11">
        <f>ROUND(АТС!$F658*$F$41*$F$42/100,2)</f>
        <v>73.599999999999994</v>
      </c>
      <c r="G660" s="11">
        <f>ROUND(АТС!$F658*$G$41*$G$42/100,2)</f>
        <v>43.08</v>
      </c>
    </row>
    <row r="661" spans="1:7" x14ac:dyDescent="0.25">
      <c r="A661" s="240"/>
      <c r="B661" s="124">
        <f t="shared" si="10"/>
        <v>42700.75</v>
      </c>
      <c r="C661" s="125">
        <v>18</v>
      </c>
      <c r="D661" s="11">
        <f>ROUND(АТС!F659*$D$41*$D$42/100,2)</f>
        <v>117.78</v>
      </c>
      <c r="E661" s="11">
        <f>ROUND(АТС!F659*$E$41*$E$42/100,2)</f>
        <v>108.23</v>
      </c>
      <c r="F661" s="11">
        <f>ROUND(АТС!$F659*$F$41*$F$42/100,2)</f>
        <v>73.7</v>
      </c>
      <c r="G661" s="11">
        <f>ROUND(АТС!$F659*$G$41*$G$42/100,2)</f>
        <v>43.14</v>
      </c>
    </row>
    <row r="662" spans="1:7" x14ac:dyDescent="0.25">
      <c r="A662" s="240"/>
      <c r="B662" s="124">
        <f t="shared" si="10"/>
        <v>42700.791669999999</v>
      </c>
      <c r="C662" s="125">
        <v>19</v>
      </c>
      <c r="D662" s="11">
        <f>ROUND(АТС!F660*$D$41*$D$42/100,2)</f>
        <v>116.56</v>
      </c>
      <c r="E662" s="11">
        <f>ROUND(АТС!F660*$E$41*$E$42/100,2)</f>
        <v>107.11</v>
      </c>
      <c r="F662" s="11">
        <f>ROUND(АТС!$F660*$F$41*$F$42/100,2)</f>
        <v>72.930000000000007</v>
      </c>
      <c r="G662" s="11">
        <f>ROUND(АТС!$F660*$G$41*$G$42/100,2)</f>
        <v>42.7</v>
      </c>
    </row>
    <row r="663" spans="1:7" x14ac:dyDescent="0.25">
      <c r="A663" s="240"/>
      <c r="B663" s="122">
        <f t="shared" si="10"/>
        <v>42700.833330000001</v>
      </c>
      <c r="C663" s="125">
        <v>20</v>
      </c>
      <c r="D663" s="11">
        <f>ROUND(АТС!F661*$D$41*$D$42/100,2)</f>
        <v>118.36</v>
      </c>
      <c r="E663" s="11">
        <f>ROUND(АТС!F661*$E$41*$E$42/100,2)</f>
        <v>108.76</v>
      </c>
      <c r="F663" s="11">
        <f>ROUND(АТС!$F661*$F$41*$F$42/100,2)</f>
        <v>74.06</v>
      </c>
      <c r="G663" s="11">
        <f>ROUND(АТС!$F661*$G$41*$G$42/100,2)</f>
        <v>43.36</v>
      </c>
    </row>
    <row r="664" spans="1:7" x14ac:dyDescent="0.25">
      <c r="A664" s="240"/>
      <c r="B664" s="124">
        <f t="shared" si="10"/>
        <v>42700.875</v>
      </c>
      <c r="C664" s="125">
        <v>21</v>
      </c>
      <c r="D664" s="11">
        <f>ROUND(АТС!F662*$D$41*$D$42/100,2)</f>
        <v>102.18</v>
      </c>
      <c r="E664" s="11">
        <f>ROUND(АТС!F662*$E$41*$E$42/100,2)</f>
        <v>93.89</v>
      </c>
      <c r="F664" s="11">
        <f>ROUND(АТС!$F662*$F$41*$F$42/100,2)</f>
        <v>63.94</v>
      </c>
      <c r="G664" s="11">
        <f>ROUND(АТС!$F662*$G$41*$G$42/100,2)</f>
        <v>37.43</v>
      </c>
    </row>
    <row r="665" spans="1:7" x14ac:dyDescent="0.25">
      <c r="A665" s="240"/>
      <c r="B665" s="124">
        <f t="shared" si="10"/>
        <v>42700.916669999999</v>
      </c>
      <c r="C665" s="125">
        <v>22</v>
      </c>
      <c r="D665" s="11">
        <f>ROUND(АТС!F663*$D$41*$D$42/100,2)</f>
        <v>125.23</v>
      </c>
      <c r="E665" s="11">
        <f>ROUND(АТС!F663*$E$41*$E$42/100,2)</f>
        <v>115.08</v>
      </c>
      <c r="F665" s="11">
        <f>ROUND(АТС!$F663*$F$41*$F$42/100,2)</f>
        <v>78.36</v>
      </c>
      <c r="G665" s="11">
        <f>ROUND(АТС!$F663*$G$41*$G$42/100,2)</f>
        <v>45.87</v>
      </c>
    </row>
    <row r="666" spans="1:7" x14ac:dyDescent="0.25">
      <c r="A666" s="240"/>
      <c r="B666" s="124">
        <f t="shared" si="10"/>
        <v>42700.958330000001</v>
      </c>
      <c r="C666" s="125">
        <v>23</v>
      </c>
      <c r="D666" s="11">
        <f>ROUND(АТС!F664*$D$41*$D$42/100,2)</f>
        <v>111.49</v>
      </c>
      <c r="E666" s="11">
        <f>ROUND(АТС!F664*$E$41*$E$42/100,2)</f>
        <v>102.46</v>
      </c>
      <c r="F666" s="11">
        <f>ROUND(АТС!$F664*$F$41*$F$42/100,2)</f>
        <v>69.77</v>
      </c>
      <c r="G666" s="11">
        <f>ROUND(АТС!$F664*$G$41*$G$42/100,2)</f>
        <v>40.840000000000003</v>
      </c>
    </row>
    <row r="667" spans="1:7" x14ac:dyDescent="0.25">
      <c r="A667" s="240"/>
      <c r="B667" s="122">
        <f t="shared" si="10"/>
        <v>42701</v>
      </c>
      <c r="C667" s="125">
        <v>0</v>
      </c>
      <c r="D667" s="11">
        <f>ROUND(АТС!F665*$D$41*$D$42/100,2)</f>
        <v>94.54</v>
      </c>
      <c r="E667" s="11">
        <f>ROUND(АТС!F665*$E$41*$E$42/100,2)</f>
        <v>86.88</v>
      </c>
      <c r="F667" s="11">
        <f>ROUND(АТС!$F665*$F$41*$F$42/100,2)</f>
        <v>59.16</v>
      </c>
      <c r="G667" s="11">
        <f>ROUND(АТС!$F665*$G$41*$G$42/100,2)</f>
        <v>34.630000000000003</v>
      </c>
    </row>
    <row r="668" spans="1:7" x14ac:dyDescent="0.25">
      <c r="A668" s="240"/>
      <c r="B668" s="124">
        <f t="shared" si="10"/>
        <v>42701.041669999999</v>
      </c>
      <c r="C668" s="125">
        <v>1</v>
      </c>
      <c r="D668" s="11">
        <f>ROUND(АТС!F666*$D$41*$D$42/100,2)</f>
        <v>82.83</v>
      </c>
      <c r="E668" s="11">
        <f>ROUND(АТС!F666*$E$41*$E$42/100,2)</f>
        <v>76.12</v>
      </c>
      <c r="F668" s="11">
        <f>ROUND(АТС!$F666*$F$41*$F$42/100,2)</f>
        <v>51.83</v>
      </c>
      <c r="G668" s="11">
        <f>ROUND(АТС!$F666*$G$41*$G$42/100,2)</f>
        <v>30.34</v>
      </c>
    </row>
    <row r="669" spans="1:7" x14ac:dyDescent="0.25">
      <c r="A669" s="240"/>
      <c r="B669" s="124">
        <f t="shared" si="10"/>
        <v>42701.083330000001</v>
      </c>
      <c r="C669" s="125">
        <v>2</v>
      </c>
      <c r="D669" s="11">
        <f>ROUND(АТС!F667*$D$41*$D$42/100,2)</f>
        <v>80.959999999999994</v>
      </c>
      <c r="E669" s="11">
        <f>ROUND(АТС!F667*$E$41*$E$42/100,2)</f>
        <v>74.400000000000006</v>
      </c>
      <c r="F669" s="11">
        <f>ROUND(АТС!$F667*$F$41*$F$42/100,2)</f>
        <v>50.66</v>
      </c>
      <c r="G669" s="11">
        <f>ROUND(АТС!$F667*$G$41*$G$42/100,2)</f>
        <v>29.66</v>
      </c>
    </row>
    <row r="670" spans="1:7" x14ac:dyDescent="0.25">
      <c r="A670" s="240"/>
      <c r="B670" s="124">
        <f t="shared" si="10"/>
        <v>42701.125</v>
      </c>
      <c r="C670" s="125">
        <v>3</v>
      </c>
      <c r="D670" s="11">
        <f>ROUND(АТС!F668*$D$41*$D$42/100,2)</f>
        <v>81.319999999999993</v>
      </c>
      <c r="E670" s="11">
        <f>ROUND(АТС!F668*$E$41*$E$42/100,2)</f>
        <v>74.73</v>
      </c>
      <c r="F670" s="11">
        <f>ROUND(АТС!$F668*$F$41*$F$42/100,2)</f>
        <v>50.88</v>
      </c>
      <c r="G670" s="11">
        <f>ROUND(АТС!$F668*$G$41*$G$42/100,2)</f>
        <v>29.79</v>
      </c>
    </row>
    <row r="671" spans="1:7" x14ac:dyDescent="0.25">
      <c r="A671" s="240"/>
      <c r="B671" s="122">
        <f t="shared" si="10"/>
        <v>42701.166669999999</v>
      </c>
      <c r="C671" s="125">
        <v>4</v>
      </c>
      <c r="D671" s="11">
        <f>ROUND(АТС!F669*$D$41*$D$42/100,2)</f>
        <v>79.98</v>
      </c>
      <c r="E671" s="11">
        <f>ROUND(АТС!F669*$E$41*$E$42/100,2)</f>
        <v>73.489999999999995</v>
      </c>
      <c r="F671" s="11">
        <f>ROUND(АТС!$F669*$F$41*$F$42/100,2)</f>
        <v>50.04</v>
      </c>
      <c r="G671" s="11">
        <f>ROUND(АТС!$F669*$G$41*$G$42/100,2)</f>
        <v>29.3</v>
      </c>
    </row>
    <row r="672" spans="1:7" x14ac:dyDescent="0.25">
      <c r="A672" s="240"/>
      <c r="B672" s="124">
        <f t="shared" si="10"/>
        <v>42701.208330000001</v>
      </c>
      <c r="C672" s="125">
        <v>5</v>
      </c>
      <c r="D672" s="11">
        <f>ROUND(АТС!F670*$D$41*$D$42/100,2)</f>
        <v>82.36</v>
      </c>
      <c r="E672" s="11">
        <f>ROUND(АТС!F670*$E$41*$E$42/100,2)</f>
        <v>75.680000000000007</v>
      </c>
      <c r="F672" s="11">
        <f>ROUND(АТС!$F670*$F$41*$F$42/100,2)</f>
        <v>51.54</v>
      </c>
      <c r="G672" s="11">
        <f>ROUND(АТС!$F670*$G$41*$G$42/100,2)</f>
        <v>30.17</v>
      </c>
    </row>
    <row r="673" spans="1:7" x14ac:dyDescent="0.25">
      <c r="A673" s="240"/>
      <c r="B673" s="124">
        <f t="shared" si="10"/>
        <v>42701.25</v>
      </c>
      <c r="C673" s="125">
        <v>6</v>
      </c>
      <c r="D673" s="11">
        <f>ROUND(АТС!F671*$D$41*$D$42/100,2)</f>
        <v>90.02</v>
      </c>
      <c r="E673" s="11">
        <f>ROUND(АТС!F671*$E$41*$E$42/100,2)</f>
        <v>82.72</v>
      </c>
      <c r="F673" s="11">
        <f>ROUND(АТС!$F671*$F$41*$F$42/100,2)</f>
        <v>56.33</v>
      </c>
      <c r="G673" s="11">
        <f>ROUND(АТС!$F671*$G$41*$G$42/100,2)</f>
        <v>32.97</v>
      </c>
    </row>
    <row r="674" spans="1:7" x14ac:dyDescent="0.25">
      <c r="A674" s="240"/>
      <c r="B674" s="124">
        <f t="shared" si="10"/>
        <v>42701.291669999999</v>
      </c>
      <c r="C674" s="125">
        <v>7</v>
      </c>
      <c r="D674" s="11">
        <f>ROUND(АТС!F672*$D$41*$D$42/100,2)</f>
        <v>104.29</v>
      </c>
      <c r="E674" s="11">
        <f>ROUND(АТС!F672*$E$41*$E$42/100,2)</f>
        <v>95.84</v>
      </c>
      <c r="F674" s="11">
        <f>ROUND(АТС!$F672*$F$41*$F$42/100,2)</f>
        <v>65.260000000000005</v>
      </c>
      <c r="G674" s="11">
        <f>ROUND(АТС!$F672*$G$41*$G$42/100,2)</f>
        <v>38.200000000000003</v>
      </c>
    </row>
    <row r="675" spans="1:7" x14ac:dyDescent="0.25">
      <c r="A675" s="240"/>
      <c r="B675" s="122">
        <f t="shared" si="10"/>
        <v>42701.333330000001</v>
      </c>
      <c r="C675" s="125">
        <v>8</v>
      </c>
      <c r="D675" s="11">
        <f>ROUND(АТС!F673*$D$41*$D$42/100,2)</f>
        <v>97.34</v>
      </c>
      <c r="E675" s="11">
        <f>ROUND(АТС!F673*$E$41*$E$42/100,2)</f>
        <v>89.45</v>
      </c>
      <c r="F675" s="11">
        <f>ROUND(АТС!$F673*$F$41*$F$42/100,2)</f>
        <v>60.91</v>
      </c>
      <c r="G675" s="11">
        <f>ROUND(АТС!$F673*$G$41*$G$42/100,2)</f>
        <v>35.659999999999997</v>
      </c>
    </row>
    <row r="676" spans="1:7" x14ac:dyDescent="0.25">
      <c r="A676" s="240"/>
      <c r="B676" s="124">
        <f t="shared" si="10"/>
        <v>42701.375</v>
      </c>
      <c r="C676" s="125">
        <v>9</v>
      </c>
      <c r="D676" s="11">
        <f>ROUND(АТС!F674*$D$41*$D$42/100,2)</f>
        <v>84.05</v>
      </c>
      <c r="E676" s="11">
        <f>ROUND(АТС!F674*$E$41*$E$42/100,2)</f>
        <v>77.239999999999995</v>
      </c>
      <c r="F676" s="11">
        <f>ROUND(АТС!$F674*$F$41*$F$42/100,2)</f>
        <v>52.6</v>
      </c>
      <c r="G676" s="11">
        <f>ROUND(АТС!$F674*$G$41*$G$42/100,2)</f>
        <v>30.79</v>
      </c>
    </row>
    <row r="677" spans="1:7" x14ac:dyDescent="0.25">
      <c r="A677" s="240"/>
      <c r="B677" s="124">
        <f t="shared" si="10"/>
        <v>42701.416669999999</v>
      </c>
      <c r="C677" s="125">
        <v>10</v>
      </c>
      <c r="D677" s="11">
        <f>ROUND(АТС!F675*$D$41*$D$42/100,2)</f>
        <v>78.11</v>
      </c>
      <c r="E677" s="11">
        <f>ROUND(АТС!F675*$E$41*$E$42/100,2)</f>
        <v>71.78</v>
      </c>
      <c r="F677" s="11">
        <f>ROUND(АТС!$F675*$F$41*$F$42/100,2)</f>
        <v>48.88</v>
      </c>
      <c r="G677" s="11">
        <f>ROUND(АТС!$F675*$G$41*$G$42/100,2)</f>
        <v>28.61</v>
      </c>
    </row>
    <row r="678" spans="1:7" x14ac:dyDescent="0.25">
      <c r="A678" s="240"/>
      <c r="B678" s="124">
        <f t="shared" si="10"/>
        <v>42701.458330000001</v>
      </c>
      <c r="C678" s="125">
        <v>11</v>
      </c>
      <c r="D678" s="11">
        <f>ROUND(АТС!F676*$D$41*$D$42/100,2)</f>
        <v>78.11</v>
      </c>
      <c r="E678" s="11">
        <f>ROUND(АТС!F676*$E$41*$E$42/100,2)</f>
        <v>71.78</v>
      </c>
      <c r="F678" s="11">
        <f>ROUND(АТС!$F676*$F$41*$F$42/100,2)</f>
        <v>48.88</v>
      </c>
      <c r="G678" s="11">
        <f>ROUND(АТС!$F676*$G$41*$G$42/100,2)</f>
        <v>28.61</v>
      </c>
    </row>
    <row r="679" spans="1:7" x14ac:dyDescent="0.25">
      <c r="A679" s="240"/>
      <c r="B679" s="122">
        <f t="shared" si="10"/>
        <v>42701.5</v>
      </c>
      <c r="C679" s="125">
        <v>12</v>
      </c>
      <c r="D679" s="11">
        <f>ROUND(АТС!F677*$D$41*$D$42/100,2)</f>
        <v>78.08</v>
      </c>
      <c r="E679" s="11">
        <f>ROUND(АТС!F677*$E$41*$E$42/100,2)</f>
        <v>71.75</v>
      </c>
      <c r="F679" s="11">
        <f>ROUND(АТС!$F677*$F$41*$F$42/100,2)</f>
        <v>48.86</v>
      </c>
      <c r="G679" s="11">
        <f>ROUND(АТС!$F677*$G$41*$G$42/100,2)</f>
        <v>28.6</v>
      </c>
    </row>
    <row r="680" spans="1:7" x14ac:dyDescent="0.25">
      <c r="A680" s="240"/>
      <c r="B680" s="124">
        <f t="shared" si="10"/>
        <v>42701.541669999999</v>
      </c>
      <c r="C680" s="125">
        <v>13</v>
      </c>
      <c r="D680" s="11">
        <f>ROUND(АТС!F678*$D$41*$D$42/100,2)</f>
        <v>78.099999999999994</v>
      </c>
      <c r="E680" s="11">
        <f>ROUND(АТС!F678*$E$41*$E$42/100,2)</f>
        <v>71.77</v>
      </c>
      <c r="F680" s="11">
        <f>ROUND(АТС!$F678*$F$41*$F$42/100,2)</f>
        <v>48.87</v>
      </c>
      <c r="G680" s="11">
        <f>ROUND(АТС!$F678*$G$41*$G$42/100,2)</f>
        <v>28.61</v>
      </c>
    </row>
    <row r="681" spans="1:7" x14ac:dyDescent="0.25">
      <c r="A681" s="240"/>
      <c r="B681" s="124">
        <f t="shared" si="10"/>
        <v>42701.583330000001</v>
      </c>
      <c r="C681" s="125">
        <v>14</v>
      </c>
      <c r="D681" s="11">
        <f>ROUND(АТС!F679*$D$41*$D$42/100,2)</f>
        <v>78.069999999999993</v>
      </c>
      <c r="E681" s="11">
        <f>ROUND(АТС!F679*$E$41*$E$42/100,2)</f>
        <v>71.739999999999995</v>
      </c>
      <c r="F681" s="11">
        <f>ROUND(АТС!$F679*$F$41*$F$42/100,2)</f>
        <v>48.85</v>
      </c>
      <c r="G681" s="11">
        <f>ROUND(АТС!$F679*$G$41*$G$42/100,2)</f>
        <v>28.6</v>
      </c>
    </row>
    <row r="682" spans="1:7" x14ac:dyDescent="0.25">
      <c r="A682" s="240"/>
      <c r="B682" s="124">
        <f t="shared" si="10"/>
        <v>42701.625</v>
      </c>
      <c r="C682" s="125">
        <v>15</v>
      </c>
      <c r="D682" s="11">
        <f>ROUND(АТС!F680*$D$41*$D$42/100,2)</f>
        <v>78.260000000000005</v>
      </c>
      <c r="E682" s="11">
        <f>ROUND(АТС!F680*$E$41*$E$42/100,2)</f>
        <v>71.92</v>
      </c>
      <c r="F682" s="11">
        <f>ROUND(АТС!$F680*$F$41*$F$42/100,2)</f>
        <v>48.97</v>
      </c>
      <c r="G682" s="11">
        <f>ROUND(АТС!$F680*$G$41*$G$42/100,2)</f>
        <v>28.67</v>
      </c>
    </row>
    <row r="683" spans="1:7" x14ac:dyDescent="0.25">
      <c r="A683" s="240"/>
      <c r="B683" s="122">
        <f t="shared" si="10"/>
        <v>42701.666669999999</v>
      </c>
      <c r="C683" s="125">
        <v>16</v>
      </c>
      <c r="D683" s="11">
        <f>ROUND(АТС!F681*$D$41*$D$42/100,2)</f>
        <v>82.09</v>
      </c>
      <c r="E683" s="11">
        <f>ROUND(АТС!F681*$E$41*$E$42/100,2)</f>
        <v>75.44</v>
      </c>
      <c r="F683" s="11">
        <f>ROUND(АТС!$F681*$F$41*$F$42/100,2)</f>
        <v>51.37</v>
      </c>
      <c r="G683" s="11">
        <f>ROUND(АТС!$F681*$G$41*$G$42/100,2)</f>
        <v>30.07</v>
      </c>
    </row>
    <row r="684" spans="1:7" x14ac:dyDescent="0.25">
      <c r="A684" s="240"/>
      <c r="B684" s="124">
        <f t="shared" si="10"/>
        <v>42701.708330000001</v>
      </c>
      <c r="C684" s="125">
        <v>17</v>
      </c>
      <c r="D684" s="11">
        <f>ROUND(АТС!F682*$D$41*$D$42/100,2)</f>
        <v>99.52</v>
      </c>
      <c r="E684" s="11">
        <f>ROUND(АТС!F682*$E$41*$E$42/100,2)</f>
        <v>91.45</v>
      </c>
      <c r="F684" s="11">
        <f>ROUND(АТС!$F682*$F$41*$F$42/100,2)</f>
        <v>62.27</v>
      </c>
      <c r="G684" s="11">
        <f>ROUND(АТС!$F682*$G$41*$G$42/100,2)</f>
        <v>36.450000000000003</v>
      </c>
    </row>
    <row r="685" spans="1:7" x14ac:dyDescent="0.25">
      <c r="A685" s="240"/>
      <c r="B685" s="124">
        <f t="shared" si="10"/>
        <v>42701.75</v>
      </c>
      <c r="C685" s="125">
        <v>18</v>
      </c>
      <c r="D685" s="11">
        <f>ROUND(АТС!F683*$D$41*$D$42/100,2)</f>
        <v>109.01</v>
      </c>
      <c r="E685" s="11">
        <f>ROUND(АТС!F683*$E$41*$E$42/100,2)</f>
        <v>100.18</v>
      </c>
      <c r="F685" s="11">
        <f>ROUND(АТС!$F683*$F$41*$F$42/100,2)</f>
        <v>68.209999999999994</v>
      </c>
      <c r="G685" s="11">
        <f>ROUND(АТС!$F683*$G$41*$G$42/100,2)</f>
        <v>39.93</v>
      </c>
    </row>
    <row r="686" spans="1:7" x14ac:dyDescent="0.25">
      <c r="A686" s="240"/>
      <c r="B686" s="124">
        <f t="shared" si="10"/>
        <v>42701.791669999999</v>
      </c>
      <c r="C686" s="125">
        <v>19</v>
      </c>
      <c r="D686" s="11">
        <f>ROUND(АТС!F684*$D$41*$D$42/100,2)</f>
        <v>108.3</v>
      </c>
      <c r="E686" s="11">
        <f>ROUND(АТС!F684*$E$41*$E$42/100,2)</f>
        <v>99.52</v>
      </c>
      <c r="F686" s="11">
        <f>ROUND(АТС!$F684*$F$41*$F$42/100,2)</f>
        <v>67.77</v>
      </c>
      <c r="G686" s="11">
        <f>ROUND(АТС!$F684*$G$41*$G$42/100,2)</f>
        <v>39.67</v>
      </c>
    </row>
    <row r="687" spans="1:7" x14ac:dyDescent="0.25">
      <c r="A687" s="240"/>
      <c r="B687" s="122">
        <f t="shared" si="10"/>
        <v>42701.833330000001</v>
      </c>
      <c r="C687" s="125">
        <v>20</v>
      </c>
      <c r="D687" s="11">
        <f>ROUND(АТС!F685*$D$41*$D$42/100,2)</f>
        <v>109.51</v>
      </c>
      <c r="E687" s="11">
        <f>ROUND(АТС!F685*$E$41*$E$42/100,2)</f>
        <v>100.63</v>
      </c>
      <c r="F687" s="11">
        <f>ROUND(АТС!$F685*$F$41*$F$42/100,2)</f>
        <v>68.52</v>
      </c>
      <c r="G687" s="11">
        <f>ROUND(АТС!$F685*$G$41*$G$42/100,2)</f>
        <v>40.11</v>
      </c>
    </row>
    <row r="688" spans="1:7" x14ac:dyDescent="0.25">
      <c r="A688" s="240"/>
      <c r="B688" s="124">
        <f t="shared" si="10"/>
        <v>42701.875</v>
      </c>
      <c r="C688" s="125">
        <v>21</v>
      </c>
      <c r="D688" s="11">
        <f>ROUND(АТС!F686*$D$41*$D$42/100,2)</f>
        <v>96.1</v>
      </c>
      <c r="E688" s="11">
        <f>ROUND(АТС!F686*$E$41*$E$42/100,2)</f>
        <v>88.31</v>
      </c>
      <c r="F688" s="11">
        <f>ROUND(АТС!$F686*$F$41*$F$42/100,2)</f>
        <v>60.13</v>
      </c>
      <c r="G688" s="11">
        <f>ROUND(АТС!$F686*$G$41*$G$42/100,2)</f>
        <v>35.200000000000003</v>
      </c>
    </row>
    <row r="689" spans="1:7" x14ac:dyDescent="0.25">
      <c r="A689" s="240"/>
      <c r="B689" s="124">
        <f t="shared" si="10"/>
        <v>42701.916669999999</v>
      </c>
      <c r="C689" s="125">
        <v>22</v>
      </c>
      <c r="D689" s="11">
        <f>ROUND(АТС!F687*$D$41*$D$42/100,2)</f>
        <v>120.4</v>
      </c>
      <c r="E689" s="11">
        <f>ROUND(АТС!F687*$E$41*$E$42/100,2)</f>
        <v>110.64</v>
      </c>
      <c r="F689" s="11">
        <f>ROUND(АТС!$F687*$F$41*$F$42/100,2)</f>
        <v>75.34</v>
      </c>
      <c r="G689" s="11">
        <f>ROUND(АТС!$F687*$G$41*$G$42/100,2)</f>
        <v>44.1</v>
      </c>
    </row>
    <row r="690" spans="1:7" x14ac:dyDescent="0.25">
      <c r="A690" s="240"/>
      <c r="B690" s="124">
        <f t="shared" si="10"/>
        <v>42701.958330000001</v>
      </c>
      <c r="C690" s="125">
        <v>23</v>
      </c>
      <c r="D690" s="11">
        <f>ROUND(АТС!F688*$D$41*$D$42/100,2)</f>
        <v>105.65</v>
      </c>
      <c r="E690" s="11">
        <f>ROUND(АТС!F688*$E$41*$E$42/100,2)</f>
        <v>97.09</v>
      </c>
      <c r="F690" s="11">
        <f>ROUND(АТС!$F688*$F$41*$F$42/100,2)</f>
        <v>66.11</v>
      </c>
      <c r="G690" s="11">
        <f>ROUND(АТС!$F688*$G$41*$G$42/100,2)</f>
        <v>38.700000000000003</v>
      </c>
    </row>
    <row r="691" spans="1:7" x14ac:dyDescent="0.25">
      <c r="A691" s="240"/>
      <c r="B691" s="122">
        <f t="shared" si="10"/>
        <v>42702</v>
      </c>
      <c r="C691" s="125">
        <v>0</v>
      </c>
      <c r="D691" s="11">
        <f>ROUND(АТС!F689*$D$41*$D$42/100,2)</f>
        <v>91.67</v>
      </c>
      <c r="E691" s="11">
        <f>ROUND(АТС!F689*$E$41*$E$42/100,2)</f>
        <v>84.24</v>
      </c>
      <c r="F691" s="11">
        <f>ROUND(АТС!$F689*$F$41*$F$42/100,2)</f>
        <v>57.36</v>
      </c>
      <c r="G691" s="11">
        <f>ROUND(АТС!$F689*$G$41*$G$42/100,2)</f>
        <v>33.58</v>
      </c>
    </row>
    <row r="692" spans="1:7" x14ac:dyDescent="0.25">
      <c r="A692" s="240"/>
      <c r="B692" s="124">
        <f t="shared" si="10"/>
        <v>42702.041669999999</v>
      </c>
      <c r="C692" s="125">
        <v>1</v>
      </c>
      <c r="D692" s="11">
        <f>ROUND(АТС!F690*$D$41*$D$42/100,2)</f>
        <v>84.5</v>
      </c>
      <c r="E692" s="11">
        <f>ROUND(АТС!F690*$E$41*$E$42/100,2)</f>
        <v>77.650000000000006</v>
      </c>
      <c r="F692" s="11">
        <f>ROUND(АТС!$F690*$F$41*$F$42/100,2)</f>
        <v>52.88</v>
      </c>
      <c r="G692" s="11">
        <f>ROUND(АТС!$F690*$G$41*$G$42/100,2)</f>
        <v>30.95</v>
      </c>
    </row>
    <row r="693" spans="1:7" x14ac:dyDescent="0.25">
      <c r="A693" s="240"/>
      <c r="B693" s="124">
        <f t="shared" si="10"/>
        <v>42702.083330000001</v>
      </c>
      <c r="C693" s="125">
        <v>2</v>
      </c>
      <c r="D693" s="11">
        <f>ROUND(АТС!F691*$D$41*$D$42/100,2)</f>
        <v>79.53</v>
      </c>
      <c r="E693" s="11">
        <f>ROUND(АТС!F691*$E$41*$E$42/100,2)</f>
        <v>73.09</v>
      </c>
      <c r="F693" s="11">
        <f>ROUND(АТС!$F691*$F$41*$F$42/100,2)</f>
        <v>49.77</v>
      </c>
      <c r="G693" s="11">
        <f>ROUND(АТС!$F691*$G$41*$G$42/100,2)</f>
        <v>29.13</v>
      </c>
    </row>
    <row r="694" spans="1:7" x14ac:dyDescent="0.25">
      <c r="A694" s="240"/>
      <c r="B694" s="124">
        <f t="shared" si="10"/>
        <v>42702.125</v>
      </c>
      <c r="C694" s="125">
        <v>3</v>
      </c>
      <c r="D694" s="35">
        <f>ROUND(АТС!F692*$D$41*$D$42/100,2)</f>
        <v>79.47</v>
      </c>
      <c r="E694" s="35">
        <f>ROUND(АТС!F692*$E$41*$E$42/100,2)</f>
        <v>73.03</v>
      </c>
      <c r="F694" s="35">
        <f>ROUND(АТС!$F692*$F$41*$F$42/100,2)</f>
        <v>49.73</v>
      </c>
      <c r="G694" s="35">
        <f>ROUND(АТС!$F692*$G$41*$G$42/100,2)</f>
        <v>29.11</v>
      </c>
    </row>
    <row r="695" spans="1:7" x14ac:dyDescent="0.25">
      <c r="A695" s="240"/>
      <c r="B695" s="124">
        <f t="shared" si="10"/>
        <v>42702.166669999999</v>
      </c>
      <c r="C695" s="125">
        <v>4</v>
      </c>
      <c r="D695" s="35">
        <f>ROUND(АТС!F693*$D$41*$D$42/100,2)</f>
        <v>79.52</v>
      </c>
      <c r="E695" s="35">
        <f>ROUND(АТС!F693*$E$41*$E$42/100,2)</f>
        <v>73.069999999999993</v>
      </c>
      <c r="F695" s="35">
        <f>ROUND(АТС!$F693*$F$41*$F$42/100,2)</f>
        <v>49.76</v>
      </c>
      <c r="G695" s="35">
        <f>ROUND(АТС!$F693*$G$41*$G$42/100,2)</f>
        <v>29.13</v>
      </c>
    </row>
    <row r="696" spans="1:7" x14ac:dyDescent="0.25">
      <c r="A696" s="240"/>
      <c r="B696" s="124">
        <f t="shared" si="10"/>
        <v>42702.208330000001</v>
      </c>
      <c r="C696" s="125">
        <v>5</v>
      </c>
      <c r="D696" s="35">
        <f>ROUND(АТС!F694*$D$41*$D$42/100,2)</f>
        <v>79.87</v>
      </c>
      <c r="E696" s="35">
        <f>ROUND(АТС!F694*$E$41*$E$42/100,2)</f>
        <v>73.400000000000006</v>
      </c>
      <c r="F696" s="35">
        <f>ROUND(АТС!$F694*$F$41*$F$42/100,2)</f>
        <v>49.98</v>
      </c>
      <c r="G696" s="35">
        <f>ROUND(АТС!$F694*$G$41*$G$42/100,2)</f>
        <v>29.26</v>
      </c>
    </row>
    <row r="697" spans="1:7" x14ac:dyDescent="0.25">
      <c r="A697" s="240"/>
      <c r="B697" s="124">
        <f t="shared" si="10"/>
        <v>42702.25</v>
      </c>
      <c r="C697" s="125">
        <v>6</v>
      </c>
      <c r="D697" s="35">
        <f>ROUND(АТС!F695*$D$41*$D$42/100,2)</f>
        <v>92.04</v>
      </c>
      <c r="E697" s="35">
        <f>ROUND(АТС!F695*$E$41*$E$42/100,2)</f>
        <v>84.58</v>
      </c>
      <c r="F697" s="35">
        <f>ROUND(АТС!$F695*$F$41*$F$42/100,2)</f>
        <v>57.59</v>
      </c>
      <c r="G697" s="35">
        <f>ROUND(АТС!$F695*$G$41*$G$42/100,2)</f>
        <v>33.71</v>
      </c>
    </row>
    <row r="698" spans="1:7" x14ac:dyDescent="0.25">
      <c r="A698" s="240"/>
      <c r="B698" s="124">
        <f t="shared" si="10"/>
        <v>42702.291669999999</v>
      </c>
      <c r="C698" s="125">
        <v>7</v>
      </c>
      <c r="D698" s="35">
        <f>ROUND(АТС!F696*$D$41*$D$42/100,2)</f>
        <v>81.75</v>
      </c>
      <c r="E698" s="35">
        <f>ROUND(АТС!F696*$E$41*$E$42/100,2)</f>
        <v>75.13</v>
      </c>
      <c r="F698" s="35">
        <f>ROUND(АТС!$F696*$F$41*$F$42/100,2)</f>
        <v>51.16</v>
      </c>
      <c r="G698" s="35">
        <f>ROUND(АТС!$F696*$G$41*$G$42/100,2)</f>
        <v>29.95</v>
      </c>
    </row>
    <row r="699" spans="1:7" x14ac:dyDescent="0.25">
      <c r="A699" s="240"/>
      <c r="B699" s="124">
        <f t="shared" si="10"/>
        <v>42702.333330000001</v>
      </c>
      <c r="C699" s="125">
        <v>8</v>
      </c>
      <c r="D699" s="35">
        <f>ROUND(АТС!F697*$D$41*$D$42/100,2)</f>
        <v>81.52</v>
      </c>
      <c r="E699" s="35">
        <f>ROUND(АТС!F697*$E$41*$E$42/100,2)</f>
        <v>74.91</v>
      </c>
      <c r="F699" s="35">
        <f>ROUND(АТС!$F697*$F$41*$F$42/100,2)</f>
        <v>51.01</v>
      </c>
      <c r="G699" s="35">
        <f>ROUND(АТС!$F697*$G$41*$G$42/100,2)</f>
        <v>29.86</v>
      </c>
    </row>
    <row r="700" spans="1:7" x14ac:dyDescent="0.25">
      <c r="A700" s="240"/>
      <c r="B700" s="124">
        <f t="shared" si="10"/>
        <v>42702.375</v>
      </c>
      <c r="C700" s="125">
        <v>9</v>
      </c>
      <c r="D700" s="35">
        <f>ROUND(АТС!F698*$D$41*$D$42/100,2)</f>
        <v>83.45</v>
      </c>
      <c r="E700" s="35">
        <f>ROUND(АТС!F698*$E$41*$E$42/100,2)</f>
        <v>76.680000000000007</v>
      </c>
      <c r="F700" s="35">
        <f>ROUND(АТС!$F698*$F$41*$F$42/100,2)</f>
        <v>52.22</v>
      </c>
      <c r="G700" s="35">
        <f>ROUND(АТС!$F698*$G$41*$G$42/100,2)</f>
        <v>30.57</v>
      </c>
    </row>
    <row r="701" spans="1:7" x14ac:dyDescent="0.25">
      <c r="A701" s="240"/>
      <c r="B701" s="124">
        <f t="shared" si="10"/>
        <v>42702.416669999999</v>
      </c>
      <c r="C701" s="125">
        <v>10</v>
      </c>
      <c r="D701" s="35">
        <f>ROUND(АТС!F699*$D$41*$D$42/100,2)</f>
        <v>83.47</v>
      </c>
      <c r="E701" s="35">
        <f>ROUND(АТС!F699*$E$41*$E$42/100,2)</f>
        <v>76.709999999999994</v>
      </c>
      <c r="F701" s="35">
        <f>ROUND(АТС!$F699*$F$41*$F$42/100,2)</f>
        <v>52.23</v>
      </c>
      <c r="G701" s="35">
        <f>ROUND(АТС!$F699*$G$41*$G$42/100,2)</f>
        <v>30.58</v>
      </c>
    </row>
    <row r="702" spans="1:7" x14ac:dyDescent="0.25">
      <c r="A702" s="240"/>
      <c r="B702" s="124">
        <f t="shared" si="10"/>
        <v>42702.458330000001</v>
      </c>
      <c r="C702" s="125">
        <v>11</v>
      </c>
      <c r="D702" s="35">
        <f>ROUND(АТС!F700*$D$41*$D$42/100,2)</f>
        <v>82.96</v>
      </c>
      <c r="E702" s="35">
        <f>ROUND(АТС!F700*$E$41*$E$42/100,2)</f>
        <v>76.239999999999995</v>
      </c>
      <c r="F702" s="35">
        <f>ROUND(АТС!$F700*$F$41*$F$42/100,2)</f>
        <v>51.91</v>
      </c>
      <c r="G702" s="35">
        <f>ROUND(АТС!$F700*$G$41*$G$42/100,2)</f>
        <v>30.39</v>
      </c>
    </row>
    <row r="703" spans="1:7" x14ac:dyDescent="0.25">
      <c r="A703" s="240"/>
      <c r="B703" s="124">
        <f t="shared" si="10"/>
        <v>42702.5</v>
      </c>
      <c r="C703" s="125">
        <v>12</v>
      </c>
      <c r="D703" s="35">
        <f>ROUND(АТС!F701*$D$41*$D$42/100,2)</f>
        <v>82.92</v>
      </c>
      <c r="E703" s="35">
        <f>ROUND(АТС!F701*$E$41*$E$42/100,2)</f>
        <v>76.2</v>
      </c>
      <c r="F703" s="35">
        <f>ROUND(АТС!$F701*$F$41*$F$42/100,2)</f>
        <v>51.89</v>
      </c>
      <c r="G703" s="35">
        <f>ROUND(АТС!$F701*$G$41*$G$42/100,2)</f>
        <v>30.37</v>
      </c>
    </row>
    <row r="704" spans="1:7" x14ac:dyDescent="0.25">
      <c r="A704" s="240"/>
      <c r="B704" s="124">
        <f t="shared" si="10"/>
        <v>42702.541669999999</v>
      </c>
      <c r="C704" s="125">
        <v>13</v>
      </c>
      <c r="D704" s="35">
        <f>ROUND(АТС!F702*$D$41*$D$42/100,2)</f>
        <v>82.87</v>
      </c>
      <c r="E704" s="35">
        <f>ROUND(АТС!F702*$E$41*$E$42/100,2)</f>
        <v>76.150000000000006</v>
      </c>
      <c r="F704" s="35">
        <f>ROUND(АТС!$F702*$F$41*$F$42/100,2)</f>
        <v>51.85</v>
      </c>
      <c r="G704" s="35">
        <f>ROUND(АТС!$F702*$G$41*$G$42/100,2)</f>
        <v>30.36</v>
      </c>
    </row>
    <row r="705" spans="1:7" x14ac:dyDescent="0.25">
      <c r="A705" s="240"/>
      <c r="B705" s="124">
        <f t="shared" si="10"/>
        <v>42702.583330000001</v>
      </c>
      <c r="C705" s="125">
        <v>14</v>
      </c>
      <c r="D705" s="35">
        <f>ROUND(АТС!F703*$D$41*$D$42/100,2)</f>
        <v>82.86</v>
      </c>
      <c r="E705" s="35">
        <f>ROUND(АТС!F703*$E$41*$E$42/100,2)</f>
        <v>76.150000000000006</v>
      </c>
      <c r="F705" s="35">
        <f>ROUND(АТС!$F703*$F$41*$F$42/100,2)</f>
        <v>51.85</v>
      </c>
      <c r="G705" s="35">
        <f>ROUND(АТС!$F703*$G$41*$G$42/100,2)</f>
        <v>30.35</v>
      </c>
    </row>
    <row r="706" spans="1:7" x14ac:dyDescent="0.25">
      <c r="A706" s="240"/>
      <c r="B706" s="124">
        <f t="shared" si="10"/>
        <v>42702.625</v>
      </c>
      <c r="C706" s="125">
        <v>15</v>
      </c>
      <c r="D706" s="35">
        <f>ROUND(АТС!F704*$D$41*$D$42/100,2)</f>
        <v>82.75</v>
      </c>
      <c r="E706" s="35">
        <f>ROUND(АТС!F704*$E$41*$E$42/100,2)</f>
        <v>76.05</v>
      </c>
      <c r="F706" s="35">
        <f>ROUND(АТС!$F704*$F$41*$F$42/100,2)</f>
        <v>51.78</v>
      </c>
      <c r="G706" s="35">
        <f>ROUND(АТС!$F704*$G$41*$G$42/100,2)</f>
        <v>30.31</v>
      </c>
    </row>
    <row r="707" spans="1:7" x14ac:dyDescent="0.25">
      <c r="A707" s="240"/>
      <c r="B707" s="124">
        <f t="shared" si="10"/>
        <v>42702.666669999999</v>
      </c>
      <c r="C707" s="125">
        <v>16</v>
      </c>
      <c r="D707" s="35">
        <f>ROUND(АТС!F705*$D$41*$D$42/100,2)</f>
        <v>83.31</v>
      </c>
      <c r="E707" s="35">
        <f>ROUND(АТС!F705*$E$41*$E$42/100,2)</f>
        <v>76.56</v>
      </c>
      <c r="F707" s="35">
        <f>ROUND(АТС!$F705*$F$41*$F$42/100,2)</f>
        <v>52.13</v>
      </c>
      <c r="G707" s="35">
        <f>ROUND(АТС!$F705*$G$41*$G$42/100,2)</f>
        <v>30.52</v>
      </c>
    </row>
    <row r="708" spans="1:7" x14ac:dyDescent="0.25">
      <c r="A708" s="240"/>
      <c r="B708" s="124">
        <f t="shared" ref="B708:B786" si="11">B684+1</f>
        <v>42702.708330000001</v>
      </c>
      <c r="C708" s="125">
        <v>17</v>
      </c>
      <c r="D708" s="35">
        <f>ROUND(АТС!F706*$D$41*$D$42/100,2)</f>
        <v>102.67</v>
      </c>
      <c r="E708" s="35">
        <f>ROUND(АТС!F706*$E$41*$E$42/100,2)</f>
        <v>94.35</v>
      </c>
      <c r="F708" s="35">
        <f>ROUND(АТС!$F706*$F$41*$F$42/100,2)</f>
        <v>64.25</v>
      </c>
      <c r="G708" s="35">
        <f>ROUND(АТС!$F706*$G$41*$G$42/100,2)</f>
        <v>37.61</v>
      </c>
    </row>
    <row r="709" spans="1:7" x14ac:dyDescent="0.25">
      <c r="A709" s="240"/>
      <c r="B709" s="124">
        <f t="shared" si="11"/>
        <v>42702.75</v>
      </c>
      <c r="C709" s="125">
        <v>18</v>
      </c>
      <c r="D709" s="35">
        <f>ROUND(АТС!F707*$D$41*$D$42/100,2)</f>
        <v>104.32</v>
      </c>
      <c r="E709" s="35">
        <f>ROUND(АТС!F707*$E$41*$E$42/100,2)</f>
        <v>95.87</v>
      </c>
      <c r="F709" s="35">
        <f>ROUND(АТС!$F707*$F$41*$F$42/100,2)</f>
        <v>65.28</v>
      </c>
      <c r="G709" s="35">
        <f>ROUND(АТС!$F707*$G$41*$G$42/100,2)</f>
        <v>38.21</v>
      </c>
    </row>
    <row r="710" spans="1:7" x14ac:dyDescent="0.25">
      <c r="A710" s="240"/>
      <c r="B710" s="124">
        <f t="shared" si="11"/>
        <v>42702.791669999999</v>
      </c>
      <c r="C710" s="125">
        <v>19</v>
      </c>
      <c r="D710" s="35">
        <f>ROUND(АТС!F708*$D$41*$D$42/100,2)</f>
        <v>102.21</v>
      </c>
      <c r="E710" s="35">
        <f>ROUND(АТС!F708*$E$41*$E$42/100,2)</f>
        <v>93.93</v>
      </c>
      <c r="F710" s="35">
        <f>ROUND(АТС!$F708*$F$41*$F$42/100,2)</f>
        <v>63.96</v>
      </c>
      <c r="G710" s="35">
        <f>ROUND(АТС!$F708*$G$41*$G$42/100,2)</f>
        <v>37.44</v>
      </c>
    </row>
    <row r="711" spans="1:7" x14ac:dyDescent="0.25">
      <c r="A711" s="240"/>
      <c r="B711" s="124">
        <f t="shared" si="11"/>
        <v>42702.833330000001</v>
      </c>
      <c r="C711" s="125">
        <v>20</v>
      </c>
      <c r="D711" s="35">
        <f>ROUND(АТС!F709*$D$41*$D$42/100,2)</f>
        <v>98.34</v>
      </c>
      <c r="E711" s="35">
        <f>ROUND(АТС!F709*$E$41*$E$42/100,2)</f>
        <v>90.37</v>
      </c>
      <c r="F711" s="35">
        <f>ROUND(АТС!$F709*$F$41*$F$42/100,2)</f>
        <v>61.54</v>
      </c>
      <c r="G711" s="35">
        <f>ROUND(АТС!$F709*$G$41*$G$42/100,2)</f>
        <v>36.020000000000003</v>
      </c>
    </row>
    <row r="712" spans="1:7" x14ac:dyDescent="0.25">
      <c r="A712" s="240"/>
      <c r="B712" s="124">
        <f t="shared" si="11"/>
        <v>42702.875</v>
      </c>
      <c r="C712" s="125">
        <v>21</v>
      </c>
      <c r="D712" s="35">
        <f>ROUND(АТС!F710*$D$41*$D$42/100,2)</f>
        <v>103.21</v>
      </c>
      <c r="E712" s="35">
        <f>ROUND(АТС!F710*$E$41*$E$42/100,2)</f>
        <v>94.85</v>
      </c>
      <c r="F712" s="35">
        <f>ROUND(АТС!$F710*$F$41*$F$42/100,2)</f>
        <v>64.58</v>
      </c>
      <c r="G712" s="35">
        <f>ROUND(АТС!$F710*$G$41*$G$42/100,2)</f>
        <v>37.81</v>
      </c>
    </row>
    <row r="713" spans="1:7" x14ac:dyDescent="0.25">
      <c r="A713" s="240"/>
      <c r="B713" s="124">
        <f t="shared" si="11"/>
        <v>42702.916669999999</v>
      </c>
      <c r="C713" s="125">
        <v>22</v>
      </c>
      <c r="D713" s="35">
        <f>ROUND(АТС!F711*$D$41*$D$42/100,2)</f>
        <v>117.21</v>
      </c>
      <c r="E713" s="35">
        <f>ROUND(АТС!F711*$E$41*$E$42/100,2)</f>
        <v>107.71</v>
      </c>
      <c r="F713" s="35">
        <f>ROUND(АТС!$F711*$F$41*$F$42/100,2)</f>
        <v>73.34</v>
      </c>
      <c r="G713" s="35">
        <f>ROUND(АТС!$F711*$G$41*$G$42/100,2)</f>
        <v>42.94</v>
      </c>
    </row>
    <row r="714" spans="1:7" x14ac:dyDescent="0.25">
      <c r="A714" s="240"/>
      <c r="B714" s="124">
        <f t="shared" si="11"/>
        <v>42702.958330000001</v>
      </c>
      <c r="C714" s="125">
        <v>23</v>
      </c>
      <c r="D714" s="35">
        <f>ROUND(АТС!F712*$D$41*$D$42/100,2)</f>
        <v>105.53</v>
      </c>
      <c r="E714" s="35">
        <f>ROUND(АТС!F712*$E$41*$E$42/100,2)</f>
        <v>96.98</v>
      </c>
      <c r="F714" s="35">
        <f>ROUND(АТС!$F712*$F$41*$F$42/100,2)</f>
        <v>66.03</v>
      </c>
      <c r="G714" s="35">
        <f>ROUND(АТС!$F712*$G$41*$G$42/100,2)</f>
        <v>38.659999999999997</v>
      </c>
    </row>
    <row r="715" spans="1:7" x14ac:dyDescent="0.25">
      <c r="A715" s="240"/>
      <c r="B715" s="124">
        <f t="shared" si="11"/>
        <v>42703</v>
      </c>
      <c r="C715" s="125">
        <v>0</v>
      </c>
      <c r="D715" s="35">
        <f>ROUND(АТС!F713*$D$41*$D$42/100,2)</f>
        <v>94.61</v>
      </c>
      <c r="E715" s="35">
        <f>ROUND(АТС!F713*$E$41*$E$42/100,2)</f>
        <v>86.94</v>
      </c>
      <c r="F715" s="35">
        <f>ROUND(АТС!$F713*$F$41*$F$42/100,2)</f>
        <v>59.2</v>
      </c>
      <c r="G715" s="35">
        <f>ROUND(АТС!$F713*$G$41*$G$42/100,2)</f>
        <v>34.659999999999997</v>
      </c>
    </row>
    <row r="716" spans="1:7" x14ac:dyDescent="0.25">
      <c r="A716" s="240"/>
      <c r="B716" s="124">
        <f t="shared" si="11"/>
        <v>42703.041669999999</v>
      </c>
      <c r="C716" s="125">
        <v>1</v>
      </c>
      <c r="D716" s="35">
        <f>ROUND(АТС!F714*$D$41*$D$42/100,2)</f>
        <v>88.56</v>
      </c>
      <c r="E716" s="35">
        <f>ROUND(АТС!F714*$E$41*$E$42/100,2)</f>
        <v>81.38</v>
      </c>
      <c r="F716" s="35">
        <f>ROUND(АТС!$F714*$F$41*$F$42/100,2)</f>
        <v>55.42</v>
      </c>
      <c r="G716" s="35">
        <f>ROUND(АТС!$F714*$G$41*$G$42/100,2)</f>
        <v>32.44</v>
      </c>
    </row>
    <row r="717" spans="1:7" x14ac:dyDescent="0.25">
      <c r="A717" s="240"/>
      <c r="B717" s="124">
        <f t="shared" si="11"/>
        <v>42703.083330000001</v>
      </c>
      <c r="C717" s="125">
        <v>2</v>
      </c>
      <c r="D717" s="35">
        <f>ROUND(АТС!F715*$D$41*$D$42/100,2)</f>
        <v>84.62</v>
      </c>
      <c r="E717" s="35">
        <f>ROUND(АТС!F715*$E$41*$E$42/100,2)</f>
        <v>77.760000000000005</v>
      </c>
      <c r="F717" s="35">
        <f>ROUND(АТС!$F715*$F$41*$F$42/100,2)</f>
        <v>52.95</v>
      </c>
      <c r="G717" s="35">
        <f>ROUND(АТС!$F715*$G$41*$G$42/100,2)</f>
        <v>31</v>
      </c>
    </row>
    <row r="718" spans="1:7" x14ac:dyDescent="0.25">
      <c r="A718" s="240"/>
      <c r="B718" s="124">
        <f t="shared" si="11"/>
        <v>42703.125</v>
      </c>
      <c r="C718" s="125">
        <v>3</v>
      </c>
      <c r="D718" s="35">
        <f>ROUND(АТС!F716*$D$41*$D$42/100,2)</f>
        <v>82.9</v>
      </c>
      <c r="E718" s="35">
        <f>ROUND(АТС!F716*$E$41*$E$42/100,2)</f>
        <v>76.180000000000007</v>
      </c>
      <c r="F718" s="35">
        <f>ROUND(АТС!$F716*$F$41*$F$42/100,2)</f>
        <v>51.87</v>
      </c>
      <c r="G718" s="35">
        <f>ROUND(АТС!$F716*$G$41*$G$42/100,2)</f>
        <v>30.37</v>
      </c>
    </row>
    <row r="719" spans="1:7" x14ac:dyDescent="0.25">
      <c r="A719" s="240"/>
      <c r="B719" s="124">
        <f t="shared" si="11"/>
        <v>42703.166669999999</v>
      </c>
      <c r="C719" s="125">
        <v>4</v>
      </c>
      <c r="D719" s="35">
        <f>ROUND(АТС!F717*$D$41*$D$42/100,2)</f>
        <v>83.01</v>
      </c>
      <c r="E719" s="35">
        <f>ROUND(АТС!F717*$E$41*$E$42/100,2)</f>
        <v>76.28</v>
      </c>
      <c r="F719" s="35">
        <f>ROUND(АТС!$F717*$F$41*$F$42/100,2)</f>
        <v>51.94</v>
      </c>
      <c r="G719" s="35">
        <f>ROUND(АТС!$F717*$G$41*$G$42/100,2)</f>
        <v>30.41</v>
      </c>
    </row>
    <row r="720" spans="1:7" x14ac:dyDescent="0.25">
      <c r="A720" s="240"/>
      <c r="B720" s="124">
        <f t="shared" si="11"/>
        <v>42703.208330000001</v>
      </c>
      <c r="C720" s="125">
        <v>5</v>
      </c>
      <c r="D720" s="35">
        <f>ROUND(АТС!F718*$D$41*$D$42/100,2)</f>
        <v>82.85</v>
      </c>
      <c r="E720" s="35">
        <f>ROUND(АТС!F718*$E$41*$E$42/100,2)</f>
        <v>76.13</v>
      </c>
      <c r="F720" s="35">
        <f>ROUND(АТС!$F718*$F$41*$F$42/100,2)</f>
        <v>51.84</v>
      </c>
      <c r="G720" s="35">
        <f>ROUND(АТС!$F718*$G$41*$G$42/100,2)</f>
        <v>30.35</v>
      </c>
    </row>
    <row r="721" spans="1:7" x14ac:dyDescent="0.25">
      <c r="A721" s="240"/>
      <c r="B721" s="124">
        <f t="shared" si="11"/>
        <v>42703.25</v>
      </c>
      <c r="C721" s="125">
        <v>6</v>
      </c>
      <c r="D721" s="35">
        <f>ROUND(АТС!F719*$D$41*$D$42/100,2)</f>
        <v>92.12</v>
      </c>
      <c r="E721" s="35">
        <f>ROUND(АТС!F719*$E$41*$E$42/100,2)</f>
        <v>84.65</v>
      </c>
      <c r="F721" s="35">
        <f>ROUND(АТС!$F719*$F$41*$F$42/100,2)</f>
        <v>57.64</v>
      </c>
      <c r="G721" s="35">
        <f>ROUND(АТС!$F719*$G$41*$G$42/100,2)</f>
        <v>33.74</v>
      </c>
    </row>
    <row r="722" spans="1:7" x14ac:dyDescent="0.25">
      <c r="A722" s="240"/>
      <c r="B722" s="124">
        <f t="shared" si="11"/>
        <v>42703.291669999999</v>
      </c>
      <c r="C722" s="125">
        <v>7</v>
      </c>
      <c r="D722" s="35">
        <f>ROUND(АТС!F720*$D$41*$D$42/100,2)</f>
        <v>83.88</v>
      </c>
      <c r="E722" s="35">
        <f>ROUND(АТС!F720*$E$41*$E$42/100,2)</f>
        <v>77.08</v>
      </c>
      <c r="F722" s="35">
        <f>ROUND(АТС!$F720*$F$41*$F$42/100,2)</f>
        <v>52.49</v>
      </c>
      <c r="G722" s="35">
        <f>ROUND(АТС!$F720*$G$41*$G$42/100,2)</f>
        <v>30.73</v>
      </c>
    </row>
    <row r="723" spans="1:7" x14ac:dyDescent="0.25">
      <c r="A723" s="240"/>
      <c r="B723" s="124">
        <f t="shared" si="11"/>
        <v>42703.333330000001</v>
      </c>
      <c r="C723" s="125">
        <v>8</v>
      </c>
      <c r="D723" s="35">
        <f>ROUND(АТС!F721*$D$41*$D$42/100,2)</f>
        <v>77.83</v>
      </c>
      <c r="E723" s="35">
        <f>ROUND(АТС!F721*$E$41*$E$42/100,2)</f>
        <v>71.53</v>
      </c>
      <c r="F723" s="35">
        <f>ROUND(АТС!$F721*$F$41*$F$42/100,2)</f>
        <v>48.7</v>
      </c>
      <c r="G723" s="35">
        <f>ROUND(АТС!$F721*$G$41*$G$42/100,2)</f>
        <v>28.51</v>
      </c>
    </row>
    <row r="724" spans="1:7" x14ac:dyDescent="0.25">
      <c r="A724" s="240"/>
      <c r="B724" s="124">
        <f t="shared" si="11"/>
        <v>42703.375</v>
      </c>
      <c r="C724" s="125">
        <v>9</v>
      </c>
      <c r="D724" s="35">
        <f>ROUND(АТС!F722*$D$41*$D$42/100,2)</f>
        <v>78.83</v>
      </c>
      <c r="E724" s="35">
        <f>ROUND(АТС!F722*$E$41*$E$42/100,2)</f>
        <v>72.44</v>
      </c>
      <c r="F724" s="35">
        <f>ROUND(АТС!$F722*$F$41*$F$42/100,2)</f>
        <v>49.33</v>
      </c>
      <c r="G724" s="35">
        <f>ROUND(АТС!$F722*$G$41*$G$42/100,2)</f>
        <v>28.88</v>
      </c>
    </row>
    <row r="725" spans="1:7" x14ac:dyDescent="0.25">
      <c r="A725" s="240"/>
      <c r="B725" s="124">
        <f t="shared" si="11"/>
        <v>42703.416669999999</v>
      </c>
      <c r="C725" s="125">
        <v>10</v>
      </c>
      <c r="D725" s="35">
        <f>ROUND(АТС!F723*$D$41*$D$42/100,2)</f>
        <v>78.849999999999994</v>
      </c>
      <c r="E725" s="35">
        <f>ROUND(АТС!F723*$E$41*$E$42/100,2)</f>
        <v>72.459999999999994</v>
      </c>
      <c r="F725" s="35">
        <f>ROUND(АТС!$F723*$F$41*$F$42/100,2)</f>
        <v>49.34</v>
      </c>
      <c r="G725" s="35">
        <f>ROUND(АТС!$F723*$G$41*$G$42/100,2)</f>
        <v>28.88</v>
      </c>
    </row>
    <row r="726" spans="1:7" x14ac:dyDescent="0.25">
      <c r="A726" s="240"/>
      <c r="B726" s="124">
        <f t="shared" si="11"/>
        <v>42703.458330000001</v>
      </c>
      <c r="C726" s="125">
        <v>11</v>
      </c>
      <c r="D726" s="35">
        <f>ROUND(АТС!F724*$D$41*$D$42/100,2)</f>
        <v>84.83</v>
      </c>
      <c r="E726" s="35">
        <f>ROUND(АТС!F724*$E$41*$E$42/100,2)</f>
        <v>77.95</v>
      </c>
      <c r="F726" s="35">
        <f>ROUND(АТС!$F724*$F$41*$F$42/100,2)</f>
        <v>53.08</v>
      </c>
      <c r="G726" s="35">
        <f>ROUND(АТС!$F724*$G$41*$G$42/100,2)</f>
        <v>31.07</v>
      </c>
    </row>
    <row r="727" spans="1:7" x14ac:dyDescent="0.25">
      <c r="A727" s="240"/>
      <c r="B727" s="124">
        <f t="shared" si="11"/>
        <v>42703.5</v>
      </c>
      <c r="C727" s="125">
        <v>12</v>
      </c>
      <c r="D727" s="35">
        <f>ROUND(АТС!F725*$D$41*$D$42/100,2)</f>
        <v>83.34</v>
      </c>
      <c r="E727" s="35">
        <f>ROUND(АТС!F725*$E$41*$E$42/100,2)</f>
        <v>76.59</v>
      </c>
      <c r="F727" s="35">
        <f>ROUND(АТС!$F725*$F$41*$F$42/100,2)</f>
        <v>52.15</v>
      </c>
      <c r="G727" s="35">
        <f>ROUND(АТС!$F725*$G$41*$G$42/100,2)</f>
        <v>30.53</v>
      </c>
    </row>
    <row r="728" spans="1:7" x14ac:dyDescent="0.25">
      <c r="A728" s="240"/>
      <c r="B728" s="124">
        <f t="shared" si="11"/>
        <v>42703.541669999999</v>
      </c>
      <c r="C728" s="125">
        <v>13</v>
      </c>
      <c r="D728" s="35">
        <f>ROUND(АТС!F726*$D$41*$D$42/100,2)</f>
        <v>81.72</v>
      </c>
      <c r="E728" s="35">
        <f>ROUND(АТС!F726*$E$41*$E$42/100,2)</f>
        <v>75.09</v>
      </c>
      <c r="F728" s="35">
        <f>ROUND(АТС!$F726*$F$41*$F$42/100,2)</f>
        <v>51.13</v>
      </c>
      <c r="G728" s="35">
        <f>ROUND(АТС!$F726*$G$41*$G$42/100,2)</f>
        <v>29.93</v>
      </c>
    </row>
    <row r="729" spans="1:7" x14ac:dyDescent="0.25">
      <c r="A729" s="240"/>
      <c r="B729" s="124">
        <f t="shared" si="11"/>
        <v>42703.583330000001</v>
      </c>
      <c r="C729" s="125">
        <v>14</v>
      </c>
      <c r="D729" s="35">
        <f>ROUND(АТС!F727*$D$41*$D$42/100,2)</f>
        <v>81.790000000000006</v>
      </c>
      <c r="E729" s="35">
        <f>ROUND(АТС!F727*$E$41*$E$42/100,2)</f>
        <v>75.16</v>
      </c>
      <c r="F729" s="35">
        <f>ROUND(АТС!$F727*$F$41*$F$42/100,2)</f>
        <v>51.18</v>
      </c>
      <c r="G729" s="35">
        <f>ROUND(АТС!$F727*$G$41*$G$42/100,2)</f>
        <v>29.96</v>
      </c>
    </row>
    <row r="730" spans="1:7" x14ac:dyDescent="0.25">
      <c r="A730" s="240"/>
      <c r="B730" s="124">
        <f t="shared" si="11"/>
        <v>42703.625</v>
      </c>
      <c r="C730" s="125">
        <v>15</v>
      </c>
      <c r="D730" s="35">
        <f>ROUND(АТС!F728*$D$41*$D$42/100,2)</f>
        <v>83.28</v>
      </c>
      <c r="E730" s="35">
        <f>ROUND(АТС!F728*$E$41*$E$42/100,2)</f>
        <v>76.53</v>
      </c>
      <c r="F730" s="35">
        <f>ROUND(АТС!$F728*$F$41*$F$42/100,2)</f>
        <v>52.11</v>
      </c>
      <c r="G730" s="35">
        <f>ROUND(АТС!$F728*$G$41*$G$42/100,2)</f>
        <v>30.51</v>
      </c>
    </row>
    <row r="731" spans="1:7" x14ac:dyDescent="0.25">
      <c r="A731" s="240"/>
      <c r="B731" s="124">
        <f t="shared" si="11"/>
        <v>42703.666669999999</v>
      </c>
      <c r="C731" s="125">
        <v>16</v>
      </c>
      <c r="D731" s="35">
        <f>ROUND(АТС!F729*$D$41*$D$42/100,2)</f>
        <v>82.21</v>
      </c>
      <c r="E731" s="35">
        <f>ROUND(АТС!F729*$E$41*$E$42/100,2)</f>
        <v>75.55</v>
      </c>
      <c r="F731" s="35">
        <f>ROUND(АТС!$F729*$F$41*$F$42/100,2)</f>
        <v>51.44</v>
      </c>
      <c r="G731" s="35">
        <f>ROUND(АТС!$F729*$G$41*$G$42/100,2)</f>
        <v>30.11</v>
      </c>
    </row>
    <row r="732" spans="1:7" x14ac:dyDescent="0.25">
      <c r="A732" s="240"/>
      <c r="B732" s="124">
        <f t="shared" si="11"/>
        <v>42703.708330000001</v>
      </c>
      <c r="C732" s="125">
        <v>17</v>
      </c>
      <c r="D732" s="35">
        <f>ROUND(АТС!F730*$D$41*$D$42/100,2)</f>
        <v>100.5</v>
      </c>
      <c r="E732" s="35">
        <f>ROUND(АТС!F730*$E$41*$E$42/100,2)</f>
        <v>92.36</v>
      </c>
      <c r="F732" s="35">
        <f>ROUND(АТС!$F730*$F$41*$F$42/100,2)</f>
        <v>62.89</v>
      </c>
      <c r="G732" s="35">
        <f>ROUND(АТС!$F730*$G$41*$G$42/100,2)</f>
        <v>36.82</v>
      </c>
    </row>
    <row r="733" spans="1:7" x14ac:dyDescent="0.25">
      <c r="A733" s="240"/>
      <c r="B733" s="124">
        <f t="shared" si="11"/>
        <v>42703.75</v>
      </c>
      <c r="C733" s="125">
        <v>18</v>
      </c>
      <c r="D733" s="35">
        <f>ROUND(АТС!F731*$D$41*$D$42/100,2)</f>
        <v>100.92</v>
      </c>
      <c r="E733" s="35">
        <f>ROUND(АТС!F731*$E$41*$E$42/100,2)</f>
        <v>92.74</v>
      </c>
      <c r="F733" s="35">
        <f>ROUND(АТС!$F731*$F$41*$F$42/100,2)</f>
        <v>63.15</v>
      </c>
      <c r="G733" s="35">
        <f>ROUND(АТС!$F731*$G$41*$G$42/100,2)</f>
        <v>36.97</v>
      </c>
    </row>
    <row r="734" spans="1:7" x14ac:dyDescent="0.25">
      <c r="A734" s="240"/>
      <c r="B734" s="124">
        <f t="shared" si="11"/>
        <v>42703.791669999999</v>
      </c>
      <c r="C734" s="125">
        <v>19</v>
      </c>
      <c r="D734" s="35">
        <f>ROUND(АТС!F732*$D$41*$D$42/100,2)</f>
        <v>101.09</v>
      </c>
      <c r="E734" s="35">
        <f>ROUND(АТС!F732*$E$41*$E$42/100,2)</f>
        <v>92.9</v>
      </c>
      <c r="F734" s="35">
        <f>ROUND(АТС!$F732*$F$41*$F$42/100,2)</f>
        <v>63.26</v>
      </c>
      <c r="G734" s="35">
        <f>ROUND(АТС!$F732*$G$41*$G$42/100,2)</f>
        <v>37.03</v>
      </c>
    </row>
    <row r="735" spans="1:7" x14ac:dyDescent="0.25">
      <c r="A735" s="240"/>
      <c r="B735" s="124">
        <f t="shared" si="11"/>
        <v>42703.833330000001</v>
      </c>
      <c r="C735" s="125">
        <v>20</v>
      </c>
      <c r="D735" s="35">
        <f>ROUND(АТС!F733*$D$41*$D$42/100,2)</f>
        <v>97.12</v>
      </c>
      <c r="E735" s="35">
        <f>ROUND(АТС!F733*$E$41*$E$42/100,2)</f>
        <v>89.25</v>
      </c>
      <c r="F735" s="35">
        <f>ROUND(АТС!$F733*$F$41*$F$42/100,2)</f>
        <v>60.77</v>
      </c>
      <c r="G735" s="35">
        <f>ROUND(АТС!$F733*$G$41*$G$42/100,2)</f>
        <v>35.58</v>
      </c>
    </row>
    <row r="736" spans="1:7" x14ac:dyDescent="0.25">
      <c r="A736" s="240"/>
      <c r="B736" s="124">
        <f t="shared" si="11"/>
        <v>42703.875</v>
      </c>
      <c r="C736" s="125">
        <v>21</v>
      </c>
      <c r="D736" s="35">
        <f>ROUND(АТС!F734*$D$41*$D$42/100,2)</f>
        <v>102.09</v>
      </c>
      <c r="E736" s="35">
        <f>ROUND(АТС!F734*$E$41*$E$42/100,2)</f>
        <v>93.82</v>
      </c>
      <c r="F736" s="35">
        <f>ROUND(АТС!$F734*$F$41*$F$42/100,2)</f>
        <v>63.88</v>
      </c>
      <c r="G736" s="35">
        <f>ROUND(АТС!$F734*$G$41*$G$42/100,2)</f>
        <v>37.4</v>
      </c>
    </row>
    <row r="737" spans="1:7" ht="15.75" customHeight="1" x14ac:dyDescent="0.25">
      <c r="A737" s="240"/>
      <c r="B737" s="124">
        <f t="shared" si="11"/>
        <v>42703.916669999999</v>
      </c>
      <c r="C737" s="125">
        <v>22</v>
      </c>
      <c r="D737" s="35">
        <f>ROUND(АТС!F735*$D$41*$D$42/100,2)</f>
        <v>118.47</v>
      </c>
      <c r="E737" s="35">
        <f>ROUND(АТС!F735*$E$41*$E$42/100,2)</f>
        <v>108.87</v>
      </c>
      <c r="F737" s="35">
        <f>ROUND(АТС!$F735*$F$41*$F$42/100,2)</f>
        <v>74.13</v>
      </c>
      <c r="G737" s="35">
        <f>ROUND(АТС!$F735*$G$41*$G$42/100,2)</f>
        <v>43.4</v>
      </c>
    </row>
    <row r="738" spans="1:7" x14ac:dyDescent="0.25">
      <c r="A738" s="240"/>
      <c r="B738" s="124">
        <f t="shared" si="11"/>
        <v>42703.958330000001</v>
      </c>
      <c r="C738" s="125">
        <v>23</v>
      </c>
      <c r="D738" s="35">
        <f>ROUND(АТС!F736*$D$41*$D$42/100,2)</f>
        <v>106.44</v>
      </c>
      <c r="E738" s="35">
        <f>ROUND(АТС!F736*$E$41*$E$42/100,2)</f>
        <v>97.81</v>
      </c>
      <c r="F738" s="35">
        <f>ROUND(АТС!$F736*$F$41*$F$42/100,2)</f>
        <v>66.599999999999994</v>
      </c>
      <c r="G738" s="35">
        <f>ROUND(АТС!$F736*$G$41*$G$42/100,2)</f>
        <v>38.99</v>
      </c>
    </row>
    <row r="739" spans="1:7" x14ac:dyDescent="0.25">
      <c r="A739" s="240"/>
      <c r="B739" s="124">
        <f t="shared" si="11"/>
        <v>42704</v>
      </c>
      <c r="C739" s="125">
        <v>0</v>
      </c>
      <c r="D739" s="35">
        <f>ROUND(АТС!F737*$D$41*$D$42/100,2)</f>
        <v>94.8</v>
      </c>
      <c r="E739" s="35">
        <f>ROUND(АТС!F737*$E$41*$E$42/100,2)</f>
        <v>87.11</v>
      </c>
      <c r="F739" s="35">
        <f>ROUND(АТС!$F737*$F$41*$F$42/100,2)</f>
        <v>59.32</v>
      </c>
      <c r="G739" s="35">
        <f>ROUND(АТС!$F737*$G$41*$G$42/100,2)</f>
        <v>34.72</v>
      </c>
    </row>
    <row r="740" spans="1:7" x14ac:dyDescent="0.25">
      <c r="A740" s="240"/>
      <c r="B740" s="124">
        <f t="shared" si="11"/>
        <v>42704.041669999999</v>
      </c>
      <c r="C740" s="125">
        <v>1</v>
      </c>
      <c r="D740" s="35">
        <f>ROUND(АТС!F738*$D$41*$D$42/100,2)</f>
        <v>88.55</v>
      </c>
      <c r="E740" s="35">
        <f>ROUND(АТС!F738*$E$41*$E$42/100,2)</f>
        <v>81.37</v>
      </c>
      <c r="F740" s="35">
        <f>ROUND(АТС!$F738*$F$41*$F$42/100,2)</f>
        <v>55.41</v>
      </c>
      <c r="G740" s="35">
        <f>ROUND(АТС!$F738*$G$41*$G$42/100,2)</f>
        <v>32.44</v>
      </c>
    </row>
    <row r="741" spans="1:7" x14ac:dyDescent="0.25">
      <c r="A741" s="240"/>
      <c r="B741" s="124">
        <f t="shared" si="11"/>
        <v>42704.083330000001</v>
      </c>
      <c r="C741" s="125">
        <v>2</v>
      </c>
      <c r="D741" s="35">
        <f>ROUND(АТС!F739*$D$41*$D$42/100,2)</f>
        <v>84.74</v>
      </c>
      <c r="E741" s="35">
        <f>ROUND(АТС!F739*$E$41*$E$42/100,2)</f>
        <v>77.87</v>
      </c>
      <c r="F741" s="35">
        <f>ROUND(АТС!$F739*$F$41*$F$42/100,2)</f>
        <v>53.03</v>
      </c>
      <c r="G741" s="35">
        <f>ROUND(АТС!$F739*$G$41*$G$42/100,2)</f>
        <v>31.04</v>
      </c>
    </row>
    <row r="742" spans="1:7" x14ac:dyDescent="0.25">
      <c r="A742" s="240"/>
      <c r="B742" s="124">
        <f t="shared" si="11"/>
        <v>42704.125</v>
      </c>
      <c r="C742" s="125">
        <v>3</v>
      </c>
      <c r="D742" s="35">
        <f>ROUND(АТС!F740*$D$41*$D$42/100,2)</f>
        <v>83.18</v>
      </c>
      <c r="E742" s="35">
        <f>ROUND(АТС!F740*$E$41*$E$42/100,2)</f>
        <v>76.44</v>
      </c>
      <c r="F742" s="35">
        <f>ROUND(АТС!$F740*$F$41*$F$42/100,2)</f>
        <v>52.05</v>
      </c>
      <c r="G742" s="35">
        <f>ROUND(АТС!$F740*$G$41*$G$42/100,2)</f>
        <v>30.47</v>
      </c>
    </row>
    <row r="743" spans="1:7" x14ac:dyDescent="0.25">
      <c r="A743" s="240"/>
      <c r="B743" s="124">
        <f t="shared" si="11"/>
        <v>42704.166669999999</v>
      </c>
      <c r="C743" s="125">
        <v>4</v>
      </c>
      <c r="D743" s="35">
        <f>ROUND(АТС!F741*$D$41*$D$42/100,2)</f>
        <v>83.23</v>
      </c>
      <c r="E743" s="35">
        <f>ROUND(АТС!F741*$E$41*$E$42/100,2)</f>
        <v>76.48</v>
      </c>
      <c r="F743" s="35">
        <f>ROUND(АТС!$F741*$F$41*$F$42/100,2)</f>
        <v>52.08</v>
      </c>
      <c r="G743" s="35">
        <f>ROUND(АТС!$F741*$G$41*$G$42/100,2)</f>
        <v>30.49</v>
      </c>
    </row>
    <row r="744" spans="1:7" x14ac:dyDescent="0.25">
      <c r="A744" s="240"/>
      <c r="B744" s="124">
        <f t="shared" si="11"/>
        <v>42704.208330000001</v>
      </c>
      <c r="C744" s="125">
        <v>5</v>
      </c>
      <c r="D744" s="35">
        <f>ROUND(АТС!F742*$D$41*$D$42/100,2)</f>
        <v>83.28</v>
      </c>
      <c r="E744" s="35">
        <f>ROUND(АТС!F742*$E$41*$E$42/100,2)</f>
        <v>76.53</v>
      </c>
      <c r="F744" s="35">
        <f>ROUND(АТС!$F742*$F$41*$F$42/100,2)</f>
        <v>52.11</v>
      </c>
      <c r="G744" s="35">
        <f>ROUND(АТС!$F742*$G$41*$G$42/100,2)</f>
        <v>30.51</v>
      </c>
    </row>
    <row r="745" spans="1:7" x14ac:dyDescent="0.25">
      <c r="A745" s="240"/>
      <c r="B745" s="124">
        <f t="shared" si="11"/>
        <v>42704.25</v>
      </c>
      <c r="C745" s="125">
        <v>6</v>
      </c>
      <c r="D745" s="35">
        <f>ROUND(АТС!F743*$D$41*$D$42/100,2)</f>
        <v>95.15</v>
      </c>
      <c r="E745" s="35">
        <f>ROUND(АТС!F743*$E$41*$E$42/100,2)</f>
        <v>87.44</v>
      </c>
      <c r="F745" s="35">
        <f>ROUND(АТС!$F743*$F$41*$F$42/100,2)</f>
        <v>59.54</v>
      </c>
      <c r="G745" s="35">
        <f>ROUND(АТС!$F743*$G$41*$G$42/100,2)</f>
        <v>34.85</v>
      </c>
    </row>
    <row r="746" spans="1:7" x14ac:dyDescent="0.25">
      <c r="A746" s="240"/>
      <c r="B746" s="124">
        <f t="shared" si="11"/>
        <v>42704.291669999999</v>
      </c>
      <c r="C746" s="125">
        <v>7</v>
      </c>
      <c r="D746" s="35">
        <f>ROUND(АТС!F744*$D$41*$D$42/100,2)</f>
        <v>83.8</v>
      </c>
      <c r="E746" s="35">
        <f>ROUND(АТС!F744*$E$41*$E$42/100,2)</f>
        <v>77</v>
      </c>
      <c r="F746" s="35">
        <f>ROUND(АТС!$F744*$F$41*$F$42/100,2)</f>
        <v>52.44</v>
      </c>
      <c r="G746" s="35">
        <f>ROUND(АТС!$F744*$G$41*$G$42/100,2)</f>
        <v>30.7</v>
      </c>
    </row>
    <row r="747" spans="1:7" x14ac:dyDescent="0.25">
      <c r="A747" s="240"/>
      <c r="B747" s="124">
        <f t="shared" si="11"/>
        <v>42704.333330000001</v>
      </c>
      <c r="C747" s="125">
        <v>8</v>
      </c>
      <c r="D747" s="35">
        <f>ROUND(АТС!F745*$D$41*$D$42/100,2)</f>
        <v>78.069999999999993</v>
      </c>
      <c r="E747" s="35">
        <f>ROUND(АТС!F745*$E$41*$E$42/100,2)</f>
        <v>71.75</v>
      </c>
      <c r="F747" s="35">
        <f>ROUND(АТС!$F745*$F$41*$F$42/100,2)</f>
        <v>48.85</v>
      </c>
      <c r="G747" s="35">
        <f>ROUND(АТС!$F745*$G$41*$G$42/100,2)</f>
        <v>28.6</v>
      </c>
    </row>
    <row r="748" spans="1:7" x14ac:dyDescent="0.25">
      <c r="A748" s="240"/>
      <c r="B748" s="124">
        <f t="shared" si="11"/>
        <v>42704.375</v>
      </c>
      <c r="C748" s="125">
        <v>9</v>
      </c>
      <c r="D748" s="35">
        <f>ROUND(АТС!F746*$D$41*$D$42/100,2)</f>
        <v>78.790000000000006</v>
      </c>
      <c r="E748" s="35">
        <f>ROUND(АТС!F746*$E$41*$E$42/100,2)</f>
        <v>72.400000000000006</v>
      </c>
      <c r="F748" s="35">
        <f>ROUND(АТС!$F746*$F$41*$F$42/100,2)</f>
        <v>49.3</v>
      </c>
      <c r="G748" s="35">
        <f>ROUND(АТС!$F746*$G$41*$G$42/100,2)</f>
        <v>28.86</v>
      </c>
    </row>
    <row r="749" spans="1:7" x14ac:dyDescent="0.25">
      <c r="A749" s="240"/>
      <c r="B749" s="124">
        <f t="shared" si="11"/>
        <v>42704.416669999999</v>
      </c>
      <c r="C749" s="125">
        <v>10</v>
      </c>
      <c r="D749" s="35">
        <f>ROUND(АТС!F747*$D$41*$D$42/100,2)</f>
        <v>85.07</v>
      </c>
      <c r="E749" s="35">
        <f>ROUND(АТС!F747*$E$41*$E$42/100,2)</f>
        <v>78.180000000000007</v>
      </c>
      <c r="F749" s="35">
        <f>ROUND(АТС!$F747*$F$41*$F$42/100,2)</f>
        <v>53.23</v>
      </c>
      <c r="G749" s="35">
        <f>ROUND(АТС!$F747*$G$41*$G$42/100,2)</f>
        <v>31.16</v>
      </c>
    </row>
    <row r="750" spans="1:7" x14ac:dyDescent="0.25">
      <c r="A750" s="240"/>
      <c r="B750" s="124">
        <f t="shared" si="11"/>
        <v>42704.458330000001</v>
      </c>
      <c r="C750" s="125">
        <v>11</v>
      </c>
      <c r="D750" s="35">
        <f>ROUND(АТС!F748*$D$41*$D$42/100,2)</f>
        <v>94.26</v>
      </c>
      <c r="E750" s="35">
        <f>ROUND(АТС!F748*$E$41*$E$42/100,2)</f>
        <v>86.62</v>
      </c>
      <c r="F750" s="35">
        <f>ROUND(АТС!$F748*$F$41*$F$42/100,2)</f>
        <v>58.98</v>
      </c>
      <c r="G750" s="35">
        <f>ROUND(АТС!$F748*$G$41*$G$42/100,2)</f>
        <v>34.53</v>
      </c>
    </row>
    <row r="751" spans="1:7" x14ac:dyDescent="0.25">
      <c r="A751" s="240"/>
      <c r="B751" s="124">
        <f t="shared" si="11"/>
        <v>42704.5</v>
      </c>
      <c r="C751" s="125">
        <v>12</v>
      </c>
      <c r="D751" s="35">
        <f>ROUND(АТС!F749*$D$41*$D$42/100,2)</f>
        <v>94.4</v>
      </c>
      <c r="E751" s="35">
        <f>ROUND(АТС!F749*$E$41*$E$42/100,2)</f>
        <v>86.75</v>
      </c>
      <c r="F751" s="35">
        <f>ROUND(АТС!$F749*$F$41*$F$42/100,2)</f>
        <v>59.07</v>
      </c>
      <c r="G751" s="35">
        <f>ROUND(АТС!$F749*$G$41*$G$42/100,2)</f>
        <v>34.58</v>
      </c>
    </row>
    <row r="752" spans="1:7" x14ac:dyDescent="0.25">
      <c r="A752" s="240"/>
      <c r="B752" s="124">
        <f t="shared" si="11"/>
        <v>42704.541669999999</v>
      </c>
      <c r="C752" s="125">
        <v>13</v>
      </c>
      <c r="D752" s="35">
        <f>ROUND(АТС!F750*$D$41*$D$42/100,2)</f>
        <v>94.39</v>
      </c>
      <c r="E752" s="35">
        <f>ROUND(АТС!F750*$E$41*$E$42/100,2)</f>
        <v>86.74</v>
      </c>
      <c r="F752" s="35">
        <f>ROUND(АТС!$F750*$F$41*$F$42/100,2)</f>
        <v>59.06</v>
      </c>
      <c r="G752" s="35">
        <f>ROUND(АТС!$F750*$G$41*$G$42/100,2)</f>
        <v>34.58</v>
      </c>
    </row>
    <row r="753" spans="1:7" x14ac:dyDescent="0.25">
      <c r="A753" s="240"/>
      <c r="B753" s="124">
        <f t="shared" si="11"/>
        <v>42704.583330000001</v>
      </c>
      <c r="C753" s="125">
        <v>14</v>
      </c>
      <c r="D753" s="35">
        <f>ROUND(АТС!F751*$D$41*$D$42/100,2)</f>
        <v>94.16</v>
      </c>
      <c r="E753" s="35">
        <f>ROUND(АТС!F751*$E$41*$E$42/100,2)</f>
        <v>86.53</v>
      </c>
      <c r="F753" s="35">
        <f>ROUND(АТС!$F751*$F$41*$F$42/100,2)</f>
        <v>58.92</v>
      </c>
      <c r="G753" s="35">
        <f>ROUND(АТС!$F751*$G$41*$G$42/100,2)</f>
        <v>34.49</v>
      </c>
    </row>
    <row r="754" spans="1:7" x14ac:dyDescent="0.25">
      <c r="A754" s="240"/>
      <c r="B754" s="124">
        <f t="shared" si="11"/>
        <v>42704.625</v>
      </c>
      <c r="C754" s="125">
        <v>15</v>
      </c>
      <c r="D754" s="35">
        <f>ROUND(АТС!F752*$D$41*$D$42/100,2)</f>
        <v>93.62</v>
      </c>
      <c r="E754" s="35">
        <f>ROUND(АТС!F752*$E$41*$E$42/100,2)</f>
        <v>86.04</v>
      </c>
      <c r="F754" s="35">
        <f>ROUND(АТС!$F752*$F$41*$F$42/100,2)</f>
        <v>58.58</v>
      </c>
      <c r="G754" s="35">
        <f>ROUND(АТС!$F752*$G$41*$G$42/100,2)</f>
        <v>34.299999999999997</v>
      </c>
    </row>
    <row r="755" spans="1:7" x14ac:dyDescent="0.25">
      <c r="A755" s="240"/>
      <c r="B755" s="124">
        <f t="shared" si="11"/>
        <v>42704.666669999999</v>
      </c>
      <c r="C755" s="125">
        <v>16</v>
      </c>
      <c r="D755" s="35">
        <f>ROUND(АТС!F753*$D$41*$D$42/100,2)</f>
        <v>84.61</v>
      </c>
      <c r="E755" s="35">
        <f>ROUND(АТС!F753*$E$41*$E$42/100,2)</f>
        <v>77.75</v>
      </c>
      <c r="F755" s="35">
        <f>ROUND(АТС!$F753*$F$41*$F$42/100,2)</f>
        <v>52.94</v>
      </c>
      <c r="G755" s="35">
        <f>ROUND(АТС!$F753*$G$41*$G$42/100,2)</f>
        <v>30.99</v>
      </c>
    </row>
    <row r="756" spans="1:7" x14ac:dyDescent="0.25">
      <c r="A756" s="240"/>
      <c r="B756" s="124">
        <f t="shared" si="11"/>
        <v>42704.708330000001</v>
      </c>
      <c r="C756" s="125">
        <v>17</v>
      </c>
      <c r="D756" s="35">
        <f>ROUND(АТС!F754*$D$41*$D$42/100,2)</f>
        <v>113.79</v>
      </c>
      <c r="E756" s="35">
        <f>ROUND(АТС!F754*$E$41*$E$42/100,2)</f>
        <v>104.57</v>
      </c>
      <c r="F756" s="35">
        <f>ROUND(АТС!$F754*$F$41*$F$42/100,2)</f>
        <v>71.209999999999994</v>
      </c>
      <c r="G756" s="35">
        <f>ROUND(АТС!$F754*$G$41*$G$42/100,2)</f>
        <v>41.68</v>
      </c>
    </row>
    <row r="757" spans="1:7" x14ac:dyDescent="0.25">
      <c r="A757" s="240"/>
      <c r="B757" s="124">
        <f t="shared" si="11"/>
        <v>42704.75</v>
      </c>
      <c r="C757" s="125">
        <v>18</v>
      </c>
      <c r="D757" s="35">
        <f>ROUND(АТС!F755*$D$41*$D$42/100,2)</f>
        <v>113.22</v>
      </c>
      <c r="E757" s="35">
        <f>ROUND(АТС!F755*$E$41*$E$42/100,2)</f>
        <v>104.05</v>
      </c>
      <c r="F757" s="35">
        <f>ROUND(АТС!$F755*$F$41*$F$42/100,2)</f>
        <v>70.849999999999994</v>
      </c>
      <c r="G757" s="35">
        <f>ROUND(АТС!$F755*$G$41*$G$42/100,2)</f>
        <v>41.48</v>
      </c>
    </row>
    <row r="758" spans="1:7" x14ac:dyDescent="0.25">
      <c r="A758" s="240"/>
      <c r="B758" s="124">
        <f t="shared" si="11"/>
        <v>42704.791669999999</v>
      </c>
      <c r="C758" s="125">
        <v>19</v>
      </c>
      <c r="D758" s="35">
        <f>ROUND(АТС!F756*$D$41*$D$42/100,2)</f>
        <v>109.73</v>
      </c>
      <c r="E758" s="35">
        <f>ROUND(АТС!F756*$E$41*$E$42/100,2)</f>
        <v>100.84</v>
      </c>
      <c r="F758" s="35">
        <f>ROUND(АТС!$F756*$F$41*$F$42/100,2)</f>
        <v>68.66</v>
      </c>
      <c r="G758" s="35">
        <f>ROUND(АТС!$F756*$G$41*$G$42/100,2)</f>
        <v>40.200000000000003</v>
      </c>
    </row>
    <row r="759" spans="1:7" x14ac:dyDescent="0.25">
      <c r="A759" s="240"/>
      <c r="B759" s="124">
        <f t="shared" si="11"/>
        <v>42704.833330000001</v>
      </c>
      <c r="C759" s="125">
        <v>20</v>
      </c>
      <c r="D759" s="35">
        <f>ROUND(АТС!F757*$D$41*$D$42/100,2)</f>
        <v>104.53</v>
      </c>
      <c r="E759" s="35">
        <f>ROUND(АТС!F757*$E$41*$E$42/100,2)</f>
        <v>96.05</v>
      </c>
      <c r="F759" s="35">
        <f>ROUND(АТС!$F757*$F$41*$F$42/100,2)</f>
        <v>65.41</v>
      </c>
      <c r="G759" s="35">
        <f>ROUND(АТС!$F757*$G$41*$G$42/100,2)</f>
        <v>38.29</v>
      </c>
    </row>
    <row r="760" spans="1:7" x14ac:dyDescent="0.25">
      <c r="A760" s="240"/>
      <c r="B760" s="124">
        <f t="shared" si="11"/>
        <v>42704.875</v>
      </c>
      <c r="C760" s="125">
        <v>21</v>
      </c>
      <c r="D760" s="35">
        <f>ROUND(АТС!F758*$D$41*$D$42/100,2)</f>
        <v>103.68</v>
      </c>
      <c r="E760" s="35">
        <f>ROUND(АТС!F758*$E$41*$E$42/100,2)</f>
        <v>95.28</v>
      </c>
      <c r="F760" s="35">
        <f>ROUND(АТС!$F758*$F$41*$F$42/100,2)</f>
        <v>64.88</v>
      </c>
      <c r="G760" s="35">
        <f>ROUND(АТС!$F758*$G$41*$G$42/100,2)</f>
        <v>37.979999999999997</v>
      </c>
    </row>
    <row r="761" spans="1:7" x14ac:dyDescent="0.25">
      <c r="A761" s="240"/>
      <c r="B761" s="124">
        <f t="shared" si="11"/>
        <v>42704.916669999999</v>
      </c>
      <c r="C761" s="125">
        <v>22</v>
      </c>
      <c r="D761" s="35">
        <f>ROUND(АТС!F759*$D$41*$D$42/100,2)</f>
        <v>123.01</v>
      </c>
      <c r="E761" s="35">
        <f>ROUND(АТС!F759*$E$41*$E$42/100,2)</f>
        <v>113.04</v>
      </c>
      <c r="F761" s="35">
        <f>ROUND(АТС!$F759*$F$41*$F$42/100,2)</f>
        <v>76.97</v>
      </c>
      <c r="G761" s="35">
        <f>ROUND(АТС!$F759*$G$41*$G$42/100,2)</f>
        <v>45.06</v>
      </c>
    </row>
    <row r="762" spans="1:7" x14ac:dyDescent="0.25">
      <c r="A762" s="240"/>
      <c r="B762" s="124">
        <f t="shared" si="11"/>
        <v>42704.958330000001</v>
      </c>
      <c r="C762" s="125">
        <v>23</v>
      </c>
      <c r="D762" s="35">
        <f>ROUND(АТС!F760*$D$41*$D$42/100,2)</f>
        <v>110.16</v>
      </c>
      <c r="E762" s="35">
        <f>ROUND(АТС!F760*$E$41*$E$42/100,2)</f>
        <v>101.23</v>
      </c>
      <c r="F762" s="35">
        <f>ROUND(АТС!$F760*$F$41*$F$42/100,2)</f>
        <v>68.930000000000007</v>
      </c>
      <c r="G762" s="35">
        <f>ROUND(АТС!$F760*$G$41*$G$42/100,2)</f>
        <v>40.35</v>
      </c>
    </row>
    <row r="763" spans="1:7" hidden="1" x14ac:dyDescent="0.25">
      <c r="A763" s="240"/>
      <c r="B763" s="124">
        <f t="shared" si="11"/>
        <v>42705</v>
      </c>
      <c r="C763" s="125">
        <v>0</v>
      </c>
      <c r="D763" s="35">
        <f>ROUND(АТС!F761*$D$41*$D$42/100,2)</f>
        <v>0</v>
      </c>
      <c r="E763" s="35">
        <f>ROUND(АТС!F761*$E$41*$E$42/100,2)</f>
        <v>0</v>
      </c>
      <c r="F763" s="35">
        <f>ROUND(АТС!$F761*$F$41*$F$42/100,2)</f>
        <v>0</v>
      </c>
      <c r="G763" s="35">
        <f>ROUND(АТС!$F761*$G$41*$G$42/100,2)</f>
        <v>0</v>
      </c>
    </row>
    <row r="764" spans="1:7" hidden="1" x14ac:dyDescent="0.25">
      <c r="A764" s="240"/>
      <c r="B764" s="124">
        <f t="shared" si="11"/>
        <v>42705.041669999999</v>
      </c>
      <c r="C764" s="125">
        <v>1</v>
      </c>
      <c r="D764" s="35">
        <f>ROUND(АТС!F762*$D$41*$D$42/100,2)</f>
        <v>0</v>
      </c>
      <c r="E764" s="35">
        <f>ROUND(АТС!F762*$E$41*$E$42/100,2)</f>
        <v>0</v>
      </c>
      <c r="F764" s="35">
        <f>ROUND(АТС!$F762*$F$41*$F$42/100,2)</f>
        <v>0</v>
      </c>
      <c r="G764" s="35">
        <f>ROUND(АТС!$F762*$G$41*$G$42/100,2)</f>
        <v>0</v>
      </c>
    </row>
    <row r="765" spans="1:7" hidden="1" x14ac:dyDescent="0.25">
      <c r="A765" s="240"/>
      <c r="B765" s="124">
        <f t="shared" si="11"/>
        <v>42705.083330000001</v>
      </c>
      <c r="C765" s="125">
        <v>2</v>
      </c>
      <c r="D765" s="35">
        <f>ROUND(АТС!F763*$D$41*$D$42/100,2)</f>
        <v>0</v>
      </c>
      <c r="E765" s="35">
        <f>ROUND(АТС!F763*$E$41*$E$42/100,2)</f>
        <v>0</v>
      </c>
      <c r="F765" s="35">
        <f>ROUND(АТС!$F763*$F$41*$F$42/100,2)</f>
        <v>0</v>
      </c>
      <c r="G765" s="35">
        <f>ROUND(АТС!$F763*$G$41*$G$42/100,2)</f>
        <v>0</v>
      </c>
    </row>
    <row r="766" spans="1:7" hidden="1" x14ac:dyDescent="0.25">
      <c r="A766" s="240"/>
      <c r="B766" s="124">
        <f t="shared" si="11"/>
        <v>42705.125</v>
      </c>
      <c r="C766" s="125">
        <v>3</v>
      </c>
      <c r="D766" s="35">
        <f>ROUND(АТС!F764*$D$41*$D$42/100,2)</f>
        <v>0</v>
      </c>
      <c r="E766" s="35">
        <f>ROUND(АТС!F764*$E$41*$E$42/100,2)</f>
        <v>0</v>
      </c>
      <c r="F766" s="35">
        <f>ROUND(АТС!$F764*$F$41*$F$42/100,2)</f>
        <v>0</v>
      </c>
      <c r="G766" s="35">
        <f>ROUND(АТС!$F764*$G$41*$G$42/100,2)</f>
        <v>0</v>
      </c>
    </row>
    <row r="767" spans="1:7" hidden="1" x14ac:dyDescent="0.25">
      <c r="A767" s="240"/>
      <c r="B767" s="124">
        <f t="shared" si="11"/>
        <v>42705.166669999999</v>
      </c>
      <c r="C767" s="125">
        <v>4</v>
      </c>
      <c r="D767" s="35">
        <f>ROUND(АТС!F765*$D$41*$D$42/100,2)</f>
        <v>0</v>
      </c>
      <c r="E767" s="35">
        <f>ROUND(АТС!F765*$E$41*$E$42/100,2)</f>
        <v>0</v>
      </c>
      <c r="F767" s="35">
        <f>ROUND(АТС!$F765*$F$41*$F$42/100,2)</f>
        <v>0</v>
      </c>
      <c r="G767" s="35">
        <f>ROUND(АТС!$F765*$G$41*$G$42/100,2)</f>
        <v>0</v>
      </c>
    </row>
    <row r="768" spans="1:7" hidden="1" x14ac:dyDescent="0.25">
      <c r="A768" s="240"/>
      <c r="B768" s="124">
        <f t="shared" si="11"/>
        <v>42705.208330000001</v>
      </c>
      <c r="C768" s="125">
        <v>5</v>
      </c>
      <c r="D768" s="35">
        <f>ROUND(АТС!F766*$D$41*$D$42/100,2)</f>
        <v>0</v>
      </c>
      <c r="E768" s="35">
        <f>ROUND(АТС!F766*$E$41*$E$42/100,2)</f>
        <v>0</v>
      </c>
      <c r="F768" s="35">
        <f>ROUND(АТС!$F766*$F$41*$F$42/100,2)</f>
        <v>0</v>
      </c>
      <c r="G768" s="35">
        <f>ROUND(АТС!$F766*$G$41*$G$42/100,2)</f>
        <v>0</v>
      </c>
    </row>
    <row r="769" spans="1:7" hidden="1" x14ac:dyDescent="0.25">
      <c r="A769" s="240"/>
      <c r="B769" s="124">
        <f t="shared" si="11"/>
        <v>42705.25</v>
      </c>
      <c r="C769" s="125">
        <v>6</v>
      </c>
      <c r="D769" s="35">
        <f>ROUND(АТС!F767*$D$41*$D$42/100,2)</f>
        <v>0</v>
      </c>
      <c r="E769" s="35">
        <f>ROUND(АТС!F767*$E$41*$E$42/100,2)</f>
        <v>0</v>
      </c>
      <c r="F769" s="35">
        <f>ROUND(АТС!$F767*$F$41*$F$42/100,2)</f>
        <v>0</v>
      </c>
      <c r="G769" s="35">
        <f>ROUND(АТС!$F767*$G$41*$G$42/100,2)</f>
        <v>0</v>
      </c>
    </row>
    <row r="770" spans="1:7" hidden="1" x14ac:dyDescent="0.25">
      <c r="A770" s="240"/>
      <c r="B770" s="124">
        <f t="shared" si="11"/>
        <v>42705.291669999999</v>
      </c>
      <c r="C770" s="125">
        <v>7</v>
      </c>
      <c r="D770" s="35">
        <f>ROUND(АТС!F768*$D$41*$D$42/100,2)</f>
        <v>0</v>
      </c>
      <c r="E770" s="35">
        <f>ROUND(АТС!F768*$E$41*$E$42/100,2)</f>
        <v>0</v>
      </c>
      <c r="F770" s="35">
        <f>ROUND(АТС!$F768*$F$41*$F$42/100,2)</f>
        <v>0</v>
      </c>
      <c r="G770" s="35">
        <f>ROUND(АТС!$F768*$G$41*$G$42/100,2)</f>
        <v>0</v>
      </c>
    </row>
    <row r="771" spans="1:7" hidden="1" x14ac:dyDescent="0.25">
      <c r="A771" s="240"/>
      <c r="B771" s="124">
        <f t="shared" si="11"/>
        <v>42705.333330000001</v>
      </c>
      <c r="C771" s="125">
        <v>8</v>
      </c>
      <c r="D771" s="35">
        <f>ROUND(АТС!F769*$D$41*$D$42/100,2)</f>
        <v>0</v>
      </c>
      <c r="E771" s="35">
        <f>ROUND(АТС!F769*$E$41*$E$42/100,2)</f>
        <v>0</v>
      </c>
      <c r="F771" s="35">
        <f>ROUND(АТС!$F769*$F$41*$F$42/100,2)</f>
        <v>0</v>
      </c>
      <c r="G771" s="35">
        <f>ROUND(АТС!$F769*$G$41*$G$42/100,2)</f>
        <v>0</v>
      </c>
    </row>
    <row r="772" spans="1:7" hidden="1" x14ac:dyDescent="0.25">
      <c r="A772" s="240"/>
      <c r="B772" s="124">
        <f t="shared" si="11"/>
        <v>42705.375</v>
      </c>
      <c r="C772" s="125">
        <v>9</v>
      </c>
      <c r="D772" s="35">
        <f>ROUND(АТС!F770*$D$41*$D$42/100,2)</f>
        <v>0</v>
      </c>
      <c r="E772" s="35">
        <f>ROUND(АТС!F770*$E$41*$E$42/100,2)</f>
        <v>0</v>
      </c>
      <c r="F772" s="35">
        <f>ROUND(АТС!$F770*$F$41*$F$42/100,2)</f>
        <v>0</v>
      </c>
      <c r="G772" s="35">
        <f>ROUND(АТС!$F770*$G$41*$G$42/100,2)</f>
        <v>0</v>
      </c>
    </row>
    <row r="773" spans="1:7" hidden="1" x14ac:dyDescent="0.25">
      <c r="A773" s="240"/>
      <c r="B773" s="124">
        <f t="shared" si="11"/>
        <v>42705.416669999999</v>
      </c>
      <c r="C773" s="125">
        <v>10</v>
      </c>
      <c r="D773" s="35">
        <f>ROUND(АТС!F771*$D$41*$D$42/100,2)</f>
        <v>0</v>
      </c>
      <c r="E773" s="35">
        <f>ROUND(АТС!F771*$E$41*$E$42/100,2)</f>
        <v>0</v>
      </c>
      <c r="F773" s="35">
        <f>ROUND(АТС!$F771*$F$41*$F$42/100,2)</f>
        <v>0</v>
      </c>
      <c r="G773" s="35">
        <f>ROUND(АТС!$F771*$G$41*$G$42/100,2)</f>
        <v>0</v>
      </c>
    </row>
    <row r="774" spans="1:7" hidden="1" x14ac:dyDescent="0.25">
      <c r="A774" s="240"/>
      <c r="B774" s="124">
        <f t="shared" si="11"/>
        <v>42705.458330000001</v>
      </c>
      <c r="C774" s="125">
        <v>11</v>
      </c>
      <c r="D774" s="35">
        <f>ROUND(АТС!F772*$D$41*$D$42/100,2)</f>
        <v>0</v>
      </c>
      <c r="E774" s="35">
        <f>ROUND(АТС!F772*$E$41*$E$42/100,2)</f>
        <v>0</v>
      </c>
      <c r="F774" s="35">
        <f>ROUND(АТС!$F772*$F$41*$F$42/100,2)</f>
        <v>0</v>
      </c>
      <c r="G774" s="35">
        <f>ROUND(АТС!$F772*$G$41*$G$42/100,2)</f>
        <v>0</v>
      </c>
    </row>
    <row r="775" spans="1:7" hidden="1" x14ac:dyDescent="0.25">
      <c r="A775" s="240"/>
      <c r="B775" s="124">
        <f t="shared" si="11"/>
        <v>42705.5</v>
      </c>
      <c r="C775" s="125">
        <v>12</v>
      </c>
      <c r="D775" s="35">
        <f>ROUND(АТС!F773*$D$41*$D$42/100,2)</f>
        <v>0</v>
      </c>
      <c r="E775" s="35">
        <f>ROUND(АТС!F773*$E$41*$E$42/100,2)</f>
        <v>0</v>
      </c>
      <c r="F775" s="35">
        <f>ROUND(АТС!$F773*$F$41*$F$42/100,2)</f>
        <v>0</v>
      </c>
      <c r="G775" s="35">
        <f>ROUND(АТС!$F773*$G$41*$G$42/100,2)</f>
        <v>0</v>
      </c>
    </row>
    <row r="776" spans="1:7" hidden="1" x14ac:dyDescent="0.25">
      <c r="A776" s="240"/>
      <c r="B776" s="124">
        <f t="shared" si="11"/>
        <v>42705.541669999999</v>
      </c>
      <c r="C776" s="125">
        <v>13</v>
      </c>
      <c r="D776" s="35">
        <f>ROUND(АТС!F774*$D$41*$D$42/100,2)</f>
        <v>0</v>
      </c>
      <c r="E776" s="35">
        <f>ROUND(АТС!F774*$E$41*$E$42/100,2)</f>
        <v>0</v>
      </c>
      <c r="F776" s="35">
        <f>ROUND(АТС!$F774*$F$41*$F$42/100,2)</f>
        <v>0</v>
      </c>
      <c r="G776" s="35">
        <f>ROUND(АТС!$F774*$G$41*$G$42/100,2)</f>
        <v>0</v>
      </c>
    </row>
    <row r="777" spans="1:7" hidden="1" x14ac:dyDescent="0.25">
      <c r="A777" s="240"/>
      <c r="B777" s="124">
        <f t="shared" si="11"/>
        <v>42705.583330000001</v>
      </c>
      <c r="C777" s="125">
        <v>14</v>
      </c>
      <c r="D777" s="35">
        <f>ROUND(АТС!F775*$D$41*$D$42/100,2)</f>
        <v>0</v>
      </c>
      <c r="E777" s="35">
        <f>ROUND(АТС!F775*$E$41*$E$42/100,2)</f>
        <v>0</v>
      </c>
      <c r="F777" s="35">
        <f>ROUND(АТС!$F775*$F$41*$F$42/100,2)</f>
        <v>0</v>
      </c>
      <c r="G777" s="35">
        <f>ROUND(АТС!$F775*$G$41*$G$42/100,2)</f>
        <v>0</v>
      </c>
    </row>
    <row r="778" spans="1:7" hidden="1" x14ac:dyDescent="0.25">
      <c r="A778" s="240"/>
      <c r="B778" s="124">
        <f t="shared" si="11"/>
        <v>42705.625</v>
      </c>
      <c r="C778" s="125">
        <v>15</v>
      </c>
      <c r="D778" s="35">
        <f>ROUND(АТС!F776*$D$41*$D$42/100,2)</f>
        <v>0</v>
      </c>
      <c r="E778" s="35">
        <f>ROUND(АТС!F776*$E$41*$E$42/100,2)</f>
        <v>0</v>
      </c>
      <c r="F778" s="35">
        <f>ROUND(АТС!$F776*$F$41*$F$42/100,2)</f>
        <v>0</v>
      </c>
      <c r="G778" s="35">
        <f>ROUND(АТС!$F776*$G$41*$G$42/100,2)</f>
        <v>0</v>
      </c>
    </row>
    <row r="779" spans="1:7" hidden="1" x14ac:dyDescent="0.25">
      <c r="A779" s="240"/>
      <c r="B779" s="124">
        <f t="shared" si="11"/>
        <v>42705.666669999999</v>
      </c>
      <c r="C779" s="125">
        <v>16</v>
      </c>
      <c r="D779" s="35">
        <f>ROUND(АТС!F777*$D$41*$D$42/100,2)</f>
        <v>0</v>
      </c>
      <c r="E779" s="35">
        <f>ROUND(АТС!F777*$E$41*$E$42/100,2)</f>
        <v>0</v>
      </c>
      <c r="F779" s="35">
        <f>ROUND(АТС!$F777*$F$41*$F$42/100,2)</f>
        <v>0</v>
      </c>
      <c r="G779" s="35">
        <f>ROUND(АТС!$F777*$G$41*$G$42/100,2)</f>
        <v>0</v>
      </c>
    </row>
    <row r="780" spans="1:7" hidden="1" x14ac:dyDescent="0.25">
      <c r="A780" s="240"/>
      <c r="B780" s="124">
        <f t="shared" si="11"/>
        <v>42705.708330000001</v>
      </c>
      <c r="C780" s="125">
        <v>17</v>
      </c>
      <c r="D780" s="35">
        <f>ROUND(АТС!F778*$D$41*$D$42/100,2)</f>
        <v>0</v>
      </c>
      <c r="E780" s="35">
        <f>ROUND(АТС!F778*$E$41*$E$42/100,2)</f>
        <v>0</v>
      </c>
      <c r="F780" s="35">
        <f>ROUND(АТС!$F778*$F$41*$F$42/100,2)</f>
        <v>0</v>
      </c>
      <c r="G780" s="35">
        <f>ROUND(АТС!$F778*$G$41*$G$42/100,2)</f>
        <v>0</v>
      </c>
    </row>
    <row r="781" spans="1:7" hidden="1" x14ac:dyDescent="0.25">
      <c r="A781" s="240"/>
      <c r="B781" s="124">
        <f t="shared" si="11"/>
        <v>42705.75</v>
      </c>
      <c r="C781" s="125">
        <v>18</v>
      </c>
      <c r="D781" s="35">
        <f>ROUND(АТС!F779*$D$41*$D$42/100,2)</f>
        <v>0</v>
      </c>
      <c r="E781" s="35">
        <f>ROUND(АТС!F779*$E$41*$E$42/100,2)</f>
        <v>0</v>
      </c>
      <c r="F781" s="35">
        <f>ROUND(АТС!$F779*$F$41*$F$42/100,2)</f>
        <v>0</v>
      </c>
      <c r="G781" s="35">
        <f>ROUND(АТС!$F779*$G$41*$G$42/100,2)</f>
        <v>0</v>
      </c>
    </row>
    <row r="782" spans="1:7" hidden="1" x14ac:dyDescent="0.25">
      <c r="A782" s="240"/>
      <c r="B782" s="124">
        <f t="shared" si="11"/>
        <v>42705.791669999999</v>
      </c>
      <c r="C782" s="125">
        <v>19</v>
      </c>
      <c r="D782" s="35">
        <f>ROUND(АТС!F780*$D$41*$D$42/100,2)</f>
        <v>0</v>
      </c>
      <c r="E782" s="35">
        <f>ROUND(АТС!F780*$E$41*$E$42/100,2)</f>
        <v>0</v>
      </c>
      <c r="F782" s="35">
        <f>ROUND(АТС!$F780*$F$41*$F$42/100,2)</f>
        <v>0</v>
      </c>
      <c r="G782" s="35">
        <f>ROUND(АТС!$F780*$G$41*$G$42/100,2)</f>
        <v>0</v>
      </c>
    </row>
    <row r="783" spans="1:7" hidden="1" x14ac:dyDescent="0.25">
      <c r="A783" s="240"/>
      <c r="B783" s="124">
        <f t="shared" si="11"/>
        <v>42705.833330000001</v>
      </c>
      <c r="C783" s="125">
        <v>20</v>
      </c>
      <c r="D783" s="35">
        <f>ROUND(АТС!F781*$D$41*$D$42/100,2)</f>
        <v>0</v>
      </c>
      <c r="E783" s="35">
        <f>ROUND(АТС!F781*$E$41*$E$42/100,2)</f>
        <v>0</v>
      </c>
      <c r="F783" s="35">
        <f>ROUND(АТС!$F781*$F$41*$F$42/100,2)</f>
        <v>0</v>
      </c>
      <c r="G783" s="35">
        <f>ROUND(АТС!$F781*$G$41*$G$42/100,2)</f>
        <v>0</v>
      </c>
    </row>
    <row r="784" spans="1:7" hidden="1" x14ac:dyDescent="0.25">
      <c r="A784" s="240"/>
      <c r="B784" s="124">
        <f t="shared" si="11"/>
        <v>42705.875</v>
      </c>
      <c r="C784" s="125">
        <v>21</v>
      </c>
      <c r="D784" s="35">
        <f>ROUND(АТС!F782*$D$41*$D$42/100,2)</f>
        <v>0</v>
      </c>
      <c r="E784" s="35">
        <f>ROUND(АТС!F782*$E$41*$E$42/100,2)</f>
        <v>0</v>
      </c>
      <c r="F784" s="35">
        <f>ROUND(АТС!$F782*$F$41*$F$42/100,2)</f>
        <v>0</v>
      </c>
      <c r="G784" s="35">
        <f>ROUND(АТС!$F782*$G$41*$G$42/100,2)</f>
        <v>0</v>
      </c>
    </row>
    <row r="785" spans="1:9" hidden="1" x14ac:dyDescent="0.25">
      <c r="A785" s="240"/>
      <c r="B785" s="124">
        <f t="shared" si="11"/>
        <v>42705.916669999999</v>
      </c>
      <c r="C785" s="125">
        <v>22</v>
      </c>
      <c r="D785" s="35">
        <f>ROUND(АТС!F783*$D$41*$D$42/100,2)</f>
        <v>0</v>
      </c>
      <c r="E785" s="35">
        <f>ROUND(АТС!F783*$E$41*$E$42/100,2)</f>
        <v>0</v>
      </c>
      <c r="F785" s="35">
        <f>ROUND(АТС!$F783*$F$41*$F$42/100,2)</f>
        <v>0</v>
      </c>
      <c r="G785" s="35">
        <f>ROUND(АТС!$F783*$G$41*$G$42/100,2)</f>
        <v>0</v>
      </c>
    </row>
    <row r="786" spans="1:9" hidden="1" x14ac:dyDescent="0.25">
      <c r="A786" s="240"/>
      <c r="B786" s="124">
        <f t="shared" si="11"/>
        <v>42705.958330000001</v>
      </c>
      <c r="C786" s="125">
        <v>23</v>
      </c>
      <c r="D786" s="35">
        <f>ROUND(АТС!F784*$D$41*$D$42/100,2)</f>
        <v>0</v>
      </c>
      <c r="E786" s="35">
        <f>ROUND(АТС!F784*$E$41*$E$42/100,2)</f>
        <v>0</v>
      </c>
      <c r="F786" s="35">
        <f>ROUND(АТС!$F784*$F$41*$F$42/100,2)</f>
        <v>0</v>
      </c>
      <c r="G786" s="35">
        <f>ROUND(АТС!$F784*$G$41*$G$42/100,2)</f>
        <v>0</v>
      </c>
    </row>
    <row r="787" spans="1:9" x14ac:dyDescent="0.25">
      <c r="A787" s="107"/>
      <c r="B787" s="126"/>
      <c r="C787" s="127"/>
      <c r="D787" s="108"/>
      <c r="E787" s="108"/>
      <c r="F787" s="108"/>
      <c r="G787" s="108"/>
    </row>
    <row r="789" spans="1:9" x14ac:dyDescent="0.25">
      <c r="A789" s="236" t="s">
        <v>47</v>
      </c>
      <c r="B789" s="236"/>
      <c r="C789" s="236"/>
      <c r="D789" s="236"/>
      <c r="E789" s="236"/>
      <c r="F789" s="236"/>
      <c r="G789" s="236"/>
    </row>
    <row r="790" spans="1:9" ht="94.5" x14ac:dyDescent="0.25">
      <c r="A790" s="19" t="s">
        <v>11</v>
      </c>
      <c r="B790" s="75" t="s">
        <v>32</v>
      </c>
      <c r="C790" s="75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6" t="s">
        <v>10</v>
      </c>
      <c r="B791" s="247"/>
      <c r="C791" s="248"/>
      <c r="D791" s="15">
        <f>'РСТ РСО-А'!G9</f>
        <v>25.17</v>
      </c>
      <c r="E791" s="15">
        <f>'РСТ РСО-А'!H9</f>
        <v>23.13</v>
      </c>
      <c r="F791" s="15">
        <f>'РСТ РСО-А'!I9</f>
        <v>15.75</v>
      </c>
      <c r="G791" s="15">
        <f>'РСТ РСО-А'!J9</f>
        <v>9.2200000000000006</v>
      </c>
    </row>
    <row r="792" spans="1:9" ht="31.5" customHeight="1" x14ac:dyDescent="0.25">
      <c r="A792" s="249" t="s">
        <v>8</v>
      </c>
      <c r="B792" s="250"/>
      <c r="C792" s="251"/>
      <c r="D792" s="14">
        <f>'РСТ РСО-А'!G10</f>
        <v>0.46200000000000002</v>
      </c>
      <c r="E792" s="14">
        <f>'РСТ РСО-А'!H10</f>
        <v>0.46200000000000002</v>
      </c>
      <c r="F792" s="14">
        <f>'РСТ РСО-А'!I10</f>
        <v>0.46200000000000002</v>
      </c>
      <c r="G792" s="14">
        <f>'РСТ РСО-А'!J10</f>
        <v>0.46200000000000002</v>
      </c>
      <c r="I792" s="38"/>
    </row>
    <row r="793" spans="1:9" x14ac:dyDescent="0.25">
      <c r="A793" s="240" t="s">
        <v>180</v>
      </c>
      <c r="B793" s="122">
        <f>B43</f>
        <v>42675</v>
      </c>
      <c r="C793" s="125">
        <v>0</v>
      </c>
      <c r="D793" s="35">
        <f>ROUND($D$791/100*$D$792*АТС!$C41,2)</f>
        <v>82.62</v>
      </c>
      <c r="E793" s="35">
        <f>ROUND($E$791/100*$E$792*АТС!C41,2)</f>
        <v>75.930000000000007</v>
      </c>
      <c r="F793" s="35">
        <f>ROUND($F$791/100*$F$792*АТС!C41,2)</f>
        <v>51.7</v>
      </c>
      <c r="G793" s="35">
        <f>ROUND($G$791/100*$G$792*АТС!C41,2)</f>
        <v>30.27</v>
      </c>
    </row>
    <row r="794" spans="1:9" x14ac:dyDescent="0.25">
      <c r="A794" s="240"/>
      <c r="B794" s="124">
        <f>B$43+ROUND(C794/24,5)</f>
        <v>42675.041669999999</v>
      </c>
      <c r="C794" s="125">
        <v>1</v>
      </c>
      <c r="D794" s="35">
        <f>ROUND($D$791/100*$D$792*АТС!$C42,2)</f>
        <v>77.47</v>
      </c>
      <c r="E794" s="35">
        <f>ROUND($E$791/100*$E$792*АТС!C42,2)</f>
        <v>71.19</v>
      </c>
      <c r="F794" s="35">
        <f>ROUND($F$791/100*$F$792*АТС!C42,2)</f>
        <v>48.48</v>
      </c>
      <c r="G794" s="35">
        <f>ROUND($G$791/100*$G$792*АТС!C42,2)</f>
        <v>28.38</v>
      </c>
    </row>
    <row r="795" spans="1:9" x14ac:dyDescent="0.25">
      <c r="A795" s="240"/>
      <c r="B795" s="122">
        <f>B$43+ROUND(C795/24,5)</f>
        <v>42675.083330000001</v>
      </c>
      <c r="C795" s="125">
        <v>2</v>
      </c>
      <c r="D795" s="35">
        <f>ROUND($D$791/100*$D$792*АТС!$C43,2)</f>
        <v>74.34</v>
      </c>
      <c r="E795" s="35">
        <f>ROUND($E$791/100*$E$792*АТС!C43,2)</f>
        <v>68.31</v>
      </c>
      <c r="F795" s="35">
        <f>ROUND($F$791/100*$F$792*АТС!C43,2)</f>
        <v>46.52</v>
      </c>
      <c r="G795" s="35">
        <f>ROUND($G$791/100*$G$792*АТС!C43,2)</f>
        <v>27.23</v>
      </c>
    </row>
    <row r="796" spans="1:9" x14ac:dyDescent="0.25">
      <c r="A796" s="240"/>
      <c r="B796" s="124">
        <f t="shared" ref="B796:B816" si="12">B$43+ROUND(C796/24,5)</f>
        <v>42675.125</v>
      </c>
      <c r="C796" s="125">
        <v>3</v>
      </c>
      <c r="D796" s="35">
        <f>ROUND($D$791/100*$D$792*АТС!$C44,2)</f>
        <v>73.040000000000006</v>
      </c>
      <c r="E796" s="35">
        <f>ROUND($E$791/100*$E$792*АТС!C44,2)</f>
        <v>67.12</v>
      </c>
      <c r="F796" s="35">
        <f>ROUND($F$791/100*$F$792*АТС!C44,2)</f>
        <v>45.7</v>
      </c>
      <c r="G796" s="35">
        <f>ROUND($G$791/100*$G$792*АТС!C44,2)</f>
        <v>26.75</v>
      </c>
    </row>
    <row r="797" spans="1:9" x14ac:dyDescent="0.25">
      <c r="A797" s="240"/>
      <c r="B797" s="122">
        <f t="shared" si="12"/>
        <v>42675.166669999999</v>
      </c>
      <c r="C797" s="125">
        <v>4</v>
      </c>
      <c r="D797" s="35">
        <f>ROUND($D$791/100*$D$792*АТС!$C45,2)</f>
        <v>73.680000000000007</v>
      </c>
      <c r="E797" s="35">
        <f>ROUND($E$791/100*$E$792*АТС!C45,2)</f>
        <v>67.709999999999994</v>
      </c>
      <c r="F797" s="35">
        <f>ROUND($F$791/100*$F$792*АТС!C45,2)</f>
        <v>46.1</v>
      </c>
      <c r="G797" s="35">
        <f>ROUND($G$791/100*$G$792*АТС!C45,2)</f>
        <v>26.99</v>
      </c>
    </row>
    <row r="798" spans="1:9" x14ac:dyDescent="0.25">
      <c r="A798" s="240"/>
      <c r="B798" s="124">
        <f t="shared" si="12"/>
        <v>42675.208330000001</v>
      </c>
      <c r="C798" s="125">
        <v>5</v>
      </c>
      <c r="D798" s="35">
        <f>ROUND($D$791/100*$D$792*АТС!$C46,2)</f>
        <v>77.86</v>
      </c>
      <c r="E798" s="35">
        <f>ROUND($E$791/100*$E$792*АТС!C46,2)</f>
        <v>71.55</v>
      </c>
      <c r="F798" s="35">
        <f>ROUND($F$791/100*$F$792*АТС!C46,2)</f>
        <v>48.72</v>
      </c>
      <c r="G798" s="35">
        <f>ROUND($G$791/100*$G$792*АТС!C46,2)</f>
        <v>28.52</v>
      </c>
    </row>
    <row r="799" spans="1:9" x14ac:dyDescent="0.25">
      <c r="A799" s="240"/>
      <c r="B799" s="122">
        <f t="shared" si="12"/>
        <v>42675.25</v>
      </c>
      <c r="C799" s="125">
        <v>6</v>
      </c>
      <c r="D799" s="35">
        <f>ROUND($D$791/100*$D$792*АТС!$C47,2)</f>
        <v>82.25</v>
      </c>
      <c r="E799" s="35">
        <f>ROUND($E$791/100*$E$792*АТС!C47,2)</f>
        <v>75.58</v>
      </c>
      <c r="F799" s="35">
        <f>ROUND($F$791/100*$F$792*АТС!C47,2)</f>
        <v>51.47</v>
      </c>
      <c r="G799" s="35">
        <f>ROUND($G$791/100*$G$792*АТС!C47,2)</f>
        <v>30.13</v>
      </c>
    </row>
    <row r="800" spans="1:9" x14ac:dyDescent="0.25">
      <c r="A800" s="240"/>
      <c r="B800" s="124">
        <f t="shared" si="12"/>
        <v>42675.291669999999</v>
      </c>
      <c r="C800" s="125">
        <v>7</v>
      </c>
      <c r="D800" s="35">
        <f>ROUND($D$791/100*$D$792*АТС!$C48,2)</f>
        <v>83.67</v>
      </c>
      <c r="E800" s="35">
        <f>ROUND($E$791/100*$E$792*АТС!C48,2)</f>
        <v>76.89</v>
      </c>
      <c r="F800" s="35">
        <f>ROUND($F$791/100*$F$792*АТС!C48,2)</f>
        <v>52.36</v>
      </c>
      <c r="G800" s="35">
        <f>ROUND($G$791/100*$G$792*АТС!C48,2)</f>
        <v>30.65</v>
      </c>
    </row>
    <row r="801" spans="1:7" x14ac:dyDescent="0.25">
      <c r="A801" s="240"/>
      <c r="B801" s="122">
        <f t="shared" si="12"/>
        <v>42675.333330000001</v>
      </c>
      <c r="C801" s="125">
        <v>8</v>
      </c>
      <c r="D801" s="35">
        <f>ROUND($D$791/100*$D$792*АТС!$C49,2)</f>
        <v>75.180000000000007</v>
      </c>
      <c r="E801" s="35">
        <f>ROUND($E$791/100*$E$792*АТС!C49,2)</f>
        <v>69.09</v>
      </c>
      <c r="F801" s="35">
        <f>ROUND($F$791/100*$F$792*АТС!C49,2)</f>
        <v>47.04</v>
      </c>
      <c r="G801" s="35">
        <f>ROUND($G$791/100*$G$792*АТС!C49,2)</f>
        <v>27.54</v>
      </c>
    </row>
    <row r="802" spans="1:7" x14ac:dyDescent="0.25">
      <c r="A802" s="240"/>
      <c r="B802" s="124">
        <f t="shared" si="12"/>
        <v>42675.375</v>
      </c>
      <c r="C802" s="125">
        <v>9</v>
      </c>
      <c r="D802" s="35">
        <f>ROUND($D$791/100*$D$792*АТС!$C50,2)</f>
        <v>75.78</v>
      </c>
      <c r="E802" s="35">
        <f>ROUND($E$791/100*$E$792*АТС!C50,2)</f>
        <v>69.64</v>
      </c>
      <c r="F802" s="35">
        <f>ROUND($F$791/100*$F$792*АТС!C50,2)</f>
        <v>47.42</v>
      </c>
      <c r="G802" s="35">
        <f>ROUND($G$791/100*$G$792*АТС!C50,2)</f>
        <v>27.76</v>
      </c>
    </row>
    <row r="803" spans="1:7" x14ac:dyDescent="0.25">
      <c r="A803" s="240"/>
      <c r="B803" s="122">
        <f t="shared" si="12"/>
        <v>42675.416669999999</v>
      </c>
      <c r="C803" s="125">
        <v>10</v>
      </c>
      <c r="D803" s="35">
        <f>ROUND($D$791/100*$D$792*АТС!$C51,2)</f>
        <v>79.260000000000005</v>
      </c>
      <c r="E803" s="35">
        <f>ROUND($E$791/100*$E$792*АТС!C51,2)</f>
        <v>72.84</v>
      </c>
      <c r="F803" s="35">
        <f>ROUND($F$791/100*$F$792*АТС!C51,2)</f>
        <v>49.6</v>
      </c>
      <c r="G803" s="35">
        <f>ROUND($G$791/100*$G$792*АТС!C51,2)</f>
        <v>29.03</v>
      </c>
    </row>
    <row r="804" spans="1:7" x14ac:dyDescent="0.25">
      <c r="A804" s="240"/>
      <c r="B804" s="124">
        <f t="shared" si="12"/>
        <v>42675.458330000001</v>
      </c>
      <c r="C804" s="125">
        <v>11</v>
      </c>
      <c r="D804" s="35">
        <f>ROUND($D$791/100*$D$792*АТС!$C52,2)</f>
        <v>88.7</v>
      </c>
      <c r="E804" s="35">
        <f>ROUND($E$791/100*$E$792*АТС!C52,2)</f>
        <v>81.510000000000005</v>
      </c>
      <c r="F804" s="35">
        <f>ROUND($F$791/100*$F$792*АТС!C52,2)</f>
        <v>55.5</v>
      </c>
      <c r="G804" s="35">
        <f>ROUND($G$791/100*$G$792*АТС!C52,2)</f>
        <v>32.49</v>
      </c>
    </row>
    <row r="805" spans="1:7" x14ac:dyDescent="0.25">
      <c r="A805" s="240"/>
      <c r="B805" s="122">
        <f t="shared" si="12"/>
        <v>42675.5</v>
      </c>
      <c r="C805" s="125">
        <v>12</v>
      </c>
      <c r="D805" s="35">
        <f>ROUND($D$791/100*$D$792*АТС!$C53,2)</f>
        <v>86.96</v>
      </c>
      <c r="E805" s="35">
        <f>ROUND($E$791/100*$E$792*АТС!C53,2)</f>
        <v>79.91</v>
      </c>
      <c r="F805" s="35">
        <f>ROUND($F$791/100*$F$792*АТС!C53,2)</f>
        <v>54.42</v>
      </c>
      <c r="G805" s="35">
        <f>ROUND($G$791/100*$G$792*АТС!C53,2)</f>
        <v>31.85</v>
      </c>
    </row>
    <row r="806" spans="1:7" x14ac:dyDescent="0.25">
      <c r="A806" s="240"/>
      <c r="B806" s="124">
        <f t="shared" si="12"/>
        <v>42675.541669999999</v>
      </c>
      <c r="C806" s="125">
        <v>13</v>
      </c>
      <c r="D806" s="35">
        <f>ROUND($D$791/100*$D$792*АТС!$C54,2)</f>
        <v>84.92</v>
      </c>
      <c r="E806" s="35">
        <f>ROUND($E$791/100*$E$792*АТС!C54,2)</f>
        <v>78.03</v>
      </c>
      <c r="F806" s="35">
        <f>ROUND($F$791/100*$F$792*АТС!C54,2)</f>
        <v>53.14</v>
      </c>
      <c r="G806" s="35">
        <f>ROUND($G$791/100*$G$792*АТС!C54,2)</f>
        <v>31.11</v>
      </c>
    </row>
    <row r="807" spans="1:7" x14ac:dyDescent="0.25">
      <c r="A807" s="240"/>
      <c r="B807" s="122">
        <f t="shared" si="12"/>
        <v>42675.583330000001</v>
      </c>
      <c r="C807" s="125">
        <v>14</v>
      </c>
      <c r="D807" s="35">
        <f>ROUND($D$791/100*$D$792*АТС!$C55,2)</f>
        <v>79</v>
      </c>
      <c r="E807" s="35">
        <f>ROUND($E$791/100*$E$792*АТС!C55,2)</f>
        <v>72.599999999999994</v>
      </c>
      <c r="F807" s="35">
        <f>ROUND($F$791/100*$F$792*АТС!C55,2)</f>
        <v>49.43</v>
      </c>
      <c r="G807" s="35">
        <f>ROUND($G$791/100*$G$792*АТС!C55,2)</f>
        <v>28.94</v>
      </c>
    </row>
    <row r="808" spans="1:7" x14ac:dyDescent="0.25">
      <c r="A808" s="240"/>
      <c r="B808" s="124">
        <f t="shared" si="12"/>
        <v>42675.625</v>
      </c>
      <c r="C808" s="125">
        <v>15</v>
      </c>
      <c r="D808" s="35">
        <f>ROUND($D$791/100*$D$792*АТС!$C56,2)</f>
        <v>78.989999999999995</v>
      </c>
      <c r="E808" s="35">
        <f>ROUND($E$791/100*$E$792*АТС!C56,2)</f>
        <v>72.58</v>
      </c>
      <c r="F808" s="35">
        <f>ROUND($F$791/100*$F$792*АТС!C56,2)</f>
        <v>49.42</v>
      </c>
      <c r="G808" s="35">
        <f>ROUND($G$791/100*$G$792*АТС!C56,2)</f>
        <v>28.93</v>
      </c>
    </row>
    <row r="809" spans="1:7" x14ac:dyDescent="0.25">
      <c r="A809" s="240"/>
      <c r="B809" s="122">
        <f t="shared" si="12"/>
        <v>42675.666669999999</v>
      </c>
      <c r="C809" s="125">
        <v>16</v>
      </c>
      <c r="D809" s="35">
        <f>ROUND($D$791/100*$D$792*АТС!$C57,2)</f>
        <v>74.27</v>
      </c>
      <c r="E809" s="35">
        <f>ROUND($E$791/100*$E$792*АТС!C57,2)</f>
        <v>68.25</v>
      </c>
      <c r="F809" s="35">
        <f>ROUND($F$791/100*$F$792*АТС!C57,2)</f>
        <v>46.48</v>
      </c>
      <c r="G809" s="35">
        <f>ROUND($G$791/100*$G$792*АТС!C57,2)</f>
        <v>27.21</v>
      </c>
    </row>
    <row r="810" spans="1:7" x14ac:dyDescent="0.25">
      <c r="A810" s="240"/>
      <c r="B810" s="124">
        <f t="shared" si="12"/>
        <v>42675.708330000001</v>
      </c>
      <c r="C810" s="125">
        <v>17</v>
      </c>
      <c r="D810" s="35">
        <f>ROUND($D$791/100*$D$792*АТС!$C58,2)</f>
        <v>88.76</v>
      </c>
      <c r="E810" s="35">
        <f>ROUND($E$791/100*$E$792*АТС!C58,2)</f>
        <v>81.56</v>
      </c>
      <c r="F810" s="35">
        <f>ROUND($F$791/100*$F$792*АТС!C58,2)</f>
        <v>55.54</v>
      </c>
      <c r="G810" s="35">
        <f>ROUND($G$791/100*$G$792*АТС!C58,2)</f>
        <v>32.51</v>
      </c>
    </row>
    <row r="811" spans="1:7" x14ac:dyDescent="0.25">
      <c r="A811" s="240"/>
      <c r="B811" s="122">
        <f t="shared" si="12"/>
        <v>42675.75</v>
      </c>
      <c r="C811" s="125">
        <v>18</v>
      </c>
      <c r="D811" s="35">
        <f>ROUND($D$791/100*$D$792*АТС!$C59,2)</f>
        <v>94.97</v>
      </c>
      <c r="E811" s="35">
        <f>ROUND($E$791/100*$E$792*АТС!C59,2)</f>
        <v>87.28</v>
      </c>
      <c r="F811" s="35">
        <f>ROUND($F$791/100*$F$792*АТС!C59,2)</f>
        <v>59.43</v>
      </c>
      <c r="G811" s="35">
        <f>ROUND($G$791/100*$G$792*АТС!C59,2)</f>
        <v>34.79</v>
      </c>
    </row>
    <row r="812" spans="1:7" x14ac:dyDescent="0.25">
      <c r="A812" s="240"/>
      <c r="B812" s="124">
        <f t="shared" si="12"/>
        <v>42675.791669999999</v>
      </c>
      <c r="C812" s="125">
        <v>19</v>
      </c>
      <c r="D812" s="35">
        <f>ROUND($D$791/100*$D$792*АТС!$C60,2)</f>
        <v>94.21</v>
      </c>
      <c r="E812" s="35">
        <f>ROUND($E$791/100*$E$792*АТС!C60,2)</f>
        <v>86.58</v>
      </c>
      <c r="F812" s="35">
        <f>ROUND($F$791/100*$F$792*АТС!C60,2)</f>
        <v>58.95</v>
      </c>
      <c r="G812" s="35">
        <f>ROUND($G$791/100*$G$792*АТС!C60,2)</f>
        <v>34.51</v>
      </c>
    </row>
    <row r="813" spans="1:7" x14ac:dyDescent="0.25">
      <c r="A813" s="240"/>
      <c r="B813" s="122">
        <f t="shared" si="12"/>
        <v>42675.833330000001</v>
      </c>
      <c r="C813" s="125">
        <v>20</v>
      </c>
      <c r="D813" s="35">
        <f>ROUND($D$791/100*$D$792*АТС!$C61,2)</f>
        <v>91.65</v>
      </c>
      <c r="E813" s="35">
        <f>ROUND($E$791/100*$E$792*АТС!C61,2)</f>
        <v>84.22</v>
      </c>
      <c r="F813" s="35">
        <f>ROUND($F$791/100*$F$792*АТС!C61,2)</f>
        <v>57.35</v>
      </c>
      <c r="G813" s="35">
        <f>ROUND($G$791/100*$G$792*АТС!C61,2)</f>
        <v>33.57</v>
      </c>
    </row>
    <row r="814" spans="1:7" x14ac:dyDescent="0.25">
      <c r="A814" s="240"/>
      <c r="B814" s="124">
        <f t="shared" si="12"/>
        <v>42675.875</v>
      </c>
      <c r="C814" s="125">
        <v>21</v>
      </c>
      <c r="D814" s="35">
        <f>ROUND($D$791/100*$D$792*АТС!$C62,2)</f>
        <v>94.03</v>
      </c>
      <c r="E814" s="35">
        <f>ROUND($E$791/100*$E$792*АТС!C62,2)</f>
        <v>86.41</v>
      </c>
      <c r="F814" s="35">
        <f>ROUND($F$791/100*$F$792*АТС!C62,2)</f>
        <v>58.84</v>
      </c>
      <c r="G814" s="35">
        <f>ROUND($G$791/100*$G$792*АТС!C62,2)</f>
        <v>34.450000000000003</v>
      </c>
    </row>
    <row r="815" spans="1:7" x14ac:dyDescent="0.25">
      <c r="A815" s="240"/>
      <c r="B815" s="122">
        <f t="shared" si="12"/>
        <v>42675.916669999999</v>
      </c>
      <c r="C815" s="125">
        <v>22</v>
      </c>
      <c r="D815" s="35">
        <f>ROUND($D$791/100*$D$792*АТС!$C63,2)</f>
        <v>111.45</v>
      </c>
      <c r="E815" s="35">
        <f>ROUND($E$791/100*$E$792*АТС!C63,2)</f>
        <v>102.41</v>
      </c>
      <c r="F815" s="35">
        <f>ROUND($F$791/100*$F$792*АТС!C63,2)</f>
        <v>69.739999999999995</v>
      </c>
      <c r="G815" s="35">
        <f>ROUND($G$791/100*$G$792*АТС!C63,2)</f>
        <v>40.82</v>
      </c>
    </row>
    <row r="816" spans="1:7" x14ac:dyDescent="0.25">
      <c r="A816" s="240"/>
      <c r="B816" s="124">
        <f t="shared" si="12"/>
        <v>42675.958330000001</v>
      </c>
      <c r="C816" s="125">
        <v>23</v>
      </c>
      <c r="D816" s="35">
        <f>ROUND($D$791/100*$D$792*АТС!$C64,2)</f>
        <v>97.09</v>
      </c>
      <c r="E816" s="35">
        <f>ROUND($E$791/100*$E$792*АТС!C64,2)</f>
        <v>89.22</v>
      </c>
      <c r="F816" s="35">
        <f>ROUND($F$791/100*$F$792*АТС!C64,2)</f>
        <v>60.75</v>
      </c>
      <c r="G816" s="35">
        <f>ROUND($G$791/100*$G$792*АТС!C64,2)</f>
        <v>35.56</v>
      </c>
    </row>
    <row r="817" spans="1:7" x14ac:dyDescent="0.25">
      <c r="A817" s="240"/>
      <c r="B817" s="122">
        <f>B793+1</f>
        <v>42676</v>
      </c>
      <c r="C817" s="125">
        <v>0</v>
      </c>
      <c r="D817" s="35">
        <f>ROUND($D$791/100*$D$792*АТС!$C65,2)</f>
        <v>79.319999999999993</v>
      </c>
      <c r="E817" s="35">
        <f>ROUND($E$791/100*$E$792*АТС!C65,2)</f>
        <v>72.89</v>
      </c>
      <c r="F817" s="35">
        <f>ROUND($F$791/100*$F$792*АТС!C65,2)</f>
        <v>49.64</v>
      </c>
      <c r="G817" s="35">
        <f>ROUND($G$791/100*$G$792*АТС!C65,2)</f>
        <v>29.06</v>
      </c>
    </row>
    <row r="818" spans="1:7" x14ac:dyDescent="0.25">
      <c r="A818" s="240"/>
      <c r="B818" s="124">
        <f t="shared" ref="B818:B881" si="13">B794+1</f>
        <v>42676.041669999999</v>
      </c>
      <c r="C818" s="125">
        <v>1</v>
      </c>
      <c r="D818" s="35">
        <f>ROUND($D$791/100*$D$792*АТС!$C66,2)</f>
        <v>73.56</v>
      </c>
      <c r="E818" s="35">
        <f>ROUND($E$791/100*$E$792*АТС!C66,2)</f>
        <v>67.599999999999994</v>
      </c>
      <c r="F818" s="35">
        <f>ROUND($F$791/100*$F$792*АТС!C66,2)</f>
        <v>46.03</v>
      </c>
      <c r="G818" s="35">
        <f>ROUND($G$791/100*$G$792*АТС!C66,2)</f>
        <v>26.95</v>
      </c>
    </row>
    <row r="819" spans="1:7" x14ac:dyDescent="0.25">
      <c r="A819" s="240"/>
      <c r="B819" s="122">
        <f t="shared" si="13"/>
        <v>42676.083330000001</v>
      </c>
      <c r="C819" s="125">
        <v>2</v>
      </c>
      <c r="D819" s="35">
        <f>ROUND($D$791/100*$D$792*АТС!$C67,2)</f>
        <v>76.3</v>
      </c>
      <c r="E819" s="35">
        <f>ROUND($E$791/100*$E$792*АТС!C67,2)</f>
        <v>70.12</v>
      </c>
      <c r="F819" s="35">
        <f>ROUND($F$791/100*$F$792*АТС!C67,2)</f>
        <v>47.75</v>
      </c>
      <c r="G819" s="35">
        <f>ROUND($G$791/100*$G$792*АТС!C67,2)</f>
        <v>27.95</v>
      </c>
    </row>
    <row r="820" spans="1:7" x14ac:dyDescent="0.25">
      <c r="A820" s="240"/>
      <c r="B820" s="124">
        <f t="shared" si="13"/>
        <v>42676.125</v>
      </c>
      <c r="C820" s="125">
        <v>3</v>
      </c>
      <c r="D820" s="35">
        <f>ROUND($D$791/100*$D$792*АТС!$C68,2)</f>
        <v>76.3</v>
      </c>
      <c r="E820" s="35">
        <f>ROUND($E$791/100*$E$792*АТС!C68,2)</f>
        <v>70.12</v>
      </c>
      <c r="F820" s="35">
        <f>ROUND($F$791/100*$F$792*АТС!C68,2)</f>
        <v>47.75</v>
      </c>
      <c r="G820" s="35">
        <f>ROUND($G$791/100*$G$792*АТС!C68,2)</f>
        <v>27.95</v>
      </c>
    </row>
    <row r="821" spans="1:7" x14ac:dyDescent="0.25">
      <c r="A821" s="240"/>
      <c r="B821" s="122">
        <f t="shared" si="13"/>
        <v>42676.166669999999</v>
      </c>
      <c r="C821" s="125">
        <v>4</v>
      </c>
      <c r="D821" s="35">
        <f>ROUND($D$791/100*$D$792*АТС!$C69,2)</f>
        <v>76.3</v>
      </c>
      <c r="E821" s="35">
        <f>ROUND($E$791/100*$E$792*АТС!C69,2)</f>
        <v>70.11</v>
      </c>
      <c r="F821" s="35">
        <f>ROUND($F$791/100*$F$792*АТС!C69,2)</f>
        <v>47.74</v>
      </c>
      <c r="G821" s="35">
        <f>ROUND($G$791/100*$G$792*АТС!C69,2)</f>
        <v>27.95</v>
      </c>
    </row>
    <row r="822" spans="1:7" x14ac:dyDescent="0.25">
      <c r="A822" s="240"/>
      <c r="B822" s="124">
        <f t="shared" si="13"/>
        <v>42676.208330000001</v>
      </c>
      <c r="C822" s="125">
        <v>5</v>
      </c>
      <c r="D822" s="35">
        <f>ROUND($D$791/100*$D$792*АТС!$C70,2)</f>
        <v>75.19</v>
      </c>
      <c r="E822" s="35">
        <f>ROUND($E$791/100*$E$792*АТС!C70,2)</f>
        <v>69.099999999999994</v>
      </c>
      <c r="F822" s="35">
        <f>ROUND($F$791/100*$F$792*АТС!C70,2)</f>
        <v>47.05</v>
      </c>
      <c r="G822" s="35">
        <f>ROUND($G$791/100*$G$792*АТС!C70,2)</f>
        <v>27.54</v>
      </c>
    </row>
    <row r="823" spans="1:7" x14ac:dyDescent="0.25">
      <c r="A823" s="240"/>
      <c r="B823" s="122">
        <f t="shared" si="13"/>
        <v>42676.25</v>
      </c>
      <c r="C823" s="125">
        <v>6</v>
      </c>
      <c r="D823" s="35">
        <f>ROUND($D$791/100*$D$792*АТС!$C71,2)</f>
        <v>77.739999999999995</v>
      </c>
      <c r="E823" s="35">
        <f>ROUND($E$791/100*$E$792*АТС!C71,2)</f>
        <v>71.44</v>
      </c>
      <c r="F823" s="35">
        <f>ROUND($F$791/100*$F$792*АТС!C71,2)</f>
        <v>48.64</v>
      </c>
      <c r="G823" s="35">
        <f>ROUND($G$791/100*$G$792*АТС!C71,2)</f>
        <v>28.48</v>
      </c>
    </row>
    <row r="824" spans="1:7" x14ac:dyDescent="0.25">
      <c r="A824" s="240"/>
      <c r="B824" s="124">
        <f t="shared" si="13"/>
        <v>42676.291669999999</v>
      </c>
      <c r="C824" s="125">
        <v>7</v>
      </c>
      <c r="D824" s="35">
        <f>ROUND($D$791/100*$D$792*АТС!$C72,2)</f>
        <v>89.54</v>
      </c>
      <c r="E824" s="35">
        <f>ROUND($E$791/100*$E$792*АТС!C72,2)</f>
        <v>82.28</v>
      </c>
      <c r="F824" s="35">
        <f>ROUND($F$791/100*$F$792*АТС!C72,2)</f>
        <v>56.03</v>
      </c>
      <c r="G824" s="35">
        <f>ROUND($G$791/100*$G$792*АТС!C72,2)</f>
        <v>32.799999999999997</v>
      </c>
    </row>
    <row r="825" spans="1:7" x14ac:dyDescent="0.25">
      <c r="A825" s="240"/>
      <c r="B825" s="122">
        <f t="shared" si="13"/>
        <v>42676.333330000001</v>
      </c>
      <c r="C825" s="125">
        <v>8</v>
      </c>
      <c r="D825" s="35">
        <f>ROUND($D$791/100*$D$792*АТС!$C73,2)</f>
        <v>77.69</v>
      </c>
      <c r="E825" s="35">
        <f>ROUND($E$791/100*$E$792*АТС!C73,2)</f>
        <v>71.400000000000006</v>
      </c>
      <c r="F825" s="35">
        <f>ROUND($F$791/100*$F$792*АТС!C73,2)</f>
        <v>48.62</v>
      </c>
      <c r="G825" s="35">
        <f>ROUND($G$791/100*$G$792*АТС!C73,2)</f>
        <v>28.46</v>
      </c>
    </row>
    <row r="826" spans="1:7" x14ac:dyDescent="0.25">
      <c r="A826" s="240"/>
      <c r="B826" s="124">
        <f t="shared" si="13"/>
        <v>42676.375</v>
      </c>
      <c r="C826" s="125">
        <v>9</v>
      </c>
      <c r="D826" s="35">
        <f>ROUND($D$791/100*$D$792*АТС!$C74,2)</f>
        <v>80.099999999999994</v>
      </c>
      <c r="E826" s="35">
        <f>ROUND($E$791/100*$E$792*АТС!C74,2)</f>
        <v>73.61</v>
      </c>
      <c r="F826" s="35">
        <f>ROUND($F$791/100*$F$792*АТС!C74,2)</f>
        <v>50.12</v>
      </c>
      <c r="G826" s="35">
        <f>ROUND($G$791/100*$G$792*АТС!C74,2)</f>
        <v>29.34</v>
      </c>
    </row>
    <row r="827" spans="1:7" x14ac:dyDescent="0.25">
      <c r="A827" s="240"/>
      <c r="B827" s="122">
        <f t="shared" si="13"/>
        <v>42676.416669999999</v>
      </c>
      <c r="C827" s="125">
        <v>10</v>
      </c>
      <c r="D827" s="35">
        <f>ROUND($D$791/100*$D$792*АТС!$C75,2)</f>
        <v>76.5</v>
      </c>
      <c r="E827" s="35">
        <f>ROUND($E$791/100*$E$792*АТС!C75,2)</f>
        <v>70.3</v>
      </c>
      <c r="F827" s="35">
        <f>ROUND($F$791/100*$F$792*АТС!C75,2)</f>
        <v>47.87</v>
      </c>
      <c r="G827" s="35">
        <f>ROUND($G$791/100*$G$792*АТС!C75,2)</f>
        <v>28.02</v>
      </c>
    </row>
    <row r="828" spans="1:7" x14ac:dyDescent="0.25">
      <c r="A828" s="240"/>
      <c r="B828" s="124">
        <f t="shared" si="13"/>
        <v>42676.458330000001</v>
      </c>
      <c r="C828" s="125">
        <v>11</v>
      </c>
      <c r="D828" s="35">
        <f>ROUND($D$791/100*$D$792*АТС!$C76,2)</f>
        <v>85.22</v>
      </c>
      <c r="E828" s="35">
        <f>ROUND($E$791/100*$E$792*АТС!C76,2)</f>
        <v>78.31</v>
      </c>
      <c r="F828" s="35">
        <f>ROUND($F$791/100*$F$792*АТС!C76,2)</f>
        <v>53.32</v>
      </c>
      <c r="G828" s="35">
        <f>ROUND($G$791/100*$G$792*АТС!C76,2)</f>
        <v>31.22</v>
      </c>
    </row>
    <row r="829" spans="1:7" x14ac:dyDescent="0.25">
      <c r="A829" s="240"/>
      <c r="B829" s="122">
        <f t="shared" si="13"/>
        <v>42676.5</v>
      </c>
      <c r="C829" s="125">
        <v>12</v>
      </c>
      <c r="D829" s="35">
        <f>ROUND($D$791/100*$D$792*АТС!$C77,2)</f>
        <v>73.34</v>
      </c>
      <c r="E829" s="35">
        <f>ROUND($E$791/100*$E$792*АТС!C77,2)</f>
        <v>67.400000000000006</v>
      </c>
      <c r="F829" s="35">
        <f>ROUND($F$791/100*$F$792*АТС!C77,2)</f>
        <v>45.9</v>
      </c>
      <c r="G829" s="35">
        <f>ROUND($G$791/100*$G$792*АТС!C77,2)</f>
        <v>26.87</v>
      </c>
    </row>
    <row r="830" spans="1:7" x14ac:dyDescent="0.25">
      <c r="A830" s="240"/>
      <c r="B830" s="124">
        <f t="shared" si="13"/>
        <v>42676.541669999999</v>
      </c>
      <c r="C830" s="125">
        <v>13</v>
      </c>
      <c r="D830" s="35">
        <f>ROUND($D$791/100*$D$792*АТС!$C78,2)</f>
        <v>73.31</v>
      </c>
      <c r="E830" s="35">
        <f>ROUND($E$791/100*$E$792*АТС!C78,2)</f>
        <v>67.37</v>
      </c>
      <c r="F830" s="35">
        <f>ROUND($F$791/100*$F$792*АТС!C78,2)</f>
        <v>45.88</v>
      </c>
      <c r="G830" s="35">
        <f>ROUND($G$791/100*$G$792*АТС!C78,2)</f>
        <v>26.86</v>
      </c>
    </row>
    <row r="831" spans="1:7" x14ac:dyDescent="0.25">
      <c r="A831" s="240"/>
      <c r="B831" s="122">
        <f t="shared" si="13"/>
        <v>42676.583330000001</v>
      </c>
      <c r="C831" s="125">
        <v>14</v>
      </c>
      <c r="D831" s="35">
        <f>ROUND($D$791/100*$D$792*АТС!$C79,2)</f>
        <v>75.239999999999995</v>
      </c>
      <c r="E831" s="35">
        <f>ROUND($E$791/100*$E$792*АТС!C79,2)</f>
        <v>69.150000000000006</v>
      </c>
      <c r="F831" s="35">
        <f>ROUND($F$791/100*$F$792*АТС!C79,2)</f>
        <v>47.08</v>
      </c>
      <c r="G831" s="35">
        <f>ROUND($G$791/100*$G$792*АТС!C79,2)</f>
        <v>27.56</v>
      </c>
    </row>
    <row r="832" spans="1:7" x14ac:dyDescent="0.25">
      <c r="A832" s="240"/>
      <c r="B832" s="124">
        <f t="shared" si="13"/>
        <v>42676.625</v>
      </c>
      <c r="C832" s="125">
        <v>15</v>
      </c>
      <c r="D832" s="35">
        <f>ROUND($D$791/100*$D$792*АТС!$C80,2)</f>
        <v>75.290000000000006</v>
      </c>
      <c r="E832" s="35">
        <f>ROUND($E$791/100*$E$792*АТС!C80,2)</f>
        <v>69.19</v>
      </c>
      <c r="F832" s="35">
        <f>ROUND($F$791/100*$F$792*АТС!C80,2)</f>
        <v>47.11</v>
      </c>
      <c r="G832" s="35">
        <f>ROUND($G$791/100*$G$792*АТС!C80,2)</f>
        <v>27.58</v>
      </c>
    </row>
    <row r="833" spans="1:7" x14ac:dyDescent="0.25">
      <c r="A833" s="240"/>
      <c r="B833" s="122">
        <f t="shared" si="13"/>
        <v>42676.666669999999</v>
      </c>
      <c r="C833" s="125">
        <v>16</v>
      </c>
      <c r="D833" s="35">
        <f>ROUND($D$791/100*$D$792*АТС!$C81,2)</f>
        <v>77.13</v>
      </c>
      <c r="E833" s="35">
        <f>ROUND($E$791/100*$E$792*АТС!C81,2)</f>
        <v>70.88</v>
      </c>
      <c r="F833" s="35">
        <f>ROUND($F$791/100*$F$792*АТС!C81,2)</f>
        <v>48.26</v>
      </c>
      <c r="G833" s="35">
        <f>ROUND($G$791/100*$G$792*АТС!C81,2)</f>
        <v>28.25</v>
      </c>
    </row>
    <row r="834" spans="1:7" x14ac:dyDescent="0.25">
      <c r="A834" s="240"/>
      <c r="B834" s="124">
        <f t="shared" si="13"/>
        <v>42676.708330000001</v>
      </c>
      <c r="C834" s="125">
        <v>17</v>
      </c>
      <c r="D834" s="35">
        <f>ROUND($D$791/100*$D$792*АТС!$C82,2)</f>
        <v>87.2</v>
      </c>
      <c r="E834" s="35">
        <f>ROUND($E$791/100*$E$792*АТС!C82,2)</f>
        <v>80.13</v>
      </c>
      <c r="F834" s="35">
        <f>ROUND($F$791/100*$F$792*АТС!C82,2)</f>
        <v>54.57</v>
      </c>
      <c r="G834" s="35">
        <f>ROUND($G$791/100*$G$792*АТС!C82,2)</f>
        <v>31.94</v>
      </c>
    </row>
    <row r="835" spans="1:7" x14ac:dyDescent="0.25">
      <c r="A835" s="240"/>
      <c r="B835" s="122">
        <f t="shared" si="13"/>
        <v>42676.75</v>
      </c>
      <c r="C835" s="125">
        <v>18</v>
      </c>
      <c r="D835" s="35">
        <f>ROUND($D$791/100*$D$792*АТС!$C83,2)</f>
        <v>94.71</v>
      </c>
      <c r="E835" s="35">
        <f>ROUND($E$791/100*$E$792*АТС!C83,2)</f>
        <v>87.04</v>
      </c>
      <c r="F835" s="35">
        <f>ROUND($F$791/100*$F$792*АТС!C83,2)</f>
        <v>59.27</v>
      </c>
      <c r="G835" s="35">
        <f>ROUND($G$791/100*$G$792*АТС!C83,2)</f>
        <v>34.69</v>
      </c>
    </row>
    <row r="836" spans="1:7" x14ac:dyDescent="0.25">
      <c r="A836" s="240"/>
      <c r="B836" s="124">
        <f t="shared" si="13"/>
        <v>42676.791669999999</v>
      </c>
      <c r="C836" s="125">
        <v>19</v>
      </c>
      <c r="D836" s="35">
        <f>ROUND($D$791/100*$D$792*АТС!$C84,2)</f>
        <v>94.3</v>
      </c>
      <c r="E836" s="35">
        <f>ROUND($E$791/100*$E$792*АТС!C84,2)</f>
        <v>86.66</v>
      </c>
      <c r="F836" s="35">
        <f>ROUND($F$791/100*$F$792*АТС!C84,2)</f>
        <v>59.01</v>
      </c>
      <c r="G836" s="35">
        <f>ROUND($G$791/100*$G$792*АТС!C84,2)</f>
        <v>34.54</v>
      </c>
    </row>
    <row r="837" spans="1:7" x14ac:dyDescent="0.25">
      <c r="A837" s="240"/>
      <c r="B837" s="122">
        <f t="shared" si="13"/>
        <v>42676.833330000001</v>
      </c>
      <c r="C837" s="125">
        <v>20</v>
      </c>
      <c r="D837" s="35">
        <f>ROUND($D$791/100*$D$792*АТС!$C85,2)</f>
        <v>88.67</v>
      </c>
      <c r="E837" s="35">
        <f>ROUND($E$791/100*$E$792*АТС!C85,2)</f>
        <v>81.489999999999995</v>
      </c>
      <c r="F837" s="35">
        <f>ROUND($F$791/100*$F$792*АТС!C85,2)</f>
        <v>55.49</v>
      </c>
      <c r="G837" s="35">
        <f>ROUND($G$791/100*$G$792*АТС!C85,2)</f>
        <v>32.479999999999997</v>
      </c>
    </row>
    <row r="838" spans="1:7" x14ac:dyDescent="0.25">
      <c r="A838" s="240"/>
      <c r="B838" s="124">
        <f t="shared" si="13"/>
        <v>42676.875</v>
      </c>
      <c r="C838" s="125">
        <v>21</v>
      </c>
      <c r="D838" s="35">
        <f>ROUND($D$791/100*$D$792*АТС!$C86,2)</f>
        <v>90.76</v>
      </c>
      <c r="E838" s="35">
        <f>ROUND($E$791/100*$E$792*АТС!C86,2)</f>
        <v>83.4</v>
      </c>
      <c r="F838" s="35">
        <f>ROUND($F$791/100*$F$792*АТС!C86,2)</f>
        <v>56.79</v>
      </c>
      <c r="G838" s="35">
        <f>ROUND($G$791/100*$G$792*АТС!C86,2)</f>
        <v>33.25</v>
      </c>
    </row>
    <row r="839" spans="1:7" x14ac:dyDescent="0.25">
      <c r="A839" s="240"/>
      <c r="B839" s="122">
        <f t="shared" si="13"/>
        <v>42676.916669999999</v>
      </c>
      <c r="C839" s="125">
        <v>22</v>
      </c>
      <c r="D839" s="35">
        <f>ROUND($D$791/100*$D$792*АТС!$C87,2)</f>
        <v>108.64</v>
      </c>
      <c r="E839" s="35">
        <f>ROUND($E$791/100*$E$792*АТС!C87,2)</f>
        <v>99.84</v>
      </c>
      <c r="F839" s="35">
        <f>ROUND($F$791/100*$F$792*АТС!C87,2)</f>
        <v>67.98</v>
      </c>
      <c r="G839" s="35">
        <f>ROUND($G$791/100*$G$792*АТС!C87,2)</f>
        <v>39.799999999999997</v>
      </c>
    </row>
    <row r="840" spans="1:7" x14ac:dyDescent="0.25">
      <c r="A840" s="240"/>
      <c r="B840" s="124">
        <f t="shared" si="13"/>
        <v>42676.958330000001</v>
      </c>
      <c r="C840" s="125">
        <v>23</v>
      </c>
      <c r="D840" s="35">
        <f>ROUND($D$791/100*$D$792*АТС!$C88,2)</f>
        <v>94.31</v>
      </c>
      <c r="E840" s="35">
        <f>ROUND($E$791/100*$E$792*АТС!C88,2)</f>
        <v>86.66</v>
      </c>
      <c r="F840" s="35">
        <f>ROUND($F$791/100*$F$792*АТС!C88,2)</f>
        <v>59.01</v>
      </c>
      <c r="G840" s="35">
        <f>ROUND($G$791/100*$G$792*АТС!C88,2)</f>
        <v>34.549999999999997</v>
      </c>
    </row>
    <row r="841" spans="1:7" x14ac:dyDescent="0.25">
      <c r="A841" s="240"/>
      <c r="B841" s="122">
        <f t="shared" si="13"/>
        <v>42677</v>
      </c>
      <c r="C841" s="125">
        <v>0</v>
      </c>
      <c r="D841" s="35">
        <f>ROUND($D$791/100*$D$792*АТС!$C89,2)</f>
        <v>77.540000000000006</v>
      </c>
      <c r="E841" s="35">
        <f>ROUND($E$791/100*$E$792*АТС!C89,2)</f>
        <v>71.260000000000005</v>
      </c>
      <c r="F841" s="35">
        <f>ROUND($F$791/100*$F$792*АТС!C89,2)</f>
        <v>48.52</v>
      </c>
      <c r="G841" s="35">
        <f>ROUND($G$791/100*$G$792*АТС!C89,2)</f>
        <v>28.4</v>
      </c>
    </row>
    <row r="842" spans="1:7" x14ac:dyDescent="0.25">
      <c r="A842" s="240"/>
      <c r="B842" s="124">
        <f t="shared" si="13"/>
        <v>42677.041669999999</v>
      </c>
      <c r="C842" s="125">
        <v>1</v>
      </c>
      <c r="D842" s="35">
        <f>ROUND($D$791/100*$D$792*АТС!$C90,2)</f>
        <v>75.290000000000006</v>
      </c>
      <c r="E842" s="35">
        <f>ROUND($E$791/100*$E$792*АТС!C90,2)</f>
        <v>69.19</v>
      </c>
      <c r="F842" s="35">
        <f>ROUND($F$791/100*$F$792*АТС!C90,2)</f>
        <v>47.11</v>
      </c>
      <c r="G842" s="35">
        <f>ROUND($G$791/100*$G$792*АТС!C90,2)</f>
        <v>27.58</v>
      </c>
    </row>
    <row r="843" spans="1:7" x14ac:dyDescent="0.25">
      <c r="A843" s="240"/>
      <c r="B843" s="122">
        <f t="shared" si="13"/>
        <v>42677.083330000001</v>
      </c>
      <c r="C843" s="125">
        <v>2</v>
      </c>
      <c r="D843" s="35">
        <f>ROUND($D$791/100*$D$792*АТС!$C91,2)</f>
        <v>76.39</v>
      </c>
      <c r="E843" s="35">
        <f>ROUND($E$791/100*$E$792*АТС!C91,2)</f>
        <v>70.2</v>
      </c>
      <c r="F843" s="35">
        <f>ROUND($F$791/100*$F$792*АТС!C91,2)</f>
        <v>47.8</v>
      </c>
      <c r="G843" s="35">
        <f>ROUND($G$791/100*$G$792*АТС!C91,2)</f>
        <v>27.98</v>
      </c>
    </row>
    <row r="844" spans="1:7" x14ac:dyDescent="0.25">
      <c r="A844" s="240"/>
      <c r="B844" s="124">
        <f t="shared" si="13"/>
        <v>42677.125</v>
      </c>
      <c r="C844" s="125">
        <v>3</v>
      </c>
      <c r="D844" s="35">
        <f>ROUND($D$791/100*$D$792*АТС!$C92,2)</f>
        <v>78.739999999999995</v>
      </c>
      <c r="E844" s="35">
        <f>ROUND($E$791/100*$E$792*АТС!C92,2)</f>
        <v>72.36</v>
      </c>
      <c r="F844" s="35">
        <f>ROUND($F$791/100*$F$792*АТС!C92,2)</f>
        <v>49.27</v>
      </c>
      <c r="G844" s="35">
        <f>ROUND($G$791/100*$G$792*АТС!C92,2)</f>
        <v>28.84</v>
      </c>
    </row>
    <row r="845" spans="1:7" x14ac:dyDescent="0.25">
      <c r="A845" s="240"/>
      <c r="B845" s="122">
        <f t="shared" si="13"/>
        <v>42677.166669999999</v>
      </c>
      <c r="C845" s="125">
        <v>4</v>
      </c>
      <c r="D845" s="35">
        <f>ROUND($D$791/100*$D$792*АТС!$C93,2)</f>
        <v>78.75</v>
      </c>
      <c r="E845" s="35">
        <f>ROUND($E$791/100*$E$792*АТС!C93,2)</f>
        <v>72.37</v>
      </c>
      <c r="F845" s="35">
        <f>ROUND($F$791/100*$F$792*АТС!C93,2)</f>
        <v>49.28</v>
      </c>
      <c r="G845" s="35">
        <f>ROUND($G$791/100*$G$792*АТС!C93,2)</f>
        <v>28.85</v>
      </c>
    </row>
    <row r="846" spans="1:7" x14ac:dyDescent="0.25">
      <c r="A846" s="240"/>
      <c r="B846" s="124">
        <f t="shared" si="13"/>
        <v>42677.208330000001</v>
      </c>
      <c r="C846" s="125">
        <v>5</v>
      </c>
      <c r="D846" s="35">
        <f>ROUND($D$791/100*$D$792*АТС!$C94,2)</f>
        <v>76.430000000000007</v>
      </c>
      <c r="E846" s="35">
        <f>ROUND($E$791/100*$E$792*АТС!C94,2)</f>
        <v>70.239999999999995</v>
      </c>
      <c r="F846" s="35">
        <f>ROUND($F$791/100*$F$792*АТС!C94,2)</f>
        <v>47.83</v>
      </c>
      <c r="G846" s="35">
        <f>ROUND($G$791/100*$G$792*АТС!C94,2)</f>
        <v>28</v>
      </c>
    </row>
    <row r="847" spans="1:7" x14ac:dyDescent="0.25">
      <c r="A847" s="240"/>
      <c r="B847" s="122">
        <f t="shared" si="13"/>
        <v>42677.25</v>
      </c>
      <c r="C847" s="125">
        <v>6</v>
      </c>
      <c r="D847" s="35">
        <f>ROUND($D$791/100*$D$792*АТС!$C95,2)</f>
        <v>75.87</v>
      </c>
      <c r="E847" s="35">
        <f>ROUND($E$791/100*$E$792*АТС!C95,2)</f>
        <v>69.72</v>
      </c>
      <c r="F847" s="35">
        <f>ROUND($F$791/100*$F$792*АТС!C95,2)</f>
        <v>47.48</v>
      </c>
      <c r="G847" s="35">
        <f>ROUND($G$791/100*$G$792*АТС!C95,2)</f>
        <v>27.79</v>
      </c>
    </row>
    <row r="848" spans="1:7" x14ac:dyDescent="0.25">
      <c r="A848" s="240"/>
      <c r="B848" s="124">
        <f t="shared" si="13"/>
        <v>42677.291669999999</v>
      </c>
      <c r="C848" s="125">
        <v>7</v>
      </c>
      <c r="D848" s="35">
        <f>ROUND($D$791/100*$D$792*АТС!$C96,2)</f>
        <v>91.79</v>
      </c>
      <c r="E848" s="35">
        <f>ROUND($E$791/100*$E$792*АТС!C96,2)</f>
        <v>84.35</v>
      </c>
      <c r="F848" s="35">
        <f>ROUND($F$791/100*$F$792*АТС!C96,2)</f>
        <v>57.44</v>
      </c>
      <c r="G848" s="35">
        <f>ROUND($G$791/100*$G$792*АТС!C96,2)</f>
        <v>33.619999999999997</v>
      </c>
    </row>
    <row r="849" spans="1:7" x14ac:dyDescent="0.25">
      <c r="A849" s="240"/>
      <c r="B849" s="122">
        <f t="shared" si="13"/>
        <v>42677.333330000001</v>
      </c>
      <c r="C849" s="125">
        <v>8</v>
      </c>
      <c r="D849" s="35">
        <f>ROUND($D$791/100*$D$792*АТС!$C97,2)</f>
        <v>80.53</v>
      </c>
      <c r="E849" s="35">
        <f>ROUND($E$791/100*$E$792*АТС!C97,2)</f>
        <v>74</v>
      </c>
      <c r="F849" s="35">
        <f>ROUND($F$791/100*$F$792*АТС!C97,2)</f>
        <v>50.39</v>
      </c>
      <c r="G849" s="35">
        <f>ROUND($G$791/100*$G$792*АТС!C97,2)</f>
        <v>29.5</v>
      </c>
    </row>
    <row r="850" spans="1:7" x14ac:dyDescent="0.25">
      <c r="A850" s="240"/>
      <c r="B850" s="124">
        <f t="shared" si="13"/>
        <v>42677.375</v>
      </c>
      <c r="C850" s="125">
        <v>9</v>
      </c>
      <c r="D850" s="35">
        <f>ROUND($D$791/100*$D$792*АТС!$C98,2)</f>
        <v>83.41</v>
      </c>
      <c r="E850" s="35">
        <f>ROUND($E$791/100*$E$792*АТС!C98,2)</f>
        <v>76.650000000000006</v>
      </c>
      <c r="F850" s="35">
        <f>ROUND($F$791/100*$F$792*АТС!C98,2)</f>
        <v>52.19</v>
      </c>
      <c r="G850" s="35">
        <f>ROUND($G$791/100*$G$792*АТС!C98,2)</f>
        <v>30.55</v>
      </c>
    </row>
    <row r="851" spans="1:7" x14ac:dyDescent="0.25">
      <c r="A851" s="240"/>
      <c r="B851" s="122">
        <f t="shared" si="13"/>
        <v>42677.416669999999</v>
      </c>
      <c r="C851" s="125">
        <v>10</v>
      </c>
      <c r="D851" s="35">
        <f>ROUND($D$791/100*$D$792*АТС!$C99,2)</f>
        <v>76.489999999999995</v>
      </c>
      <c r="E851" s="35">
        <f>ROUND($E$791/100*$E$792*АТС!C99,2)</f>
        <v>70.290000000000006</v>
      </c>
      <c r="F851" s="35">
        <f>ROUND($F$791/100*$F$792*АТС!C99,2)</f>
        <v>47.86</v>
      </c>
      <c r="G851" s="35">
        <f>ROUND($G$791/100*$G$792*АТС!C99,2)</f>
        <v>28.02</v>
      </c>
    </row>
    <row r="852" spans="1:7" x14ac:dyDescent="0.25">
      <c r="A852" s="240"/>
      <c r="B852" s="124">
        <f t="shared" si="13"/>
        <v>42677.458330000001</v>
      </c>
      <c r="C852" s="125">
        <v>11</v>
      </c>
      <c r="D852" s="35">
        <f>ROUND($D$791/100*$D$792*АТС!$C100,2)</f>
        <v>80.45</v>
      </c>
      <c r="E852" s="35">
        <f>ROUND($E$791/100*$E$792*АТС!C100,2)</f>
        <v>73.930000000000007</v>
      </c>
      <c r="F852" s="35">
        <f>ROUND($F$791/100*$F$792*АТС!C100,2)</f>
        <v>50.34</v>
      </c>
      <c r="G852" s="35">
        <f>ROUND($G$791/100*$G$792*АТС!C100,2)</f>
        <v>29.47</v>
      </c>
    </row>
    <row r="853" spans="1:7" x14ac:dyDescent="0.25">
      <c r="A853" s="240"/>
      <c r="B853" s="122">
        <f t="shared" si="13"/>
        <v>42677.5</v>
      </c>
      <c r="C853" s="125">
        <v>12</v>
      </c>
      <c r="D853" s="35">
        <f>ROUND($D$791/100*$D$792*АТС!$C101,2)</f>
        <v>79.8</v>
      </c>
      <c r="E853" s="35">
        <f>ROUND($E$791/100*$E$792*АТС!C101,2)</f>
        <v>73.33</v>
      </c>
      <c r="F853" s="35">
        <f>ROUND($F$791/100*$F$792*АТС!C101,2)</f>
        <v>49.93</v>
      </c>
      <c r="G853" s="35">
        <f>ROUND($G$791/100*$G$792*АТС!C101,2)</f>
        <v>29.23</v>
      </c>
    </row>
    <row r="854" spans="1:7" x14ac:dyDescent="0.25">
      <c r="A854" s="240"/>
      <c r="B854" s="124">
        <f t="shared" si="13"/>
        <v>42677.541669999999</v>
      </c>
      <c r="C854" s="125">
        <v>13</v>
      </c>
      <c r="D854" s="35">
        <f>ROUND($D$791/100*$D$792*АТС!$C102,2)</f>
        <v>79.89</v>
      </c>
      <c r="E854" s="35">
        <f>ROUND($E$791/100*$E$792*АТС!C102,2)</f>
        <v>73.41</v>
      </c>
      <c r="F854" s="35">
        <f>ROUND($F$791/100*$F$792*АТС!C102,2)</f>
        <v>49.99</v>
      </c>
      <c r="G854" s="35">
        <f>ROUND($G$791/100*$G$792*АТС!C102,2)</f>
        <v>29.26</v>
      </c>
    </row>
    <row r="855" spans="1:7" x14ac:dyDescent="0.25">
      <c r="A855" s="240"/>
      <c r="B855" s="122">
        <f t="shared" si="13"/>
        <v>42677.583330000001</v>
      </c>
      <c r="C855" s="125">
        <v>14</v>
      </c>
      <c r="D855" s="35">
        <f>ROUND($D$791/100*$D$792*АТС!$C103,2)</f>
        <v>79.94</v>
      </c>
      <c r="E855" s="35">
        <f>ROUND($E$791/100*$E$792*АТС!C103,2)</f>
        <v>73.459999999999994</v>
      </c>
      <c r="F855" s="35">
        <f>ROUND($F$791/100*$F$792*АТС!C103,2)</f>
        <v>50.02</v>
      </c>
      <c r="G855" s="35">
        <f>ROUND($G$791/100*$G$792*АТС!C103,2)</f>
        <v>29.28</v>
      </c>
    </row>
    <row r="856" spans="1:7" x14ac:dyDescent="0.25">
      <c r="A856" s="240"/>
      <c r="B856" s="124">
        <f t="shared" si="13"/>
        <v>42677.625</v>
      </c>
      <c r="C856" s="125">
        <v>15</v>
      </c>
      <c r="D856" s="35">
        <f>ROUND($D$791/100*$D$792*АТС!$C104,2)</f>
        <v>78.53</v>
      </c>
      <c r="E856" s="35">
        <f>ROUND($E$791/100*$E$792*АТС!C104,2)</f>
        <v>72.16</v>
      </c>
      <c r="F856" s="35">
        <f>ROUND($F$791/100*$F$792*АТС!C104,2)</f>
        <v>49.14</v>
      </c>
      <c r="G856" s="35">
        <f>ROUND($G$791/100*$G$792*АТС!C104,2)</f>
        <v>28.77</v>
      </c>
    </row>
    <row r="857" spans="1:7" x14ac:dyDescent="0.25">
      <c r="A857" s="240"/>
      <c r="B857" s="122">
        <f t="shared" si="13"/>
        <v>42677.666669999999</v>
      </c>
      <c r="C857" s="125">
        <v>16</v>
      </c>
      <c r="D857" s="35">
        <f>ROUND($D$791/100*$D$792*АТС!$C105,2)</f>
        <v>74.2</v>
      </c>
      <c r="E857" s="35">
        <f>ROUND($E$791/100*$E$792*АТС!C105,2)</f>
        <v>68.19</v>
      </c>
      <c r="F857" s="35">
        <f>ROUND($F$791/100*$F$792*АТС!C105,2)</f>
        <v>46.43</v>
      </c>
      <c r="G857" s="35">
        <f>ROUND($G$791/100*$G$792*АТС!C105,2)</f>
        <v>27.18</v>
      </c>
    </row>
    <row r="858" spans="1:7" x14ac:dyDescent="0.25">
      <c r="A858" s="240"/>
      <c r="B858" s="124">
        <f t="shared" si="13"/>
        <v>42677.708330000001</v>
      </c>
      <c r="C858" s="125">
        <v>17</v>
      </c>
      <c r="D858" s="35">
        <f>ROUND($D$791/100*$D$792*АТС!$C106,2)</f>
        <v>82.46</v>
      </c>
      <c r="E858" s="35">
        <f>ROUND($E$791/100*$E$792*АТС!C106,2)</f>
        <v>75.77</v>
      </c>
      <c r="F858" s="35">
        <f>ROUND($F$791/100*$F$792*АТС!C106,2)</f>
        <v>51.6</v>
      </c>
      <c r="G858" s="35">
        <f>ROUND($G$791/100*$G$792*АТС!C106,2)</f>
        <v>30.2</v>
      </c>
    </row>
    <row r="859" spans="1:7" x14ac:dyDescent="0.25">
      <c r="A859" s="240"/>
      <c r="B859" s="122">
        <f t="shared" si="13"/>
        <v>42677.75</v>
      </c>
      <c r="C859" s="125">
        <v>18</v>
      </c>
      <c r="D859" s="35">
        <f>ROUND($D$791/100*$D$792*АТС!$C107,2)</f>
        <v>88.49</v>
      </c>
      <c r="E859" s="35">
        <f>ROUND($E$791/100*$E$792*АТС!C107,2)</f>
        <v>81.31</v>
      </c>
      <c r="F859" s="35">
        <f>ROUND($F$791/100*$F$792*АТС!C107,2)</f>
        <v>55.37</v>
      </c>
      <c r="G859" s="35">
        <f>ROUND($G$791/100*$G$792*АТС!C107,2)</f>
        <v>32.409999999999997</v>
      </c>
    </row>
    <row r="860" spans="1:7" x14ac:dyDescent="0.25">
      <c r="A860" s="240"/>
      <c r="B860" s="124">
        <f t="shared" si="13"/>
        <v>42677.791669999999</v>
      </c>
      <c r="C860" s="125">
        <v>19</v>
      </c>
      <c r="D860" s="35">
        <f>ROUND($D$791/100*$D$792*АТС!$C108,2)</f>
        <v>87.59</v>
      </c>
      <c r="E860" s="35">
        <f>ROUND($E$791/100*$E$792*АТС!C108,2)</f>
        <v>80.489999999999995</v>
      </c>
      <c r="F860" s="35">
        <f>ROUND($F$791/100*$F$792*АТС!C108,2)</f>
        <v>54.81</v>
      </c>
      <c r="G860" s="35">
        <f>ROUND($G$791/100*$G$792*АТС!C108,2)</f>
        <v>32.090000000000003</v>
      </c>
    </row>
    <row r="861" spans="1:7" x14ac:dyDescent="0.25">
      <c r="A861" s="240"/>
      <c r="B861" s="122">
        <f t="shared" si="13"/>
        <v>42677.833330000001</v>
      </c>
      <c r="C861" s="125">
        <v>20</v>
      </c>
      <c r="D861" s="35">
        <f>ROUND($D$791/100*$D$792*АТС!$C109,2)</f>
        <v>79.64</v>
      </c>
      <c r="E861" s="35">
        <f>ROUND($E$791/100*$E$792*АТС!C109,2)</f>
        <v>73.19</v>
      </c>
      <c r="F861" s="35">
        <f>ROUND($F$791/100*$F$792*АТС!C109,2)</f>
        <v>49.84</v>
      </c>
      <c r="G861" s="35">
        <f>ROUND($G$791/100*$G$792*АТС!C109,2)</f>
        <v>29.17</v>
      </c>
    </row>
    <row r="862" spans="1:7" x14ac:dyDescent="0.25">
      <c r="A862" s="240"/>
      <c r="B862" s="124">
        <f t="shared" si="13"/>
        <v>42677.875</v>
      </c>
      <c r="C862" s="125">
        <v>21</v>
      </c>
      <c r="D862" s="35">
        <f>ROUND($D$791/100*$D$792*АТС!$C110,2)</f>
        <v>83.87</v>
      </c>
      <c r="E862" s="35">
        <f>ROUND($E$791/100*$E$792*АТС!C110,2)</f>
        <v>77.08</v>
      </c>
      <c r="F862" s="35">
        <f>ROUND($F$791/100*$F$792*АТС!C110,2)</f>
        <v>52.48</v>
      </c>
      <c r="G862" s="35">
        <f>ROUND($G$791/100*$G$792*АТС!C110,2)</f>
        <v>30.72</v>
      </c>
    </row>
    <row r="863" spans="1:7" x14ac:dyDescent="0.25">
      <c r="A863" s="240"/>
      <c r="B863" s="122">
        <f t="shared" si="13"/>
        <v>42677.916669999999</v>
      </c>
      <c r="C863" s="125">
        <v>22</v>
      </c>
      <c r="D863" s="35">
        <f>ROUND($D$791/100*$D$792*АТС!$C111,2)</f>
        <v>104.32</v>
      </c>
      <c r="E863" s="35">
        <f>ROUND($E$791/100*$E$792*АТС!C111,2)</f>
        <v>95.86</v>
      </c>
      <c r="F863" s="35">
        <f>ROUND($F$791/100*$F$792*АТС!C111,2)</f>
        <v>65.28</v>
      </c>
      <c r="G863" s="35">
        <f>ROUND($G$791/100*$G$792*АТС!C111,2)</f>
        <v>38.21</v>
      </c>
    </row>
    <row r="864" spans="1:7" x14ac:dyDescent="0.25">
      <c r="A864" s="240"/>
      <c r="B864" s="124">
        <f t="shared" si="13"/>
        <v>42677.958330000001</v>
      </c>
      <c r="C864" s="125">
        <v>23</v>
      </c>
      <c r="D864" s="35">
        <f>ROUND($D$791/100*$D$792*АТС!$C112,2)</f>
        <v>91.74</v>
      </c>
      <c r="E864" s="35">
        <f>ROUND($E$791/100*$E$792*АТС!C112,2)</f>
        <v>84.3</v>
      </c>
      <c r="F864" s="35">
        <f>ROUND($F$791/100*$F$792*АТС!C112,2)</f>
        <v>57.4</v>
      </c>
      <c r="G864" s="35">
        <f>ROUND($G$791/100*$G$792*АТС!C112,2)</f>
        <v>33.6</v>
      </c>
    </row>
    <row r="865" spans="1:7" x14ac:dyDescent="0.25">
      <c r="A865" s="240"/>
      <c r="B865" s="122">
        <f t="shared" si="13"/>
        <v>42678</v>
      </c>
      <c r="C865" s="125">
        <v>0</v>
      </c>
      <c r="D865" s="35">
        <f>ROUND($D$791/100*$D$792*АТС!$C113,2)</f>
        <v>73.66</v>
      </c>
      <c r="E865" s="35">
        <f>ROUND($E$791/100*$E$792*АТС!C113,2)</f>
        <v>67.69</v>
      </c>
      <c r="F865" s="35">
        <f>ROUND($F$791/100*$F$792*АТС!C113,2)</f>
        <v>46.1</v>
      </c>
      <c r="G865" s="35">
        <f>ROUND($G$791/100*$G$792*АТС!C113,2)</f>
        <v>26.98</v>
      </c>
    </row>
    <row r="866" spans="1:7" x14ac:dyDescent="0.25">
      <c r="A866" s="240"/>
      <c r="B866" s="124">
        <f t="shared" si="13"/>
        <v>42678.041669999999</v>
      </c>
      <c r="C866" s="125">
        <v>1</v>
      </c>
      <c r="D866" s="35">
        <f>ROUND($D$791/100*$D$792*АТС!$C114,2)</f>
        <v>80.22</v>
      </c>
      <c r="E866" s="35">
        <f>ROUND($E$791/100*$E$792*АТС!C114,2)</f>
        <v>73.72</v>
      </c>
      <c r="F866" s="35">
        <f>ROUND($F$791/100*$F$792*АТС!C114,2)</f>
        <v>50.2</v>
      </c>
      <c r="G866" s="35">
        <f>ROUND($G$791/100*$G$792*АТС!C114,2)</f>
        <v>29.39</v>
      </c>
    </row>
    <row r="867" spans="1:7" x14ac:dyDescent="0.25">
      <c r="A867" s="240"/>
      <c r="B867" s="122">
        <f t="shared" si="13"/>
        <v>42678.083330000001</v>
      </c>
      <c r="C867" s="125">
        <v>2</v>
      </c>
      <c r="D867" s="35">
        <f>ROUND($D$791/100*$D$792*АТС!$C115,2)</f>
        <v>81.63</v>
      </c>
      <c r="E867" s="35">
        <f>ROUND($E$791/100*$E$792*АТС!C115,2)</f>
        <v>75.02</v>
      </c>
      <c r="F867" s="35">
        <f>ROUND($F$791/100*$F$792*АТС!C115,2)</f>
        <v>51.08</v>
      </c>
      <c r="G867" s="35">
        <f>ROUND($G$791/100*$G$792*АТС!C115,2)</f>
        <v>29.9</v>
      </c>
    </row>
    <row r="868" spans="1:7" x14ac:dyDescent="0.25">
      <c r="A868" s="240"/>
      <c r="B868" s="124">
        <f t="shared" si="13"/>
        <v>42678.125</v>
      </c>
      <c r="C868" s="125">
        <v>3</v>
      </c>
      <c r="D868" s="35">
        <f>ROUND($D$791/100*$D$792*АТС!$C116,2)</f>
        <v>86.22</v>
      </c>
      <c r="E868" s="35">
        <f>ROUND($E$791/100*$E$792*АТС!C116,2)</f>
        <v>79.23</v>
      </c>
      <c r="F868" s="35">
        <f>ROUND($F$791/100*$F$792*АТС!C116,2)</f>
        <v>53.95</v>
      </c>
      <c r="G868" s="35">
        <f>ROUND($G$791/100*$G$792*АТС!C116,2)</f>
        <v>31.58</v>
      </c>
    </row>
    <row r="869" spans="1:7" x14ac:dyDescent="0.25">
      <c r="A869" s="240"/>
      <c r="B869" s="122">
        <f t="shared" si="13"/>
        <v>42678.166669999999</v>
      </c>
      <c r="C869" s="125">
        <v>4</v>
      </c>
      <c r="D869" s="35">
        <f>ROUND($D$791/100*$D$792*АТС!$C117,2)</f>
        <v>86.2</v>
      </c>
      <c r="E869" s="35">
        <f>ROUND($E$791/100*$E$792*АТС!C117,2)</f>
        <v>79.209999999999994</v>
      </c>
      <c r="F869" s="35">
        <f>ROUND($F$791/100*$F$792*АТС!C117,2)</f>
        <v>53.94</v>
      </c>
      <c r="G869" s="35">
        <f>ROUND($G$791/100*$G$792*АТС!C117,2)</f>
        <v>31.57</v>
      </c>
    </row>
    <row r="870" spans="1:7" x14ac:dyDescent="0.25">
      <c r="A870" s="240"/>
      <c r="B870" s="124">
        <f t="shared" si="13"/>
        <v>42678.208330000001</v>
      </c>
      <c r="C870" s="125">
        <v>5</v>
      </c>
      <c r="D870" s="35">
        <f>ROUND($D$791/100*$D$792*АТС!$C118,2)</f>
        <v>86.21</v>
      </c>
      <c r="E870" s="35">
        <f>ROUND($E$791/100*$E$792*АТС!C118,2)</f>
        <v>79.23</v>
      </c>
      <c r="F870" s="35">
        <f>ROUND($F$791/100*$F$792*АТС!C118,2)</f>
        <v>53.95</v>
      </c>
      <c r="G870" s="35">
        <f>ROUND($G$791/100*$G$792*АТС!C118,2)</f>
        <v>31.58</v>
      </c>
    </row>
    <row r="871" spans="1:7" x14ac:dyDescent="0.25">
      <c r="A871" s="240"/>
      <c r="B871" s="122">
        <f t="shared" si="13"/>
        <v>42678.25</v>
      </c>
      <c r="C871" s="125">
        <v>6</v>
      </c>
      <c r="D871" s="35">
        <f>ROUND($D$791/100*$D$792*АТС!$C119,2)</f>
        <v>78.84</v>
      </c>
      <c r="E871" s="35">
        <f>ROUND($E$791/100*$E$792*АТС!C119,2)</f>
        <v>72.45</v>
      </c>
      <c r="F871" s="35">
        <f>ROUND($F$791/100*$F$792*АТС!C119,2)</f>
        <v>49.33</v>
      </c>
      <c r="G871" s="35">
        <f>ROUND($G$791/100*$G$792*АТС!C119,2)</f>
        <v>28.88</v>
      </c>
    </row>
    <row r="872" spans="1:7" x14ac:dyDescent="0.25">
      <c r="A872" s="240"/>
      <c r="B872" s="124">
        <f t="shared" si="13"/>
        <v>42678.291669999999</v>
      </c>
      <c r="C872" s="125">
        <v>7</v>
      </c>
      <c r="D872" s="35">
        <f>ROUND($D$791/100*$D$792*АТС!$C120,2)</f>
        <v>78.89</v>
      </c>
      <c r="E872" s="35">
        <f>ROUND($E$791/100*$E$792*АТС!C120,2)</f>
        <v>72.5</v>
      </c>
      <c r="F872" s="35">
        <f>ROUND($F$791/100*$F$792*АТС!C120,2)</f>
        <v>49.36</v>
      </c>
      <c r="G872" s="35">
        <f>ROUND($G$791/100*$G$792*АТС!C120,2)</f>
        <v>28.9</v>
      </c>
    </row>
    <row r="873" spans="1:7" x14ac:dyDescent="0.25">
      <c r="A873" s="240"/>
      <c r="B873" s="122">
        <f t="shared" si="13"/>
        <v>42678.333330000001</v>
      </c>
      <c r="C873" s="125">
        <v>8</v>
      </c>
      <c r="D873" s="35">
        <f>ROUND($D$791/100*$D$792*АТС!$C121,2)</f>
        <v>77</v>
      </c>
      <c r="E873" s="35">
        <f>ROUND($E$791/100*$E$792*АТС!C121,2)</f>
        <v>70.760000000000005</v>
      </c>
      <c r="F873" s="35">
        <f>ROUND($F$791/100*$F$792*АТС!C121,2)</f>
        <v>48.18</v>
      </c>
      <c r="G873" s="35">
        <f>ROUND($G$791/100*$G$792*АТС!C121,2)</f>
        <v>28.21</v>
      </c>
    </row>
    <row r="874" spans="1:7" x14ac:dyDescent="0.25">
      <c r="A874" s="240"/>
      <c r="B874" s="124">
        <f t="shared" si="13"/>
        <v>42678.375</v>
      </c>
      <c r="C874" s="125">
        <v>9</v>
      </c>
      <c r="D874" s="35">
        <f>ROUND($D$791/100*$D$792*АТС!$C122,2)</f>
        <v>94.43</v>
      </c>
      <c r="E874" s="35">
        <f>ROUND($E$791/100*$E$792*АТС!C122,2)</f>
        <v>86.77</v>
      </c>
      <c r="F874" s="35">
        <f>ROUND($F$791/100*$F$792*АТС!C122,2)</f>
        <v>59.09</v>
      </c>
      <c r="G874" s="35">
        <f>ROUND($G$791/100*$G$792*АТС!C122,2)</f>
        <v>34.590000000000003</v>
      </c>
    </row>
    <row r="875" spans="1:7" x14ac:dyDescent="0.25">
      <c r="A875" s="240"/>
      <c r="B875" s="122">
        <f t="shared" si="13"/>
        <v>42678.416669999999</v>
      </c>
      <c r="C875" s="125">
        <v>10</v>
      </c>
      <c r="D875" s="35">
        <f>ROUND($D$791/100*$D$792*АТС!$C123,2)</f>
        <v>86.28</v>
      </c>
      <c r="E875" s="35">
        <f>ROUND($E$791/100*$E$792*АТС!C123,2)</f>
        <v>79.290000000000006</v>
      </c>
      <c r="F875" s="35">
        <f>ROUND($F$791/100*$F$792*АТС!C123,2)</f>
        <v>53.99</v>
      </c>
      <c r="G875" s="35">
        <f>ROUND($G$791/100*$G$792*АТС!C123,2)</f>
        <v>31.6</v>
      </c>
    </row>
    <row r="876" spans="1:7" x14ac:dyDescent="0.25">
      <c r="A876" s="240"/>
      <c r="B876" s="124">
        <f t="shared" si="13"/>
        <v>42678.458330000001</v>
      </c>
      <c r="C876" s="125">
        <v>11</v>
      </c>
      <c r="D876" s="35">
        <f>ROUND($D$791/100*$D$792*АТС!$C124,2)</f>
        <v>86.28</v>
      </c>
      <c r="E876" s="35">
        <f>ROUND($E$791/100*$E$792*АТС!C124,2)</f>
        <v>79.28</v>
      </c>
      <c r="F876" s="35">
        <f>ROUND($F$791/100*$F$792*АТС!C124,2)</f>
        <v>53.99</v>
      </c>
      <c r="G876" s="35">
        <f>ROUND($G$791/100*$G$792*АТС!C124,2)</f>
        <v>31.6</v>
      </c>
    </row>
    <row r="877" spans="1:7" x14ac:dyDescent="0.25">
      <c r="A877" s="240"/>
      <c r="B877" s="122">
        <f t="shared" si="13"/>
        <v>42678.5</v>
      </c>
      <c r="C877" s="125">
        <v>12</v>
      </c>
      <c r="D877" s="35">
        <f>ROUND($D$791/100*$D$792*АТС!$C125,2)</f>
        <v>82.65</v>
      </c>
      <c r="E877" s="35">
        <f>ROUND($E$791/100*$E$792*АТС!C125,2)</f>
        <v>75.95</v>
      </c>
      <c r="F877" s="35">
        <f>ROUND($F$791/100*$F$792*АТС!C125,2)</f>
        <v>51.72</v>
      </c>
      <c r="G877" s="35">
        <f>ROUND($G$791/100*$G$792*АТС!C125,2)</f>
        <v>30.28</v>
      </c>
    </row>
    <row r="878" spans="1:7" x14ac:dyDescent="0.25">
      <c r="A878" s="240"/>
      <c r="B878" s="124">
        <f t="shared" si="13"/>
        <v>42678.541669999999</v>
      </c>
      <c r="C878" s="125">
        <v>13</v>
      </c>
      <c r="D878" s="35">
        <f>ROUND($D$791/100*$D$792*АТС!$C126,2)</f>
        <v>82.57</v>
      </c>
      <c r="E878" s="35">
        <f>ROUND($E$791/100*$E$792*АТС!C126,2)</f>
        <v>75.88</v>
      </c>
      <c r="F878" s="35">
        <f>ROUND($F$791/100*$F$792*АТС!C126,2)</f>
        <v>51.67</v>
      </c>
      <c r="G878" s="35">
        <f>ROUND($G$791/100*$G$792*АТС!C126,2)</f>
        <v>30.25</v>
      </c>
    </row>
    <row r="879" spans="1:7" x14ac:dyDescent="0.25">
      <c r="A879" s="240"/>
      <c r="B879" s="122">
        <f t="shared" si="13"/>
        <v>42678.583330000001</v>
      </c>
      <c r="C879" s="125">
        <v>14</v>
      </c>
      <c r="D879" s="35">
        <f>ROUND($D$791/100*$D$792*АТС!$C127,2)</f>
        <v>82.59</v>
      </c>
      <c r="E879" s="35">
        <f>ROUND($E$791/100*$E$792*АТС!C127,2)</f>
        <v>75.900000000000006</v>
      </c>
      <c r="F879" s="35">
        <f>ROUND($F$791/100*$F$792*АТС!C127,2)</f>
        <v>51.68</v>
      </c>
      <c r="G879" s="35">
        <f>ROUND($G$791/100*$G$792*АТС!C127,2)</f>
        <v>30.25</v>
      </c>
    </row>
    <row r="880" spans="1:7" x14ac:dyDescent="0.25">
      <c r="A880" s="240"/>
      <c r="B880" s="124">
        <f t="shared" si="13"/>
        <v>42678.625</v>
      </c>
      <c r="C880" s="125">
        <v>15</v>
      </c>
      <c r="D880" s="35">
        <f>ROUND($D$791/100*$D$792*АТС!$C128,2)</f>
        <v>82.63</v>
      </c>
      <c r="E880" s="35">
        <f>ROUND($E$791/100*$E$792*АТС!C128,2)</f>
        <v>75.94</v>
      </c>
      <c r="F880" s="35">
        <f>ROUND($F$791/100*$F$792*АТС!C128,2)</f>
        <v>51.71</v>
      </c>
      <c r="G880" s="35">
        <f>ROUND($G$791/100*$G$792*АТС!C128,2)</f>
        <v>30.27</v>
      </c>
    </row>
    <row r="881" spans="1:7" x14ac:dyDescent="0.25">
      <c r="A881" s="240"/>
      <c r="B881" s="122">
        <f t="shared" si="13"/>
        <v>42678.666669999999</v>
      </c>
      <c r="C881" s="125">
        <v>16</v>
      </c>
      <c r="D881" s="35">
        <f>ROUND($D$791/100*$D$792*АТС!$C129,2)</f>
        <v>79.400000000000006</v>
      </c>
      <c r="E881" s="35">
        <f>ROUND($E$791/100*$E$792*АТС!C129,2)</f>
        <v>72.97</v>
      </c>
      <c r="F881" s="35">
        <f>ROUND($F$791/100*$F$792*АТС!C129,2)</f>
        <v>49.69</v>
      </c>
      <c r="G881" s="35">
        <f>ROUND($G$791/100*$G$792*АТС!C129,2)</f>
        <v>29.09</v>
      </c>
    </row>
    <row r="882" spans="1:7" x14ac:dyDescent="0.25">
      <c r="A882" s="240"/>
      <c r="B882" s="124">
        <f t="shared" ref="B882:B945" si="14">B858+1</f>
        <v>42678.708330000001</v>
      </c>
      <c r="C882" s="125">
        <v>17</v>
      </c>
      <c r="D882" s="35">
        <f>ROUND($D$791/100*$D$792*АТС!$C130,2)</f>
        <v>84.2</v>
      </c>
      <c r="E882" s="35">
        <f>ROUND($E$791/100*$E$792*АТС!C130,2)</f>
        <v>77.38</v>
      </c>
      <c r="F882" s="35">
        <f>ROUND($F$791/100*$F$792*АТС!C130,2)</f>
        <v>52.69</v>
      </c>
      <c r="G882" s="35">
        <f>ROUND($G$791/100*$G$792*АТС!C130,2)</f>
        <v>30.84</v>
      </c>
    </row>
    <row r="883" spans="1:7" x14ac:dyDescent="0.25">
      <c r="A883" s="240"/>
      <c r="B883" s="122">
        <f t="shared" si="14"/>
        <v>42678.75</v>
      </c>
      <c r="C883" s="125">
        <v>18</v>
      </c>
      <c r="D883" s="35">
        <f>ROUND($D$791/100*$D$792*АТС!$C131,2)</f>
        <v>95.04</v>
      </c>
      <c r="E883" s="35">
        <f>ROUND($E$791/100*$E$792*АТС!C131,2)</f>
        <v>87.34</v>
      </c>
      <c r="F883" s="35">
        <f>ROUND($F$791/100*$F$792*АТС!C131,2)</f>
        <v>59.47</v>
      </c>
      <c r="G883" s="35">
        <f>ROUND($G$791/100*$G$792*АТС!C131,2)</f>
        <v>34.81</v>
      </c>
    </row>
    <row r="884" spans="1:7" x14ac:dyDescent="0.25">
      <c r="A884" s="240"/>
      <c r="B884" s="124">
        <f t="shared" si="14"/>
        <v>42678.791669999999</v>
      </c>
      <c r="C884" s="125">
        <v>19</v>
      </c>
      <c r="D884" s="35">
        <f>ROUND($D$791/100*$D$792*АТС!$C132,2)</f>
        <v>91.84</v>
      </c>
      <c r="E884" s="35">
        <f>ROUND($E$791/100*$E$792*АТС!C132,2)</f>
        <v>84.4</v>
      </c>
      <c r="F884" s="35">
        <f>ROUND($F$791/100*$F$792*АТС!C132,2)</f>
        <v>57.47</v>
      </c>
      <c r="G884" s="35">
        <f>ROUND($G$791/100*$G$792*АТС!C132,2)</f>
        <v>33.64</v>
      </c>
    </row>
    <row r="885" spans="1:7" x14ac:dyDescent="0.25">
      <c r="A885" s="240"/>
      <c r="B885" s="122">
        <f t="shared" si="14"/>
        <v>42678.833330000001</v>
      </c>
      <c r="C885" s="125">
        <v>20</v>
      </c>
      <c r="D885" s="35">
        <f>ROUND($D$791/100*$D$792*АТС!$C133,2)</f>
        <v>87.29</v>
      </c>
      <c r="E885" s="35">
        <f>ROUND($E$791/100*$E$792*АТС!C133,2)</f>
        <v>80.209999999999994</v>
      </c>
      <c r="F885" s="35">
        <f>ROUND($F$791/100*$F$792*АТС!C133,2)</f>
        <v>54.62</v>
      </c>
      <c r="G885" s="35">
        <f>ROUND($G$791/100*$G$792*АТС!C133,2)</f>
        <v>31.97</v>
      </c>
    </row>
    <row r="886" spans="1:7" x14ac:dyDescent="0.25">
      <c r="A886" s="240"/>
      <c r="B886" s="124">
        <f t="shared" si="14"/>
        <v>42678.875</v>
      </c>
      <c r="C886" s="125">
        <v>21</v>
      </c>
      <c r="D886" s="35">
        <f>ROUND($D$791/100*$D$792*АТС!$C134,2)</f>
        <v>77.739999999999995</v>
      </c>
      <c r="E886" s="35">
        <f>ROUND($E$791/100*$E$792*АТС!C134,2)</f>
        <v>71.44</v>
      </c>
      <c r="F886" s="35">
        <f>ROUND($F$791/100*$F$792*АТС!C134,2)</f>
        <v>48.65</v>
      </c>
      <c r="G886" s="35">
        <f>ROUND($G$791/100*$G$792*АТС!C134,2)</f>
        <v>28.48</v>
      </c>
    </row>
    <row r="887" spans="1:7" x14ac:dyDescent="0.25">
      <c r="A887" s="240"/>
      <c r="B887" s="122">
        <f t="shared" si="14"/>
        <v>42678.916669999999</v>
      </c>
      <c r="C887" s="125">
        <v>22</v>
      </c>
      <c r="D887" s="35">
        <f>ROUND($D$791/100*$D$792*АТС!$C135,2)</f>
        <v>102.95</v>
      </c>
      <c r="E887" s="35">
        <f>ROUND($E$791/100*$E$792*АТС!C135,2)</f>
        <v>94.61</v>
      </c>
      <c r="F887" s="35">
        <f>ROUND($F$791/100*$F$792*АТС!C135,2)</f>
        <v>64.42</v>
      </c>
      <c r="G887" s="35">
        <f>ROUND($G$791/100*$G$792*АТС!C135,2)</f>
        <v>37.71</v>
      </c>
    </row>
    <row r="888" spans="1:7" x14ac:dyDescent="0.25">
      <c r="A888" s="240"/>
      <c r="B888" s="124">
        <f t="shared" si="14"/>
        <v>42678.958330000001</v>
      </c>
      <c r="C888" s="125">
        <v>23</v>
      </c>
      <c r="D888" s="35">
        <f>ROUND($D$791/100*$D$792*АТС!$C136,2)</f>
        <v>90.03</v>
      </c>
      <c r="E888" s="35">
        <f>ROUND($E$791/100*$E$792*АТС!C136,2)</f>
        <v>82.73</v>
      </c>
      <c r="F888" s="35">
        <f>ROUND($F$791/100*$F$792*АТС!C136,2)</f>
        <v>56.33</v>
      </c>
      <c r="G888" s="35">
        <f>ROUND($G$791/100*$G$792*АТС!C136,2)</f>
        <v>32.979999999999997</v>
      </c>
    </row>
    <row r="889" spans="1:7" x14ac:dyDescent="0.25">
      <c r="A889" s="240"/>
      <c r="B889" s="122">
        <f t="shared" si="14"/>
        <v>42679</v>
      </c>
      <c r="C889" s="125">
        <v>0</v>
      </c>
      <c r="D889" s="35">
        <f>ROUND($D$791/100*$D$792*АТС!$C137,2)</f>
        <v>73.63</v>
      </c>
      <c r="E889" s="35">
        <f>ROUND($E$791/100*$E$792*АТС!C137,2)</f>
        <v>67.66</v>
      </c>
      <c r="F889" s="35">
        <f>ROUND($F$791/100*$F$792*АТС!C137,2)</f>
        <v>46.07</v>
      </c>
      <c r="G889" s="35">
        <f>ROUND($G$791/100*$G$792*АТС!C137,2)</f>
        <v>26.97</v>
      </c>
    </row>
    <row r="890" spans="1:7" x14ac:dyDescent="0.25">
      <c r="A890" s="240"/>
      <c r="B890" s="124">
        <f t="shared" si="14"/>
        <v>42679.041669999999</v>
      </c>
      <c r="C890" s="125">
        <v>1</v>
      </c>
      <c r="D890" s="35">
        <f>ROUND($D$791/100*$D$792*АТС!$C138,2)</f>
        <v>80.23</v>
      </c>
      <c r="E890" s="35">
        <f>ROUND($E$791/100*$E$792*АТС!C138,2)</f>
        <v>73.73</v>
      </c>
      <c r="F890" s="35">
        <f>ROUND($F$791/100*$F$792*АТС!C138,2)</f>
        <v>50.2</v>
      </c>
      <c r="G890" s="35">
        <f>ROUND($G$791/100*$G$792*АТС!C138,2)</f>
        <v>29.39</v>
      </c>
    </row>
    <row r="891" spans="1:7" x14ac:dyDescent="0.25">
      <c r="A891" s="240"/>
      <c r="B891" s="122">
        <f t="shared" si="14"/>
        <v>42679.083330000001</v>
      </c>
      <c r="C891" s="125">
        <v>2</v>
      </c>
      <c r="D891" s="35">
        <f>ROUND($D$791/100*$D$792*АТС!$C139,2)</f>
        <v>81.650000000000006</v>
      </c>
      <c r="E891" s="35">
        <f>ROUND($E$791/100*$E$792*АТС!C139,2)</f>
        <v>75.03</v>
      </c>
      <c r="F891" s="35">
        <f>ROUND($F$791/100*$F$792*АТС!C139,2)</f>
        <v>51.09</v>
      </c>
      <c r="G891" s="35">
        <f>ROUND($G$791/100*$G$792*АТС!C139,2)</f>
        <v>29.91</v>
      </c>
    </row>
    <row r="892" spans="1:7" x14ac:dyDescent="0.25">
      <c r="A892" s="240"/>
      <c r="B892" s="124">
        <f t="shared" si="14"/>
        <v>42679.125</v>
      </c>
      <c r="C892" s="125">
        <v>3</v>
      </c>
      <c r="D892" s="35">
        <f>ROUND($D$791/100*$D$792*АТС!$C140,2)</f>
        <v>86.24</v>
      </c>
      <c r="E892" s="35">
        <f>ROUND($E$791/100*$E$792*АТС!C140,2)</f>
        <v>79.25</v>
      </c>
      <c r="F892" s="35">
        <f>ROUND($F$791/100*$F$792*АТС!C140,2)</f>
        <v>53.96</v>
      </c>
      <c r="G892" s="35">
        <f>ROUND($G$791/100*$G$792*АТС!C140,2)</f>
        <v>31.59</v>
      </c>
    </row>
    <row r="893" spans="1:7" x14ac:dyDescent="0.25">
      <c r="A893" s="240"/>
      <c r="B893" s="122">
        <f t="shared" si="14"/>
        <v>42679.166669999999</v>
      </c>
      <c r="C893" s="125">
        <v>4</v>
      </c>
      <c r="D893" s="35">
        <f>ROUND($D$791/100*$D$792*АТС!$C141,2)</f>
        <v>86.22</v>
      </c>
      <c r="E893" s="35">
        <f>ROUND($E$791/100*$E$792*АТС!C141,2)</f>
        <v>79.23</v>
      </c>
      <c r="F893" s="35">
        <f>ROUND($F$791/100*$F$792*АТС!C141,2)</f>
        <v>53.95</v>
      </c>
      <c r="G893" s="35">
        <f>ROUND($G$791/100*$G$792*АТС!C141,2)</f>
        <v>31.58</v>
      </c>
    </row>
    <row r="894" spans="1:7" x14ac:dyDescent="0.25">
      <c r="A894" s="240"/>
      <c r="B894" s="124">
        <f t="shared" si="14"/>
        <v>42679.208330000001</v>
      </c>
      <c r="C894" s="125">
        <v>5</v>
      </c>
      <c r="D894" s="35">
        <f>ROUND($D$791/100*$D$792*АТС!$C142,2)</f>
        <v>86.25</v>
      </c>
      <c r="E894" s="35">
        <f>ROUND($E$791/100*$E$792*АТС!C142,2)</f>
        <v>79.260000000000005</v>
      </c>
      <c r="F894" s="35">
        <f>ROUND($F$791/100*$F$792*АТС!C142,2)</f>
        <v>53.97</v>
      </c>
      <c r="G894" s="35">
        <f>ROUND($G$791/100*$G$792*АТС!C142,2)</f>
        <v>31.6</v>
      </c>
    </row>
    <row r="895" spans="1:7" x14ac:dyDescent="0.25">
      <c r="A895" s="240"/>
      <c r="B895" s="122">
        <f t="shared" si="14"/>
        <v>42679.25</v>
      </c>
      <c r="C895" s="125">
        <v>6</v>
      </c>
      <c r="D895" s="35">
        <f>ROUND($D$791/100*$D$792*АТС!$C143,2)</f>
        <v>78.91</v>
      </c>
      <c r="E895" s="35">
        <f>ROUND($E$791/100*$E$792*АТС!C143,2)</f>
        <v>72.510000000000005</v>
      </c>
      <c r="F895" s="35">
        <f>ROUND($F$791/100*$F$792*АТС!C143,2)</f>
        <v>49.38</v>
      </c>
      <c r="G895" s="35">
        <f>ROUND($G$791/100*$G$792*АТС!C143,2)</f>
        <v>28.91</v>
      </c>
    </row>
    <row r="896" spans="1:7" x14ac:dyDescent="0.25">
      <c r="A896" s="240"/>
      <c r="B896" s="124">
        <f t="shared" si="14"/>
        <v>42679.291669999999</v>
      </c>
      <c r="C896" s="125">
        <v>7</v>
      </c>
      <c r="D896" s="35">
        <f>ROUND($D$791/100*$D$792*АТС!$C144,2)</f>
        <v>78.97</v>
      </c>
      <c r="E896" s="35">
        <f>ROUND($E$791/100*$E$792*АТС!C144,2)</f>
        <v>72.569999999999993</v>
      </c>
      <c r="F896" s="35">
        <f>ROUND($F$791/100*$F$792*АТС!C144,2)</f>
        <v>49.42</v>
      </c>
      <c r="G896" s="35">
        <f>ROUND($G$791/100*$G$792*АТС!C144,2)</f>
        <v>28.93</v>
      </c>
    </row>
    <row r="897" spans="1:7" x14ac:dyDescent="0.25">
      <c r="A897" s="240"/>
      <c r="B897" s="122">
        <f t="shared" si="14"/>
        <v>42679.333330000001</v>
      </c>
      <c r="C897" s="125">
        <v>8</v>
      </c>
      <c r="D897" s="35">
        <f>ROUND($D$791/100*$D$792*АТС!$C145,2)</f>
        <v>77.09</v>
      </c>
      <c r="E897" s="35">
        <f>ROUND($E$791/100*$E$792*АТС!C145,2)</f>
        <v>70.84</v>
      </c>
      <c r="F897" s="35">
        <f>ROUND($F$791/100*$F$792*АТС!C145,2)</f>
        <v>48.24</v>
      </c>
      <c r="G897" s="35">
        <f>ROUND($G$791/100*$G$792*АТС!C145,2)</f>
        <v>28.24</v>
      </c>
    </row>
    <row r="898" spans="1:7" x14ac:dyDescent="0.25">
      <c r="A898" s="240"/>
      <c r="B898" s="124">
        <f t="shared" si="14"/>
        <v>42679.375</v>
      </c>
      <c r="C898" s="125">
        <v>9</v>
      </c>
      <c r="D898" s="35">
        <f>ROUND($D$791/100*$D$792*АТС!$C146,2)</f>
        <v>94.65</v>
      </c>
      <c r="E898" s="35">
        <f>ROUND($E$791/100*$E$792*АТС!C146,2)</f>
        <v>86.98</v>
      </c>
      <c r="F898" s="35">
        <f>ROUND($F$791/100*$F$792*АТС!C146,2)</f>
        <v>59.23</v>
      </c>
      <c r="G898" s="35">
        <f>ROUND($G$791/100*$G$792*АТС!C146,2)</f>
        <v>34.67</v>
      </c>
    </row>
    <row r="899" spans="1:7" x14ac:dyDescent="0.25">
      <c r="A899" s="240"/>
      <c r="B899" s="122">
        <f t="shared" si="14"/>
        <v>42679.416669999999</v>
      </c>
      <c r="C899" s="125">
        <v>10</v>
      </c>
      <c r="D899" s="35">
        <f>ROUND($D$791/100*$D$792*АТС!$C147,2)</f>
        <v>86.43</v>
      </c>
      <c r="E899" s="35">
        <f>ROUND($E$791/100*$E$792*АТС!C147,2)</f>
        <v>79.430000000000007</v>
      </c>
      <c r="F899" s="35">
        <f>ROUND($F$791/100*$F$792*АТС!C147,2)</f>
        <v>54.09</v>
      </c>
      <c r="G899" s="35">
        <f>ROUND($G$791/100*$G$792*АТС!C147,2)</f>
        <v>31.66</v>
      </c>
    </row>
    <row r="900" spans="1:7" x14ac:dyDescent="0.25">
      <c r="A900" s="240"/>
      <c r="B900" s="124">
        <f t="shared" si="14"/>
        <v>42679.458330000001</v>
      </c>
      <c r="C900" s="125">
        <v>11</v>
      </c>
      <c r="D900" s="35">
        <f>ROUND($D$791/100*$D$792*АТС!$C148,2)</f>
        <v>86.39</v>
      </c>
      <c r="E900" s="35">
        <f>ROUND($E$791/100*$E$792*АТС!C148,2)</f>
        <v>79.38</v>
      </c>
      <c r="F900" s="35">
        <f>ROUND($F$791/100*$F$792*АТС!C148,2)</f>
        <v>54.06</v>
      </c>
      <c r="G900" s="35">
        <f>ROUND($G$791/100*$G$792*АТС!C148,2)</f>
        <v>31.64</v>
      </c>
    </row>
    <row r="901" spans="1:7" x14ac:dyDescent="0.25">
      <c r="A901" s="240"/>
      <c r="B901" s="122">
        <f t="shared" si="14"/>
        <v>42679.5</v>
      </c>
      <c r="C901" s="125">
        <v>12</v>
      </c>
      <c r="D901" s="35">
        <f>ROUND($D$791/100*$D$792*АТС!$C149,2)</f>
        <v>82.71</v>
      </c>
      <c r="E901" s="35">
        <f>ROUND($E$791/100*$E$792*АТС!C149,2)</f>
        <v>76</v>
      </c>
      <c r="F901" s="35">
        <f>ROUND($F$791/100*$F$792*АТС!C149,2)</f>
        <v>51.75</v>
      </c>
      <c r="G901" s="35">
        <f>ROUND($G$791/100*$G$792*АТС!C149,2)</f>
        <v>30.3</v>
      </c>
    </row>
    <row r="902" spans="1:7" x14ac:dyDescent="0.25">
      <c r="A902" s="240"/>
      <c r="B902" s="124">
        <f t="shared" si="14"/>
        <v>42679.541669999999</v>
      </c>
      <c r="C902" s="125">
        <v>13</v>
      </c>
      <c r="D902" s="35">
        <f>ROUND($D$791/100*$D$792*АТС!$C150,2)</f>
        <v>82.73</v>
      </c>
      <c r="E902" s="35">
        <f>ROUND($E$791/100*$E$792*АТС!C150,2)</f>
        <v>76.02</v>
      </c>
      <c r="F902" s="35">
        <f>ROUND($F$791/100*$F$792*АТС!C150,2)</f>
        <v>51.77</v>
      </c>
      <c r="G902" s="35">
        <f>ROUND($G$791/100*$G$792*АТС!C150,2)</f>
        <v>30.3</v>
      </c>
    </row>
    <row r="903" spans="1:7" x14ac:dyDescent="0.25">
      <c r="A903" s="240"/>
      <c r="B903" s="122">
        <f t="shared" si="14"/>
        <v>42679.583330000001</v>
      </c>
      <c r="C903" s="125">
        <v>14</v>
      </c>
      <c r="D903" s="35">
        <f>ROUND($D$791/100*$D$792*АТС!$C151,2)</f>
        <v>82.72</v>
      </c>
      <c r="E903" s="35">
        <f>ROUND($E$791/100*$E$792*АТС!C151,2)</f>
        <v>76.02</v>
      </c>
      <c r="F903" s="35">
        <f>ROUND($F$791/100*$F$792*АТС!C151,2)</f>
        <v>51.76</v>
      </c>
      <c r="G903" s="35">
        <f>ROUND($G$791/100*$G$792*АТС!C151,2)</f>
        <v>30.3</v>
      </c>
    </row>
    <row r="904" spans="1:7" x14ac:dyDescent="0.25">
      <c r="A904" s="240"/>
      <c r="B904" s="124">
        <f t="shared" si="14"/>
        <v>42679.625</v>
      </c>
      <c r="C904" s="125">
        <v>15</v>
      </c>
      <c r="D904" s="35">
        <f>ROUND($D$791/100*$D$792*АТС!$C152,2)</f>
        <v>82.72</v>
      </c>
      <c r="E904" s="35">
        <f>ROUND($E$791/100*$E$792*АТС!C152,2)</f>
        <v>76.010000000000005</v>
      </c>
      <c r="F904" s="35">
        <f>ROUND($F$791/100*$F$792*АТС!C152,2)</f>
        <v>51.76</v>
      </c>
      <c r="G904" s="35">
        <f>ROUND($G$791/100*$G$792*АТС!C152,2)</f>
        <v>30.3</v>
      </c>
    </row>
    <row r="905" spans="1:7" x14ac:dyDescent="0.25">
      <c r="A905" s="240"/>
      <c r="B905" s="122">
        <f t="shared" si="14"/>
        <v>42679.666669999999</v>
      </c>
      <c r="C905" s="125">
        <v>16</v>
      </c>
      <c r="D905" s="35">
        <f>ROUND($D$791/100*$D$792*АТС!$C153,2)</f>
        <v>79.55</v>
      </c>
      <c r="E905" s="35">
        <f>ROUND($E$791/100*$E$792*АТС!C153,2)</f>
        <v>73.099999999999994</v>
      </c>
      <c r="F905" s="35">
        <f>ROUND($F$791/100*$F$792*АТС!C153,2)</f>
        <v>49.78</v>
      </c>
      <c r="G905" s="35">
        <f>ROUND($G$791/100*$G$792*АТС!C153,2)</f>
        <v>29.14</v>
      </c>
    </row>
    <row r="906" spans="1:7" x14ac:dyDescent="0.25">
      <c r="A906" s="240"/>
      <c r="B906" s="124">
        <f t="shared" si="14"/>
        <v>42679.708330000001</v>
      </c>
      <c r="C906" s="125">
        <v>17</v>
      </c>
      <c r="D906" s="35">
        <f>ROUND($D$791/100*$D$792*АТС!$C154,2)</f>
        <v>83.85</v>
      </c>
      <c r="E906" s="35">
        <f>ROUND($E$791/100*$E$792*АТС!C154,2)</f>
        <v>77.05</v>
      </c>
      <c r="F906" s="35">
        <f>ROUND($F$791/100*$F$792*АТС!C154,2)</f>
        <v>52.47</v>
      </c>
      <c r="G906" s="35">
        <f>ROUND($G$791/100*$G$792*АТС!C154,2)</f>
        <v>30.71</v>
      </c>
    </row>
    <row r="907" spans="1:7" x14ac:dyDescent="0.25">
      <c r="A907" s="240"/>
      <c r="B907" s="122">
        <f t="shared" si="14"/>
        <v>42679.75</v>
      </c>
      <c r="C907" s="125">
        <v>18</v>
      </c>
      <c r="D907" s="35">
        <f>ROUND($D$791/100*$D$792*АТС!$C155,2)</f>
        <v>95.32</v>
      </c>
      <c r="E907" s="35">
        <f>ROUND($E$791/100*$E$792*АТС!C155,2)</f>
        <v>87.6</v>
      </c>
      <c r="F907" s="35">
        <f>ROUND($F$791/100*$F$792*АТС!C155,2)</f>
        <v>59.65</v>
      </c>
      <c r="G907" s="35">
        <f>ROUND($G$791/100*$G$792*АТС!C155,2)</f>
        <v>34.92</v>
      </c>
    </row>
    <row r="908" spans="1:7" x14ac:dyDescent="0.25">
      <c r="A908" s="240"/>
      <c r="B908" s="124">
        <f t="shared" si="14"/>
        <v>42679.791669999999</v>
      </c>
      <c r="C908" s="125">
        <v>19</v>
      </c>
      <c r="D908" s="35">
        <f>ROUND($D$791/100*$D$792*АТС!$C156,2)</f>
        <v>91.53</v>
      </c>
      <c r="E908" s="35">
        <f>ROUND($E$791/100*$E$792*АТС!C156,2)</f>
        <v>84.11</v>
      </c>
      <c r="F908" s="35">
        <f>ROUND($F$791/100*$F$792*АТС!C156,2)</f>
        <v>57.27</v>
      </c>
      <c r="G908" s="35">
        <f>ROUND($G$791/100*$G$792*АТС!C156,2)</f>
        <v>33.53</v>
      </c>
    </row>
    <row r="909" spans="1:7" x14ac:dyDescent="0.25">
      <c r="A909" s="240"/>
      <c r="B909" s="122">
        <f t="shared" si="14"/>
        <v>42679.833330000001</v>
      </c>
      <c r="C909" s="125">
        <v>20</v>
      </c>
      <c r="D909" s="35">
        <f>ROUND($D$791/100*$D$792*АТС!$C157,2)</f>
        <v>86.26</v>
      </c>
      <c r="E909" s="35">
        <f>ROUND($E$791/100*$E$792*АТС!C157,2)</f>
        <v>79.27</v>
      </c>
      <c r="F909" s="35">
        <f>ROUND($F$791/100*$F$792*АТС!C157,2)</f>
        <v>53.98</v>
      </c>
      <c r="G909" s="35">
        <f>ROUND($G$791/100*$G$792*АТС!C157,2)</f>
        <v>31.6</v>
      </c>
    </row>
    <row r="910" spans="1:7" x14ac:dyDescent="0.25">
      <c r="A910" s="240"/>
      <c r="B910" s="124">
        <f t="shared" si="14"/>
        <v>42679.875</v>
      </c>
      <c r="C910" s="125">
        <v>21</v>
      </c>
      <c r="D910" s="35">
        <f>ROUND($D$791/100*$D$792*АТС!$C158,2)</f>
        <v>77.64</v>
      </c>
      <c r="E910" s="35">
        <f>ROUND($E$791/100*$E$792*АТС!C158,2)</f>
        <v>71.349999999999994</v>
      </c>
      <c r="F910" s="35">
        <f>ROUND($F$791/100*$F$792*АТС!C158,2)</f>
        <v>48.59</v>
      </c>
      <c r="G910" s="35">
        <f>ROUND($G$791/100*$G$792*АТС!C158,2)</f>
        <v>28.44</v>
      </c>
    </row>
    <row r="911" spans="1:7" x14ac:dyDescent="0.25">
      <c r="A911" s="240"/>
      <c r="B911" s="122">
        <f t="shared" si="14"/>
        <v>42679.916669999999</v>
      </c>
      <c r="C911" s="125">
        <v>22</v>
      </c>
      <c r="D911" s="35">
        <f>ROUND($D$791/100*$D$792*АТС!$C159,2)</f>
        <v>103.21</v>
      </c>
      <c r="E911" s="35">
        <f>ROUND($E$791/100*$E$792*АТС!C159,2)</f>
        <v>94.85</v>
      </c>
      <c r="F911" s="35">
        <f>ROUND($F$791/100*$F$792*АТС!C159,2)</f>
        <v>64.58</v>
      </c>
      <c r="G911" s="35">
        <f>ROUND($G$791/100*$G$792*АТС!C159,2)</f>
        <v>37.81</v>
      </c>
    </row>
    <row r="912" spans="1:7" x14ac:dyDescent="0.25">
      <c r="A912" s="240"/>
      <c r="B912" s="124">
        <f t="shared" si="14"/>
        <v>42679.958330000001</v>
      </c>
      <c r="C912" s="125">
        <v>23</v>
      </c>
      <c r="D912" s="35">
        <f>ROUND($D$791/100*$D$792*АТС!$C160,2)</f>
        <v>90.17</v>
      </c>
      <c r="E912" s="35">
        <f>ROUND($E$791/100*$E$792*АТС!C160,2)</f>
        <v>82.86</v>
      </c>
      <c r="F912" s="35">
        <f>ROUND($F$791/100*$F$792*АТС!C160,2)</f>
        <v>56.42</v>
      </c>
      <c r="G912" s="35">
        <f>ROUND($G$791/100*$G$792*АТС!C160,2)</f>
        <v>33.03</v>
      </c>
    </row>
    <row r="913" spans="1:7" x14ac:dyDescent="0.25">
      <c r="A913" s="240"/>
      <c r="B913" s="122">
        <f t="shared" si="14"/>
        <v>42680</v>
      </c>
      <c r="C913" s="125">
        <v>0</v>
      </c>
      <c r="D913" s="35">
        <f>ROUND($D$791/100*$D$792*АТС!$C161,2)</f>
        <v>73.66</v>
      </c>
      <c r="E913" s="35">
        <f>ROUND($E$791/100*$E$792*АТС!C161,2)</f>
        <v>67.69</v>
      </c>
      <c r="F913" s="35">
        <f>ROUND($F$791/100*$F$792*АТС!C161,2)</f>
        <v>46.09</v>
      </c>
      <c r="G913" s="35">
        <f>ROUND($G$791/100*$G$792*АТС!C161,2)</f>
        <v>26.98</v>
      </c>
    </row>
    <row r="914" spans="1:7" x14ac:dyDescent="0.25">
      <c r="A914" s="240"/>
      <c r="B914" s="124">
        <f t="shared" si="14"/>
        <v>42680.041669999999</v>
      </c>
      <c r="C914" s="125">
        <v>1</v>
      </c>
      <c r="D914" s="35">
        <f>ROUND($D$791/100*$D$792*АТС!$C162,2)</f>
        <v>80.22</v>
      </c>
      <c r="E914" s="35">
        <f>ROUND($E$791/100*$E$792*АТС!C162,2)</f>
        <v>73.72</v>
      </c>
      <c r="F914" s="35">
        <f>ROUND($F$791/100*$F$792*АТС!C162,2)</f>
        <v>50.2</v>
      </c>
      <c r="G914" s="35">
        <f>ROUND($G$791/100*$G$792*АТС!C162,2)</f>
        <v>29.38</v>
      </c>
    </row>
    <row r="915" spans="1:7" x14ac:dyDescent="0.25">
      <c r="A915" s="240"/>
      <c r="B915" s="122">
        <f t="shared" si="14"/>
        <v>42680.083330000001</v>
      </c>
      <c r="C915" s="125">
        <v>2</v>
      </c>
      <c r="D915" s="35">
        <f>ROUND($D$791/100*$D$792*АТС!$C163,2)</f>
        <v>81.62</v>
      </c>
      <c r="E915" s="35">
        <f>ROUND($E$791/100*$E$792*АТС!C163,2)</f>
        <v>75</v>
      </c>
      <c r="F915" s="35">
        <f>ROUND($F$791/100*$F$792*АТС!C163,2)</f>
        <v>51.07</v>
      </c>
      <c r="G915" s="35">
        <f>ROUND($G$791/100*$G$792*АТС!C163,2)</f>
        <v>29.9</v>
      </c>
    </row>
    <row r="916" spans="1:7" x14ac:dyDescent="0.25">
      <c r="A916" s="240"/>
      <c r="B916" s="124">
        <f t="shared" si="14"/>
        <v>42680.125</v>
      </c>
      <c r="C916" s="125">
        <v>3</v>
      </c>
      <c r="D916" s="35">
        <f>ROUND($D$791/100*$D$792*АТС!$C164,2)</f>
        <v>86.19</v>
      </c>
      <c r="E916" s="35">
        <f>ROUND($E$791/100*$E$792*АТС!C164,2)</f>
        <v>79.2</v>
      </c>
      <c r="F916" s="35">
        <f>ROUND($F$791/100*$F$792*АТС!C164,2)</f>
        <v>53.93</v>
      </c>
      <c r="G916" s="35">
        <f>ROUND($G$791/100*$G$792*АТС!C164,2)</f>
        <v>31.57</v>
      </c>
    </row>
    <row r="917" spans="1:7" x14ac:dyDescent="0.25">
      <c r="A917" s="240"/>
      <c r="B917" s="122">
        <f t="shared" si="14"/>
        <v>42680.166669999999</v>
      </c>
      <c r="C917" s="125">
        <v>4</v>
      </c>
      <c r="D917" s="35">
        <f>ROUND($D$791/100*$D$792*АТС!$C165,2)</f>
        <v>86.18</v>
      </c>
      <c r="E917" s="35">
        <f>ROUND($E$791/100*$E$792*АТС!C165,2)</f>
        <v>79.19</v>
      </c>
      <c r="F917" s="35">
        <f>ROUND($F$791/100*$F$792*АТС!C165,2)</f>
        <v>53.92</v>
      </c>
      <c r="G917" s="35">
        <f>ROUND($G$791/100*$G$792*АТС!C165,2)</f>
        <v>31.57</v>
      </c>
    </row>
    <row r="918" spans="1:7" x14ac:dyDescent="0.25">
      <c r="A918" s="240"/>
      <c r="B918" s="124">
        <f t="shared" si="14"/>
        <v>42680.208330000001</v>
      </c>
      <c r="C918" s="125">
        <v>5</v>
      </c>
      <c r="D918" s="35">
        <f>ROUND($D$791/100*$D$792*АТС!$C166,2)</f>
        <v>86.18</v>
      </c>
      <c r="E918" s="35">
        <f>ROUND($E$791/100*$E$792*АТС!C166,2)</f>
        <v>79.2</v>
      </c>
      <c r="F918" s="35">
        <f>ROUND($F$791/100*$F$792*АТС!C166,2)</f>
        <v>53.93</v>
      </c>
      <c r="G918" s="35">
        <f>ROUND($G$791/100*$G$792*АТС!C166,2)</f>
        <v>31.57</v>
      </c>
    </row>
    <row r="919" spans="1:7" x14ac:dyDescent="0.25">
      <c r="A919" s="240"/>
      <c r="B919" s="122">
        <f t="shared" si="14"/>
        <v>42680.25</v>
      </c>
      <c r="C919" s="125">
        <v>6</v>
      </c>
      <c r="D919" s="35">
        <f>ROUND($D$791/100*$D$792*АТС!$C167,2)</f>
        <v>81.64</v>
      </c>
      <c r="E919" s="35">
        <f>ROUND($E$791/100*$E$792*АТС!C167,2)</f>
        <v>75.02</v>
      </c>
      <c r="F919" s="35">
        <f>ROUND($F$791/100*$F$792*АТС!C167,2)</f>
        <v>51.08</v>
      </c>
      <c r="G919" s="35">
        <f>ROUND($G$791/100*$G$792*АТС!C167,2)</f>
        <v>29.9</v>
      </c>
    </row>
    <row r="920" spans="1:7" x14ac:dyDescent="0.25">
      <c r="A920" s="240"/>
      <c r="B920" s="124">
        <f t="shared" si="14"/>
        <v>42680.291669999999</v>
      </c>
      <c r="C920" s="125">
        <v>7</v>
      </c>
      <c r="D920" s="35">
        <f>ROUND($D$791/100*$D$792*АТС!$C168,2)</f>
        <v>81.650000000000006</v>
      </c>
      <c r="E920" s="35">
        <f>ROUND($E$791/100*$E$792*АТС!C168,2)</f>
        <v>75.040000000000006</v>
      </c>
      <c r="F920" s="35">
        <f>ROUND($F$791/100*$F$792*АТС!C168,2)</f>
        <v>51.09</v>
      </c>
      <c r="G920" s="35">
        <f>ROUND($G$791/100*$G$792*АТС!C168,2)</f>
        <v>29.91</v>
      </c>
    </row>
    <row r="921" spans="1:7" x14ac:dyDescent="0.25">
      <c r="A921" s="240"/>
      <c r="B921" s="122">
        <f t="shared" si="14"/>
        <v>42680.333330000001</v>
      </c>
      <c r="C921" s="125">
        <v>8</v>
      </c>
      <c r="D921" s="35">
        <f>ROUND($D$791/100*$D$792*АТС!$C169,2)</f>
        <v>76.319999999999993</v>
      </c>
      <c r="E921" s="35">
        <f>ROUND($E$791/100*$E$792*АТС!C169,2)</f>
        <v>70.14</v>
      </c>
      <c r="F921" s="35">
        <f>ROUND($F$791/100*$F$792*АТС!C169,2)</f>
        <v>47.76</v>
      </c>
      <c r="G921" s="35">
        <f>ROUND($G$791/100*$G$792*АТС!C169,2)</f>
        <v>27.96</v>
      </c>
    </row>
    <row r="922" spans="1:7" x14ac:dyDescent="0.25">
      <c r="A922" s="240"/>
      <c r="B922" s="124">
        <f t="shared" si="14"/>
        <v>42680.375</v>
      </c>
      <c r="C922" s="125">
        <v>9</v>
      </c>
      <c r="D922" s="35">
        <f>ROUND($D$791/100*$D$792*АТС!$C170,2)</f>
        <v>102.16</v>
      </c>
      <c r="E922" s="35">
        <f>ROUND($E$791/100*$E$792*АТС!C170,2)</f>
        <v>93.88</v>
      </c>
      <c r="F922" s="35">
        <f>ROUND($F$791/100*$F$792*АТС!C170,2)</f>
        <v>63.93</v>
      </c>
      <c r="G922" s="35">
        <f>ROUND($G$791/100*$G$792*АТС!C170,2)</f>
        <v>37.42</v>
      </c>
    </row>
    <row r="923" spans="1:7" x14ac:dyDescent="0.25">
      <c r="A923" s="240"/>
      <c r="B923" s="122">
        <f t="shared" si="14"/>
        <v>42680.416669999999</v>
      </c>
      <c r="C923" s="125">
        <v>10</v>
      </c>
      <c r="D923" s="35">
        <f>ROUND($D$791/100*$D$792*АТС!$C171,2)</f>
        <v>94.46</v>
      </c>
      <c r="E923" s="35">
        <f>ROUND($E$791/100*$E$792*АТС!C171,2)</f>
        <v>86.8</v>
      </c>
      <c r="F923" s="35">
        <f>ROUND($F$791/100*$F$792*АТС!C171,2)</f>
        <v>59.11</v>
      </c>
      <c r="G923" s="35">
        <f>ROUND($G$791/100*$G$792*АТС!C171,2)</f>
        <v>34.6</v>
      </c>
    </row>
    <row r="924" spans="1:7" x14ac:dyDescent="0.25">
      <c r="A924" s="240"/>
      <c r="B924" s="124">
        <f t="shared" si="14"/>
        <v>42680.458330000001</v>
      </c>
      <c r="C924" s="125">
        <v>11</v>
      </c>
      <c r="D924" s="35">
        <f>ROUND($D$791/100*$D$792*АТС!$C172,2)</f>
        <v>90.18</v>
      </c>
      <c r="E924" s="35">
        <f>ROUND($E$791/100*$E$792*АТС!C172,2)</f>
        <v>82.87</v>
      </c>
      <c r="F924" s="35">
        <f>ROUND($F$791/100*$F$792*АТС!C172,2)</f>
        <v>56.43</v>
      </c>
      <c r="G924" s="35">
        <f>ROUND($G$791/100*$G$792*АТС!C172,2)</f>
        <v>33.03</v>
      </c>
    </row>
    <row r="925" spans="1:7" x14ac:dyDescent="0.25">
      <c r="A925" s="240"/>
      <c r="B925" s="122">
        <f t="shared" si="14"/>
        <v>42680.5</v>
      </c>
      <c r="C925" s="125">
        <v>12</v>
      </c>
      <c r="D925" s="35">
        <f>ROUND($D$791/100*$D$792*АТС!$C173,2)</f>
        <v>90.14</v>
      </c>
      <c r="E925" s="35">
        <f>ROUND($E$791/100*$E$792*АТС!C173,2)</f>
        <v>82.83</v>
      </c>
      <c r="F925" s="35">
        <f>ROUND($F$791/100*$F$792*АТС!C173,2)</f>
        <v>56.4</v>
      </c>
      <c r="G925" s="35">
        <f>ROUND($G$791/100*$G$792*АТС!C173,2)</f>
        <v>33.020000000000003</v>
      </c>
    </row>
    <row r="926" spans="1:7" x14ac:dyDescent="0.25">
      <c r="A926" s="240"/>
      <c r="B926" s="124">
        <f t="shared" si="14"/>
        <v>42680.541669999999</v>
      </c>
      <c r="C926" s="125">
        <v>13</v>
      </c>
      <c r="D926" s="35">
        <f>ROUND($D$791/100*$D$792*АТС!$C174,2)</f>
        <v>90.14</v>
      </c>
      <c r="E926" s="35">
        <f>ROUND($E$791/100*$E$792*АТС!C174,2)</f>
        <v>82.84</v>
      </c>
      <c r="F926" s="35">
        <f>ROUND($F$791/100*$F$792*АТС!C174,2)</f>
        <v>56.41</v>
      </c>
      <c r="G926" s="35">
        <f>ROUND($G$791/100*$G$792*АТС!C174,2)</f>
        <v>33.020000000000003</v>
      </c>
    </row>
    <row r="927" spans="1:7" x14ac:dyDescent="0.25">
      <c r="A927" s="240"/>
      <c r="B927" s="122">
        <f t="shared" si="14"/>
        <v>42680.583330000001</v>
      </c>
      <c r="C927" s="125">
        <v>14</v>
      </c>
      <c r="D927" s="35">
        <f>ROUND($D$791/100*$D$792*АТС!$C175,2)</f>
        <v>90.16</v>
      </c>
      <c r="E927" s="35">
        <f>ROUND($E$791/100*$E$792*АТС!C175,2)</f>
        <v>82.85</v>
      </c>
      <c r="F927" s="35">
        <f>ROUND($F$791/100*$F$792*АТС!C175,2)</f>
        <v>56.42</v>
      </c>
      <c r="G927" s="35">
        <f>ROUND($G$791/100*$G$792*АТС!C175,2)</f>
        <v>33.03</v>
      </c>
    </row>
    <row r="928" spans="1:7" x14ac:dyDescent="0.25">
      <c r="A928" s="240"/>
      <c r="B928" s="124">
        <f t="shared" si="14"/>
        <v>42680.625</v>
      </c>
      <c r="C928" s="125">
        <v>15</v>
      </c>
      <c r="D928" s="35">
        <f>ROUND($D$791/100*$D$792*АТС!$C176,2)</f>
        <v>90.2</v>
      </c>
      <c r="E928" s="35">
        <f>ROUND($E$791/100*$E$792*АТС!C176,2)</f>
        <v>82.89</v>
      </c>
      <c r="F928" s="35">
        <f>ROUND($F$791/100*$F$792*АТС!C176,2)</f>
        <v>56.44</v>
      </c>
      <c r="G928" s="35">
        <f>ROUND($G$791/100*$G$792*АТС!C176,2)</f>
        <v>33.04</v>
      </c>
    </row>
    <row r="929" spans="1:7" x14ac:dyDescent="0.25">
      <c r="A929" s="240"/>
      <c r="B929" s="122">
        <f t="shared" si="14"/>
        <v>42680.666669999999</v>
      </c>
      <c r="C929" s="125">
        <v>16</v>
      </c>
      <c r="D929" s="35">
        <f>ROUND($D$791/100*$D$792*АТС!$C177,2)</f>
        <v>86.47</v>
      </c>
      <c r="E929" s="35">
        <f>ROUND($E$791/100*$E$792*АТС!C177,2)</f>
        <v>79.459999999999994</v>
      </c>
      <c r="F929" s="35">
        <f>ROUND($F$791/100*$F$792*АТС!C177,2)</f>
        <v>54.11</v>
      </c>
      <c r="G929" s="35">
        <f>ROUND($G$791/100*$G$792*АТС!C177,2)</f>
        <v>31.68</v>
      </c>
    </row>
    <row r="930" spans="1:7" x14ac:dyDescent="0.25">
      <c r="A930" s="240"/>
      <c r="B930" s="124">
        <f t="shared" si="14"/>
        <v>42680.708330000001</v>
      </c>
      <c r="C930" s="125">
        <v>17</v>
      </c>
      <c r="D930" s="35">
        <f>ROUND($D$791/100*$D$792*АТС!$C178,2)</f>
        <v>79.92</v>
      </c>
      <c r="E930" s="35">
        <f>ROUND($E$791/100*$E$792*АТС!C178,2)</f>
        <v>73.44</v>
      </c>
      <c r="F930" s="35">
        <f>ROUND($F$791/100*$F$792*АТС!C178,2)</f>
        <v>50.01</v>
      </c>
      <c r="G930" s="35">
        <f>ROUND($G$791/100*$G$792*АТС!C178,2)</f>
        <v>29.27</v>
      </c>
    </row>
    <row r="931" spans="1:7" x14ac:dyDescent="0.25">
      <c r="A931" s="240"/>
      <c r="B931" s="122">
        <f t="shared" si="14"/>
        <v>42680.75</v>
      </c>
      <c r="C931" s="125">
        <v>18</v>
      </c>
      <c r="D931" s="35">
        <f>ROUND($D$791/100*$D$792*АТС!$C179,2)</f>
        <v>90.52</v>
      </c>
      <c r="E931" s="35">
        <f>ROUND($E$791/100*$E$792*АТС!C179,2)</f>
        <v>83.19</v>
      </c>
      <c r="F931" s="35">
        <f>ROUND($F$791/100*$F$792*АТС!C179,2)</f>
        <v>56.64</v>
      </c>
      <c r="G931" s="35">
        <f>ROUND($G$791/100*$G$792*АТС!C179,2)</f>
        <v>33.159999999999997</v>
      </c>
    </row>
    <row r="932" spans="1:7" x14ac:dyDescent="0.25">
      <c r="A932" s="240"/>
      <c r="B932" s="124">
        <f t="shared" si="14"/>
        <v>42680.791669999999</v>
      </c>
      <c r="C932" s="125">
        <v>19</v>
      </c>
      <c r="D932" s="35">
        <f>ROUND($D$791/100*$D$792*АТС!$C180,2)</f>
        <v>88.97</v>
      </c>
      <c r="E932" s="35">
        <f>ROUND($E$791/100*$E$792*АТС!C180,2)</f>
        <v>81.760000000000005</v>
      </c>
      <c r="F932" s="35">
        <f>ROUND($F$791/100*$F$792*АТС!C180,2)</f>
        <v>55.67</v>
      </c>
      <c r="G932" s="35">
        <f>ROUND($G$791/100*$G$792*АТС!C180,2)</f>
        <v>32.590000000000003</v>
      </c>
    </row>
    <row r="933" spans="1:7" x14ac:dyDescent="0.25">
      <c r="A933" s="240"/>
      <c r="B933" s="122">
        <f t="shared" si="14"/>
        <v>42680.833330000001</v>
      </c>
      <c r="C933" s="125">
        <v>20</v>
      </c>
      <c r="D933" s="35">
        <f>ROUND($D$791/100*$D$792*АТС!$C181,2)</f>
        <v>86.37</v>
      </c>
      <c r="E933" s="35">
        <f>ROUND($E$791/100*$E$792*АТС!C181,2)</f>
        <v>79.37</v>
      </c>
      <c r="F933" s="35">
        <f>ROUND($F$791/100*$F$792*АТС!C181,2)</f>
        <v>54.04</v>
      </c>
      <c r="G933" s="35">
        <f>ROUND($G$791/100*$G$792*АТС!C181,2)</f>
        <v>31.64</v>
      </c>
    </row>
    <row r="934" spans="1:7" x14ac:dyDescent="0.25">
      <c r="A934" s="240"/>
      <c r="B934" s="124">
        <f t="shared" si="14"/>
        <v>42680.875</v>
      </c>
      <c r="C934" s="125">
        <v>21</v>
      </c>
      <c r="D934" s="35">
        <f>ROUND($D$791/100*$D$792*АТС!$C182,2)</f>
        <v>77.27</v>
      </c>
      <c r="E934" s="35">
        <f>ROUND($E$791/100*$E$792*АТС!C182,2)</f>
        <v>71.010000000000005</v>
      </c>
      <c r="F934" s="35">
        <f>ROUND($F$791/100*$F$792*АТС!C182,2)</f>
        <v>48.35</v>
      </c>
      <c r="G934" s="35">
        <f>ROUND($G$791/100*$G$792*АТС!C182,2)</f>
        <v>28.31</v>
      </c>
    </row>
    <row r="935" spans="1:7" x14ac:dyDescent="0.25">
      <c r="A935" s="240"/>
      <c r="B935" s="122">
        <f t="shared" si="14"/>
        <v>42680.916669999999</v>
      </c>
      <c r="C935" s="125">
        <v>22</v>
      </c>
      <c r="D935" s="35">
        <f>ROUND($D$791/100*$D$792*АТС!$C183,2)</f>
        <v>102.08</v>
      </c>
      <c r="E935" s="35">
        <f>ROUND($E$791/100*$E$792*АТС!C183,2)</f>
        <v>93.81</v>
      </c>
      <c r="F935" s="35">
        <f>ROUND($F$791/100*$F$792*АТС!C183,2)</f>
        <v>63.88</v>
      </c>
      <c r="G935" s="35">
        <f>ROUND($G$791/100*$G$792*АТС!C183,2)</f>
        <v>37.39</v>
      </c>
    </row>
    <row r="936" spans="1:7" x14ac:dyDescent="0.25">
      <c r="A936" s="240"/>
      <c r="B936" s="124">
        <f t="shared" si="14"/>
        <v>42680.958330000001</v>
      </c>
      <c r="C936" s="125">
        <v>23</v>
      </c>
      <c r="D936" s="35">
        <f>ROUND($D$791/100*$D$792*АТС!$C184,2)</f>
        <v>89.67</v>
      </c>
      <c r="E936" s="35">
        <f>ROUND($E$791/100*$E$792*АТС!C184,2)</f>
        <v>82.4</v>
      </c>
      <c r="F936" s="35">
        <f>ROUND($F$791/100*$F$792*АТС!C184,2)</f>
        <v>56.11</v>
      </c>
      <c r="G936" s="35">
        <f>ROUND($G$791/100*$G$792*АТС!C184,2)</f>
        <v>32.85</v>
      </c>
    </row>
    <row r="937" spans="1:7" x14ac:dyDescent="0.25">
      <c r="A937" s="240"/>
      <c r="B937" s="122">
        <f t="shared" si="14"/>
        <v>42681</v>
      </c>
      <c r="C937" s="125">
        <v>0</v>
      </c>
      <c r="D937" s="35">
        <f>ROUND($D$791/100*$D$792*АТС!$C185,2)</f>
        <v>76.040000000000006</v>
      </c>
      <c r="E937" s="35">
        <f>ROUND($E$791/100*$E$792*АТС!C185,2)</f>
        <v>69.88</v>
      </c>
      <c r="F937" s="35">
        <f>ROUND($F$791/100*$F$792*АТС!C185,2)</f>
        <v>47.58</v>
      </c>
      <c r="G937" s="35">
        <f>ROUND($G$791/100*$G$792*АТС!C185,2)</f>
        <v>27.85</v>
      </c>
    </row>
    <row r="938" spans="1:7" x14ac:dyDescent="0.25">
      <c r="A938" s="240"/>
      <c r="B938" s="124">
        <f t="shared" si="14"/>
        <v>42681.041669999999</v>
      </c>
      <c r="C938" s="125">
        <v>1</v>
      </c>
      <c r="D938" s="35">
        <f>ROUND($D$791/100*$D$792*АТС!$C186,2)</f>
        <v>76.349999999999994</v>
      </c>
      <c r="E938" s="35">
        <f>ROUND($E$791/100*$E$792*АТС!C186,2)</f>
        <v>70.16</v>
      </c>
      <c r="F938" s="35">
        <f>ROUND($F$791/100*$F$792*АТС!C186,2)</f>
        <v>47.78</v>
      </c>
      <c r="G938" s="35">
        <f>ROUND($G$791/100*$G$792*АТС!C186,2)</f>
        <v>27.97</v>
      </c>
    </row>
    <row r="939" spans="1:7" x14ac:dyDescent="0.25">
      <c r="A939" s="240"/>
      <c r="B939" s="122">
        <f t="shared" si="14"/>
        <v>42681.083330000001</v>
      </c>
      <c r="C939" s="125">
        <v>2</v>
      </c>
      <c r="D939" s="35">
        <f>ROUND($D$791/100*$D$792*АТС!$C187,2)</f>
        <v>77.489999999999995</v>
      </c>
      <c r="E939" s="35">
        <f>ROUND($E$791/100*$E$792*АТС!C187,2)</f>
        <v>71.209999999999994</v>
      </c>
      <c r="F939" s="35">
        <f>ROUND($F$791/100*$F$792*АТС!C187,2)</f>
        <v>48.49</v>
      </c>
      <c r="G939" s="35">
        <f>ROUND($G$791/100*$G$792*АТС!C187,2)</f>
        <v>28.39</v>
      </c>
    </row>
    <row r="940" spans="1:7" x14ac:dyDescent="0.25">
      <c r="A940" s="240"/>
      <c r="B940" s="124">
        <f t="shared" si="14"/>
        <v>42681.125</v>
      </c>
      <c r="C940" s="125">
        <v>3</v>
      </c>
      <c r="D940" s="35">
        <f>ROUND($D$791/100*$D$792*АТС!$C188,2)</f>
        <v>81.19</v>
      </c>
      <c r="E940" s="35">
        <f>ROUND($E$791/100*$E$792*АТС!C188,2)</f>
        <v>74.61</v>
      </c>
      <c r="F940" s="35">
        <f>ROUND($F$791/100*$F$792*АТС!C188,2)</f>
        <v>50.81</v>
      </c>
      <c r="G940" s="35">
        <f>ROUND($G$791/100*$G$792*АТС!C188,2)</f>
        <v>29.74</v>
      </c>
    </row>
    <row r="941" spans="1:7" x14ac:dyDescent="0.25">
      <c r="A941" s="240"/>
      <c r="B941" s="122">
        <f t="shared" si="14"/>
        <v>42681.166669999999</v>
      </c>
      <c r="C941" s="125">
        <v>4</v>
      </c>
      <c r="D941" s="35">
        <f>ROUND($D$791/100*$D$792*АТС!$C189,2)</f>
        <v>81.180000000000007</v>
      </c>
      <c r="E941" s="35">
        <f>ROUND($E$791/100*$E$792*АТС!C189,2)</f>
        <v>74.599999999999994</v>
      </c>
      <c r="F941" s="35">
        <f>ROUND($F$791/100*$F$792*АТС!C189,2)</f>
        <v>50.8</v>
      </c>
      <c r="G941" s="35">
        <f>ROUND($G$791/100*$G$792*АТС!C189,2)</f>
        <v>29.74</v>
      </c>
    </row>
    <row r="942" spans="1:7" x14ac:dyDescent="0.25">
      <c r="A942" s="240"/>
      <c r="B942" s="124">
        <f t="shared" si="14"/>
        <v>42681.208330000001</v>
      </c>
      <c r="C942" s="125">
        <v>5</v>
      </c>
      <c r="D942" s="35">
        <f>ROUND($D$791/100*$D$792*АТС!$C190,2)</f>
        <v>79.36</v>
      </c>
      <c r="E942" s="35">
        <f>ROUND($E$791/100*$E$792*АТС!C190,2)</f>
        <v>72.930000000000007</v>
      </c>
      <c r="F942" s="35">
        <f>ROUND($F$791/100*$F$792*АТС!C190,2)</f>
        <v>49.66</v>
      </c>
      <c r="G942" s="35">
        <f>ROUND($G$791/100*$G$792*АТС!C190,2)</f>
        <v>29.07</v>
      </c>
    </row>
    <row r="943" spans="1:7" x14ac:dyDescent="0.25">
      <c r="A943" s="240"/>
      <c r="B943" s="122">
        <f t="shared" si="14"/>
        <v>42681.25</v>
      </c>
      <c r="C943" s="125">
        <v>6</v>
      </c>
      <c r="D943" s="35">
        <f>ROUND($D$791/100*$D$792*АТС!$C191,2)</f>
        <v>74.23</v>
      </c>
      <c r="E943" s="35">
        <f>ROUND($E$791/100*$E$792*АТС!C191,2)</f>
        <v>68.209999999999994</v>
      </c>
      <c r="F943" s="35">
        <f>ROUND($F$791/100*$F$792*АТС!C191,2)</f>
        <v>46.45</v>
      </c>
      <c r="G943" s="35">
        <f>ROUND($G$791/100*$G$792*АТС!C191,2)</f>
        <v>27.19</v>
      </c>
    </row>
    <row r="944" spans="1:7" x14ac:dyDescent="0.25">
      <c r="A944" s="240"/>
      <c r="B944" s="124">
        <f t="shared" si="14"/>
        <v>42681.291669999999</v>
      </c>
      <c r="C944" s="125">
        <v>7</v>
      </c>
      <c r="D944" s="35">
        <f>ROUND($D$791/100*$D$792*АТС!$C192,2)</f>
        <v>96.15</v>
      </c>
      <c r="E944" s="35">
        <f>ROUND($E$791/100*$E$792*АТС!C192,2)</f>
        <v>88.36</v>
      </c>
      <c r="F944" s="35">
        <f>ROUND($F$791/100*$F$792*АТС!C192,2)</f>
        <v>60.17</v>
      </c>
      <c r="G944" s="35">
        <f>ROUND($G$791/100*$G$792*АТС!C192,2)</f>
        <v>35.22</v>
      </c>
    </row>
    <row r="945" spans="1:7" x14ac:dyDescent="0.25">
      <c r="A945" s="240"/>
      <c r="B945" s="122">
        <f t="shared" si="14"/>
        <v>42681.333330000001</v>
      </c>
      <c r="C945" s="125">
        <v>8</v>
      </c>
      <c r="D945" s="35">
        <f>ROUND($D$791/100*$D$792*АТС!$C193,2)</f>
        <v>86.4</v>
      </c>
      <c r="E945" s="35">
        <f>ROUND($E$791/100*$E$792*АТС!C193,2)</f>
        <v>79.400000000000006</v>
      </c>
      <c r="F945" s="35">
        <f>ROUND($F$791/100*$F$792*АТС!C193,2)</f>
        <v>54.07</v>
      </c>
      <c r="G945" s="35">
        <f>ROUND($G$791/100*$G$792*АТС!C193,2)</f>
        <v>31.65</v>
      </c>
    </row>
    <row r="946" spans="1:7" x14ac:dyDescent="0.25">
      <c r="A946" s="240"/>
      <c r="B946" s="124">
        <f t="shared" ref="B946:B1009" si="15">B922+1</f>
        <v>42681.375</v>
      </c>
      <c r="C946" s="125">
        <v>9</v>
      </c>
      <c r="D946" s="35">
        <f>ROUND($D$791/100*$D$792*АТС!$C194,2)</f>
        <v>90.73</v>
      </c>
      <c r="E946" s="35">
        <f>ROUND($E$791/100*$E$792*АТС!C194,2)</f>
        <v>83.38</v>
      </c>
      <c r="F946" s="35">
        <f>ROUND($F$791/100*$F$792*АТС!C194,2)</f>
        <v>56.77</v>
      </c>
      <c r="G946" s="35">
        <f>ROUND($G$791/100*$G$792*АТС!C194,2)</f>
        <v>33.24</v>
      </c>
    </row>
    <row r="947" spans="1:7" x14ac:dyDescent="0.25">
      <c r="A947" s="240"/>
      <c r="B947" s="122">
        <f t="shared" si="15"/>
        <v>42681.416669999999</v>
      </c>
      <c r="C947" s="125">
        <v>10</v>
      </c>
      <c r="D947" s="35">
        <f>ROUND($D$791/100*$D$792*АТС!$C195,2)</f>
        <v>86.93</v>
      </c>
      <c r="E947" s="35">
        <f>ROUND($E$791/100*$E$792*АТС!C195,2)</f>
        <v>79.88</v>
      </c>
      <c r="F947" s="35">
        <f>ROUND($F$791/100*$F$792*АТС!C195,2)</f>
        <v>54.39</v>
      </c>
      <c r="G947" s="35">
        <f>ROUND($G$791/100*$G$792*АТС!C195,2)</f>
        <v>31.84</v>
      </c>
    </row>
    <row r="948" spans="1:7" x14ac:dyDescent="0.25">
      <c r="A948" s="240"/>
      <c r="B948" s="124">
        <f t="shared" si="15"/>
        <v>42681.458330000001</v>
      </c>
      <c r="C948" s="125">
        <v>11</v>
      </c>
      <c r="D948" s="35">
        <f>ROUND($D$791/100*$D$792*АТС!$C196,2)</f>
        <v>75.31</v>
      </c>
      <c r="E948" s="35">
        <f>ROUND($E$791/100*$E$792*АТС!C196,2)</f>
        <v>69.209999999999994</v>
      </c>
      <c r="F948" s="35">
        <f>ROUND($F$791/100*$F$792*АТС!C196,2)</f>
        <v>47.13</v>
      </c>
      <c r="G948" s="35">
        <f>ROUND($G$791/100*$G$792*АТС!C196,2)</f>
        <v>27.59</v>
      </c>
    </row>
    <row r="949" spans="1:7" x14ac:dyDescent="0.25">
      <c r="A949" s="240"/>
      <c r="B949" s="122">
        <f t="shared" si="15"/>
        <v>42681.5</v>
      </c>
      <c r="C949" s="125">
        <v>12</v>
      </c>
      <c r="D949" s="35">
        <f>ROUND($D$791/100*$D$792*АТС!$C197,2)</f>
        <v>75.27</v>
      </c>
      <c r="E949" s="35">
        <f>ROUND($E$791/100*$E$792*АТС!C197,2)</f>
        <v>69.17</v>
      </c>
      <c r="F949" s="35">
        <f>ROUND($F$791/100*$F$792*АТС!C197,2)</f>
        <v>47.1</v>
      </c>
      <c r="G949" s="35">
        <f>ROUND($G$791/100*$G$792*АТС!C197,2)</f>
        <v>27.57</v>
      </c>
    </row>
    <row r="950" spans="1:7" x14ac:dyDescent="0.25">
      <c r="A950" s="240"/>
      <c r="B950" s="124">
        <f t="shared" si="15"/>
        <v>42681.541669999999</v>
      </c>
      <c r="C950" s="125">
        <v>13</v>
      </c>
      <c r="D950" s="35">
        <f>ROUND($D$791/100*$D$792*АТС!$C198,2)</f>
        <v>75.25</v>
      </c>
      <c r="E950" s="35">
        <f>ROUND($E$791/100*$E$792*АТС!C198,2)</f>
        <v>69.150000000000006</v>
      </c>
      <c r="F950" s="35">
        <f>ROUND($F$791/100*$F$792*АТС!C198,2)</f>
        <v>47.09</v>
      </c>
      <c r="G950" s="35">
        <f>ROUND($G$791/100*$G$792*АТС!C198,2)</f>
        <v>27.57</v>
      </c>
    </row>
    <row r="951" spans="1:7" x14ac:dyDescent="0.25">
      <c r="A951" s="240"/>
      <c r="B951" s="122">
        <f t="shared" si="15"/>
        <v>42681.583330000001</v>
      </c>
      <c r="C951" s="125">
        <v>14</v>
      </c>
      <c r="D951" s="35">
        <f>ROUND($D$791/100*$D$792*АТС!$C199,2)</f>
        <v>75.239999999999995</v>
      </c>
      <c r="E951" s="35">
        <f>ROUND($E$791/100*$E$792*АТС!C199,2)</f>
        <v>69.14</v>
      </c>
      <c r="F951" s="35">
        <f>ROUND($F$791/100*$F$792*АТС!C199,2)</f>
        <v>47.08</v>
      </c>
      <c r="G951" s="35">
        <f>ROUND($G$791/100*$G$792*АТС!C199,2)</f>
        <v>27.56</v>
      </c>
    </row>
    <row r="952" spans="1:7" x14ac:dyDescent="0.25">
      <c r="A952" s="240"/>
      <c r="B952" s="124">
        <f t="shared" si="15"/>
        <v>42681.625</v>
      </c>
      <c r="C952" s="125">
        <v>15</v>
      </c>
      <c r="D952" s="35">
        <f>ROUND($D$791/100*$D$792*АТС!$C200,2)</f>
        <v>74.290000000000006</v>
      </c>
      <c r="E952" s="35">
        <f>ROUND($E$791/100*$E$792*АТС!C200,2)</f>
        <v>68.27</v>
      </c>
      <c r="F952" s="35">
        <f>ROUND($F$791/100*$F$792*АТС!C200,2)</f>
        <v>46.49</v>
      </c>
      <c r="G952" s="35">
        <f>ROUND($G$791/100*$G$792*АТС!C200,2)</f>
        <v>27.21</v>
      </c>
    </row>
    <row r="953" spans="1:7" x14ac:dyDescent="0.25">
      <c r="A953" s="240"/>
      <c r="B953" s="122">
        <f t="shared" si="15"/>
        <v>42681.666669999999</v>
      </c>
      <c r="C953" s="125">
        <v>16</v>
      </c>
      <c r="D953" s="35">
        <f>ROUND($D$791/100*$D$792*АТС!$C201,2)</f>
        <v>78.91</v>
      </c>
      <c r="E953" s="35">
        <f>ROUND($E$791/100*$E$792*АТС!C201,2)</f>
        <v>72.52</v>
      </c>
      <c r="F953" s="35">
        <f>ROUND($F$791/100*$F$792*АТС!C201,2)</f>
        <v>49.38</v>
      </c>
      <c r="G953" s="35">
        <f>ROUND($G$791/100*$G$792*АТС!C201,2)</f>
        <v>28.91</v>
      </c>
    </row>
    <row r="954" spans="1:7" x14ac:dyDescent="0.25">
      <c r="A954" s="240"/>
      <c r="B954" s="124">
        <f t="shared" si="15"/>
        <v>42681.708330000001</v>
      </c>
      <c r="C954" s="125">
        <v>17</v>
      </c>
      <c r="D954" s="35">
        <f>ROUND($D$791/100*$D$792*АТС!$C202,2)</f>
        <v>81.69</v>
      </c>
      <c r="E954" s="35">
        <f>ROUND($E$791/100*$E$792*АТС!C202,2)</f>
        <v>75.069999999999993</v>
      </c>
      <c r="F954" s="35">
        <f>ROUND($F$791/100*$F$792*АТС!C202,2)</f>
        <v>51.12</v>
      </c>
      <c r="G954" s="35">
        <f>ROUND($G$791/100*$G$792*АТС!C202,2)</f>
        <v>29.93</v>
      </c>
    </row>
    <row r="955" spans="1:7" x14ac:dyDescent="0.25">
      <c r="A955" s="240"/>
      <c r="B955" s="122">
        <f t="shared" si="15"/>
        <v>42681.75</v>
      </c>
      <c r="C955" s="125">
        <v>18</v>
      </c>
      <c r="D955" s="35">
        <f>ROUND($D$791/100*$D$792*АТС!$C203,2)</f>
        <v>96.43</v>
      </c>
      <c r="E955" s="35">
        <f>ROUND($E$791/100*$E$792*АТС!C203,2)</f>
        <v>88.61</v>
      </c>
      <c r="F955" s="35">
        <f>ROUND($F$791/100*$F$792*АТС!C203,2)</f>
        <v>60.34</v>
      </c>
      <c r="G955" s="35">
        <f>ROUND($G$791/100*$G$792*АТС!C203,2)</f>
        <v>35.32</v>
      </c>
    </row>
    <row r="956" spans="1:7" x14ac:dyDescent="0.25">
      <c r="A956" s="240"/>
      <c r="B956" s="124">
        <f t="shared" si="15"/>
        <v>42681.791669999999</v>
      </c>
      <c r="C956" s="125">
        <v>19</v>
      </c>
      <c r="D956" s="35">
        <f>ROUND($D$791/100*$D$792*АТС!$C204,2)</f>
        <v>89.45</v>
      </c>
      <c r="E956" s="35">
        <f>ROUND($E$791/100*$E$792*АТС!C204,2)</f>
        <v>82.2</v>
      </c>
      <c r="F956" s="35">
        <f>ROUND($F$791/100*$F$792*АТС!C204,2)</f>
        <v>55.97</v>
      </c>
      <c r="G956" s="35">
        <f>ROUND($G$791/100*$G$792*АТС!C204,2)</f>
        <v>32.770000000000003</v>
      </c>
    </row>
    <row r="957" spans="1:7" x14ac:dyDescent="0.25">
      <c r="A957" s="240"/>
      <c r="B957" s="122">
        <f t="shared" si="15"/>
        <v>42681.833330000001</v>
      </c>
      <c r="C957" s="125">
        <v>20</v>
      </c>
      <c r="D957" s="35">
        <f>ROUND($D$791/100*$D$792*АТС!$C205,2)</f>
        <v>81.3</v>
      </c>
      <c r="E957" s="35">
        <f>ROUND($E$791/100*$E$792*АТС!C205,2)</f>
        <v>74.709999999999994</v>
      </c>
      <c r="F957" s="35">
        <f>ROUND($F$791/100*$F$792*АТС!C205,2)</f>
        <v>50.87</v>
      </c>
      <c r="G957" s="35">
        <f>ROUND($G$791/100*$G$792*АТС!C205,2)</f>
        <v>29.78</v>
      </c>
    </row>
    <row r="958" spans="1:7" x14ac:dyDescent="0.25">
      <c r="A958" s="240"/>
      <c r="B958" s="124">
        <f t="shared" si="15"/>
        <v>42681.875</v>
      </c>
      <c r="C958" s="125">
        <v>21</v>
      </c>
      <c r="D958" s="35">
        <f>ROUND($D$791/100*$D$792*АТС!$C206,2)</f>
        <v>83.58</v>
      </c>
      <c r="E958" s="35">
        <f>ROUND($E$791/100*$E$792*АТС!C206,2)</f>
        <v>76.81</v>
      </c>
      <c r="F958" s="35">
        <f>ROUND($F$791/100*$F$792*АТС!C206,2)</f>
        <v>52.3</v>
      </c>
      <c r="G958" s="35">
        <f>ROUND($G$791/100*$G$792*АТС!C206,2)</f>
        <v>30.62</v>
      </c>
    </row>
    <row r="959" spans="1:7" x14ac:dyDescent="0.25">
      <c r="A959" s="240"/>
      <c r="B959" s="122">
        <f t="shared" si="15"/>
        <v>42681.916669999999</v>
      </c>
      <c r="C959" s="125">
        <v>22</v>
      </c>
      <c r="D959" s="35">
        <f>ROUND($D$791/100*$D$792*АТС!$C207,2)</f>
        <v>102.64</v>
      </c>
      <c r="E959" s="35">
        <f>ROUND($E$791/100*$E$792*АТС!C207,2)</f>
        <v>94.32</v>
      </c>
      <c r="F959" s="35">
        <f>ROUND($F$791/100*$F$792*АТС!C207,2)</f>
        <v>64.23</v>
      </c>
      <c r="G959" s="35">
        <f>ROUND($G$791/100*$G$792*АТС!C207,2)</f>
        <v>37.6</v>
      </c>
    </row>
    <row r="960" spans="1:7" x14ac:dyDescent="0.25">
      <c r="A960" s="240"/>
      <c r="B960" s="124">
        <f t="shared" si="15"/>
        <v>42681.958330000001</v>
      </c>
      <c r="C960" s="125">
        <v>23</v>
      </c>
      <c r="D960" s="35">
        <f>ROUND($D$791/100*$D$792*АТС!$C208,2)</f>
        <v>90.53</v>
      </c>
      <c r="E960" s="35">
        <f>ROUND($E$791/100*$E$792*АТС!C208,2)</f>
        <v>83.19</v>
      </c>
      <c r="F960" s="35">
        <f>ROUND($F$791/100*$F$792*АТС!C208,2)</f>
        <v>56.65</v>
      </c>
      <c r="G960" s="35">
        <f>ROUND($G$791/100*$G$792*АТС!C208,2)</f>
        <v>33.159999999999997</v>
      </c>
    </row>
    <row r="961" spans="1:7" x14ac:dyDescent="0.25">
      <c r="A961" s="240"/>
      <c r="B961" s="122">
        <f t="shared" si="15"/>
        <v>42682</v>
      </c>
      <c r="C961" s="125">
        <v>0</v>
      </c>
      <c r="D961" s="35">
        <f>ROUND($D$791/100*$D$792*АТС!$C209,2)</f>
        <v>75.75</v>
      </c>
      <c r="E961" s="35">
        <f>ROUND($E$791/100*$E$792*АТС!C209,2)</f>
        <v>69.61</v>
      </c>
      <c r="F961" s="35">
        <f>ROUND($F$791/100*$F$792*АТС!C209,2)</f>
        <v>47.4</v>
      </c>
      <c r="G961" s="35">
        <f>ROUND($G$791/100*$G$792*АТС!C209,2)</f>
        <v>27.75</v>
      </c>
    </row>
    <row r="962" spans="1:7" x14ac:dyDescent="0.25">
      <c r="A962" s="240"/>
      <c r="B962" s="124">
        <f t="shared" si="15"/>
        <v>42682.041669999999</v>
      </c>
      <c r="C962" s="125">
        <v>1</v>
      </c>
      <c r="D962" s="35">
        <f>ROUND($D$791/100*$D$792*АТС!$C210,2)</f>
        <v>76.349999999999994</v>
      </c>
      <c r="E962" s="35">
        <f>ROUND($E$791/100*$E$792*АТС!C210,2)</f>
        <v>70.16</v>
      </c>
      <c r="F962" s="35">
        <f>ROUND($F$791/100*$F$792*АТС!C210,2)</f>
        <v>47.78</v>
      </c>
      <c r="G962" s="35">
        <f>ROUND($G$791/100*$G$792*АТС!C210,2)</f>
        <v>27.97</v>
      </c>
    </row>
    <row r="963" spans="1:7" x14ac:dyDescent="0.25">
      <c r="A963" s="240"/>
      <c r="B963" s="122">
        <f t="shared" si="15"/>
        <v>42682.083330000001</v>
      </c>
      <c r="C963" s="125">
        <v>2</v>
      </c>
      <c r="D963" s="35">
        <f>ROUND($D$791/100*$D$792*АТС!$C211,2)</f>
        <v>77.48</v>
      </c>
      <c r="E963" s="35">
        <f>ROUND($E$791/100*$E$792*АТС!C211,2)</f>
        <v>71.2</v>
      </c>
      <c r="F963" s="35">
        <f>ROUND($F$791/100*$F$792*АТС!C211,2)</f>
        <v>48.48</v>
      </c>
      <c r="G963" s="35">
        <f>ROUND($G$791/100*$G$792*АТС!C211,2)</f>
        <v>28.38</v>
      </c>
    </row>
    <row r="964" spans="1:7" x14ac:dyDescent="0.25">
      <c r="A964" s="240"/>
      <c r="B964" s="124">
        <f t="shared" si="15"/>
        <v>42682.125</v>
      </c>
      <c r="C964" s="125">
        <v>3</v>
      </c>
      <c r="D964" s="35">
        <f>ROUND($D$791/100*$D$792*АТС!$C212,2)</f>
        <v>79.27</v>
      </c>
      <c r="E964" s="35">
        <f>ROUND($E$791/100*$E$792*АТС!C212,2)</f>
        <v>72.849999999999994</v>
      </c>
      <c r="F964" s="35">
        <f>ROUND($F$791/100*$F$792*АТС!C212,2)</f>
        <v>49.6</v>
      </c>
      <c r="G964" s="35">
        <f>ROUND($G$791/100*$G$792*АТС!C212,2)</f>
        <v>29.04</v>
      </c>
    </row>
    <row r="965" spans="1:7" x14ac:dyDescent="0.25">
      <c r="A965" s="240"/>
      <c r="B965" s="122">
        <f t="shared" si="15"/>
        <v>42682.166669999999</v>
      </c>
      <c r="C965" s="125">
        <v>4</v>
      </c>
      <c r="D965" s="35">
        <f>ROUND($D$791/100*$D$792*АТС!$C213,2)</f>
        <v>79.290000000000006</v>
      </c>
      <c r="E965" s="35">
        <f>ROUND($E$791/100*$E$792*АТС!C213,2)</f>
        <v>72.87</v>
      </c>
      <c r="F965" s="35">
        <f>ROUND($F$791/100*$F$792*АТС!C213,2)</f>
        <v>49.62</v>
      </c>
      <c r="G965" s="35">
        <f>ROUND($G$791/100*$G$792*АТС!C213,2)</f>
        <v>29.05</v>
      </c>
    </row>
    <row r="966" spans="1:7" x14ac:dyDescent="0.25">
      <c r="A966" s="240"/>
      <c r="B966" s="124">
        <f t="shared" si="15"/>
        <v>42682.208330000001</v>
      </c>
      <c r="C966" s="125">
        <v>5</v>
      </c>
      <c r="D966" s="35">
        <f>ROUND($D$791/100*$D$792*АТС!$C214,2)</f>
        <v>79.34</v>
      </c>
      <c r="E966" s="35">
        <f>ROUND($E$791/100*$E$792*АТС!C214,2)</f>
        <v>72.91</v>
      </c>
      <c r="F966" s="35">
        <f>ROUND($F$791/100*$F$792*АТС!C214,2)</f>
        <v>49.64</v>
      </c>
      <c r="G966" s="35">
        <f>ROUND($G$791/100*$G$792*АТС!C214,2)</f>
        <v>29.06</v>
      </c>
    </row>
    <row r="967" spans="1:7" x14ac:dyDescent="0.25">
      <c r="A967" s="240"/>
      <c r="B967" s="122">
        <f t="shared" si="15"/>
        <v>42682.25</v>
      </c>
      <c r="C967" s="125">
        <v>6</v>
      </c>
      <c r="D967" s="35">
        <f>ROUND($D$791/100*$D$792*АТС!$C215,2)</f>
        <v>74.209999999999994</v>
      </c>
      <c r="E967" s="35">
        <f>ROUND($E$791/100*$E$792*АТС!C215,2)</f>
        <v>68.19</v>
      </c>
      <c r="F967" s="35">
        <f>ROUND($F$791/100*$F$792*АТС!C215,2)</f>
        <v>46.43</v>
      </c>
      <c r="G967" s="35">
        <f>ROUND($G$791/100*$G$792*АТС!C215,2)</f>
        <v>27.18</v>
      </c>
    </row>
    <row r="968" spans="1:7" x14ac:dyDescent="0.25">
      <c r="A968" s="240"/>
      <c r="B968" s="124">
        <f t="shared" si="15"/>
        <v>42682.291669999999</v>
      </c>
      <c r="C968" s="125">
        <v>7</v>
      </c>
      <c r="D968" s="35">
        <f>ROUND($D$791/100*$D$792*АТС!$C216,2)</f>
        <v>94.53</v>
      </c>
      <c r="E968" s="35">
        <f>ROUND($E$791/100*$E$792*АТС!C216,2)</f>
        <v>86.87</v>
      </c>
      <c r="F968" s="35">
        <f>ROUND($F$791/100*$F$792*АТС!C216,2)</f>
        <v>59.15</v>
      </c>
      <c r="G968" s="35">
        <f>ROUND($G$791/100*$G$792*АТС!C216,2)</f>
        <v>34.630000000000003</v>
      </c>
    </row>
    <row r="969" spans="1:7" x14ac:dyDescent="0.25">
      <c r="A969" s="240"/>
      <c r="B969" s="122">
        <f t="shared" si="15"/>
        <v>42682.333330000001</v>
      </c>
      <c r="C969" s="125">
        <v>8</v>
      </c>
      <c r="D969" s="35">
        <f>ROUND($D$791/100*$D$792*АТС!$C217,2)</f>
        <v>86.31</v>
      </c>
      <c r="E969" s="35">
        <f>ROUND($E$791/100*$E$792*АТС!C217,2)</f>
        <v>79.31</v>
      </c>
      <c r="F969" s="35">
        <f>ROUND($F$791/100*$F$792*АТС!C217,2)</f>
        <v>54.01</v>
      </c>
      <c r="G969" s="35">
        <f>ROUND($G$791/100*$G$792*АТС!C217,2)</f>
        <v>31.62</v>
      </c>
    </row>
    <row r="970" spans="1:7" x14ac:dyDescent="0.25">
      <c r="A970" s="240"/>
      <c r="B970" s="124">
        <f t="shared" si="15"/>
        <v>42682.375</v>
      </c>
      <c r="C970" s="125">
        <v>9</v>
      </c>
      <c r="D970" s="35">
        <f>ROUND($D$791/100*$D$792*АТС!$C218,2)</f>
        <v>94.71</v>
      </c>
      <c r="E970" s="35">
        <f>ROUND($E$791/100*$E$792*АТС!C218,2)</f>
        <v>87.03</v>
      </c>
      <c r="F970" s="35">
        <f>ROUND($F$791/100*$F$792*АТС!C218,2)</f>
        <v>59.26</v>
      </c>
      <c r="G970" s="35">
        <f>ROUND($G$791/100*$G$792*АТС!C218,2)</f>
        <v>34.69</v>
      </c>
    </row>
    <row r="971" spans="1:7" x14ac:dyDescent="0.25">
      <c r="A971" s="240"/>
      <c r="B971" s="122">
        <f t="shared" si="15"/>
        <v>42682.416669999999</v>
      </c>
      <c r="C971" s="125">
        <v>10</v>
      </c>
      <c r="D971" s="35">
        <f>ROUND($D$791/100*$D$792*АТС!$C219,2)</f>
        <v>86.78</v>
      </c>
      <c r="E971" s="35">
        <f>ROUND($E$791/100*$E$792*АТС!C219,2)</f>
        <v>79.75</v>
      </c>
      <c r="F971" s="35">
        <f>ROUND($F$791/100*$F$792*АТС!C219,2)</f>
        <v>54.31</v>
      </c>
      <c r="G971" s="35">
        <f>ROUND($G$791/100*$G$792*АТС!C219,2)</f>
        <v>31.79</v>
      </c>
    </row>
    <row r="972" spans="1:7" x14ac:dyDescent="0.25">
      <c r="A972" s="240"/>
      <c r="B972" s="124">
        <f t="shared" si="15"/>
        <v>42682.458330000001</v>
      </c>
      <c r="C972" s="125">
        <v>11</v>
      </c>
      <c r="D972" s="35">
        <f>ROUND($D$791/100*$D$792*АТС!$C220,2)</f>
        <v>75.23</v>
      </c>
      <c r="E972" s="35">
        <f>ROUND($E$791/100*$E$792*АТС!C220,2)</f>
        <v>69.13</v>
      </c>
      <c r="F972" s="35">
        <f>ROUND($F$791/100*$F$792*АТС!C220,2)</f>
        <v>47.07</v>
      </c>
      <c r="G972" s="35">
        <f>ROUND($G$791/100*$G$792*АТС!C220,2)</f>
        <v>27.56</v>
      </c>
    </row>
    <row r="973" spans="1:7" x14ac:dyDescent="0.25">
      <c r="A973" s="240"/>
      <c r="B973" s="122">
        <f t="shared" si="15"/>
        <v>42682.5</v>
      </c>
      <c r="C973" s="125">
        <v>12</v>
      </c>
      <c r="D973" s="35">
        <f>ROUND($D$791/100*$D$792*АТС!$C221,2)</f>
        <v>75.209999999999994</v>
      </c>
      <c r="E973" s="35">
        <f>ROUND($E$791/100*$E$792*АТС!C221,2)</f>
        <v>69.11</v>
      </c>
      <c r="F973" s="35">
        <f>ROUND($F$791/100*$F$792*АТС!C221,2)</f>
        <v>47.06</v>
      </c>
      <c r="G973" s="35">
        <f>ROUND($G$791/100*$G$792*АТС!C221,2)</f>
        <v>27.55</v>
      </c>
    </row>
    <row r="974" spans="1:7" x14ac:dyDescent="0.25">
      <c r="A974" s="240"/>
      <c r="B974" s="124">
        <f t="shared" si="15"/>
        <v>42682.541669999999</v>
      </c>
      <c r="C974" s="125">
        <v>13</v>
      </c>
      <c r="D974" s="35">
        <f>ROUND($D$791/100*$D$792*АТС!$C222,2)</f>
        <v>75.19</v>
      </c>
      <c r="E974" s="35">
        <f>ROUND($E$791/100*$E$792*АТС!C222,2)</f>
        <v>69.09</v>
      </c>
      <c r="F974" s="35">
        <f>ROUND($F$791/100*$F$792*АТС!C222,2)</f>
        <v>47.05</v>
      </c>
      <c r="G974" s="35">
        <f>ROUND($G$791/100*$G$792*АТС!C222,2)</f>
        <v>27.54</v>
      </c>
    </row>
    <row r="975" spans="1:7" x14ac:dyDescent="0.25">
      <c r="A975" s="240"/>
      <c r="B975" s="122">
        <f t="shared" si="15"/>
        <v>42682.583330000001</v>
      </c>
      <c r="C975" s="125">
        <v>14</v>
      </c>
      <c r="D975" s="35">
        <f>ROUND($D$791/100*$D$792*АТС!$C223,2)</f>
        <v>75.180000000000007</v>
      </c>
      <c r="E975" s="35">
        <f>ROUND($E$791/100*$E$792*АТС!C223,2)</f>
        <v>69.08</v>
      </c>
      <c r="F975" s="35">
        <f>ROUND($F$791/100*$F$792*АТС!C223,2)</f>
        <v>47.04</v>
      </c>
      <c r="G975" s="35">
        <f>ROUND($G$791/100*$G$792*АТС!C223,2)</f>
        <v>27.54</v>
      </c>
    </row>
    <row r="976" spans="1:7" x14ac:dyDescent="0.25">
      <c r="A976" s="240"/>
      <c r="B976" s="124">
        <f t="shared" si="15"/>
        <v>42682.625</v>
      </c>
      <c r="C976" s="125">
        <v>15</v>
      </c>
      <c r="D976" s="35">
        <f>ROUND($D$791/100*$D$792*АТС!$C224,2)</f>
        <v>76.16</v>
      </c>
      <c r="E976" s="35">
        <f>ROUND($E$791/100*$E$792*АТС!C224,2)</f>
        <v>69.989999999999995</v>
      </c>
      <c r="F976" s="35">
        <f>ROUND($F$791/100*$F$792*АТС!C224,2)</f>
        <v>47.66</v>
      </c>
      <c r="G976" s="35">
        <f>ROUND($G$791/100*$G$792*АТС!C224,2)</f>
        <v>27.9</v>
      </c>
    </row>
    <row r="977" spans="1:7" x14ac:dyDescent="0.25">
      <c r="A977" s="240"/>
      <c r="B977" s="122">
        <f t="shared" si="15"/>
        <v>42682.666669999999</v>
      </c>
      <c r="C977" s="125">
        <v>16</v>
      </c>
      <c r="D977" s="35">
        <f>ROUND($D$791/100*$D$792*АТС!$C225,2)</f>
        <v>83.28</v>
      </c>
      <c r="E977" s="35">
        <f>ROUND($E$791/100*$E$792*АТС!C225,2)</f>
        <v>76.53</v>
      </c>
      <c r="F977" s="35">
        <f>ROUND($F$791/100*$F$792*АТС!C225,2)</f>
        <v>52.11</v>
      </c>
      <c r="G977" s="35">
        <f>ROUND($G$791/100*$G$792*АТС!C225,2)</f>
        <v>30.51</v>
      </c>
    </row>
    <row r="978" spans="1:7" x14ac:dyDescent="0.25">
      <c r="A978" s="240"/>
      <c r="B978" s="124">
        <f t="shared" si="15"/>
        <v>42682.708330000001</v>
      </c>
      <c r="C978" s="125">
        <v>17</v>
      </c>
      <c r="D978" s="35">
        <f>ROUND($D$791/100*$D$792*АТС!$C226,2)</f>
        <v>79.16</v>
      </c>
      <c r="E978" s="35">
        <f>ROUND($E$791/100*$E$792*АТС!C226,2)</f>
        <v>72.75</v>
      </c>
      <c r="F978" s="35">
        <f>ROUND($F$791/100*$F$792*АТС!C226,2)</f>
        <v>49.53</v>
      </c>
      <c r="G978" s="35">
        <f>ROUND($G$791/100*$G$792*АТС!C226,2)</f>
        <v>29</v>
      </c>
    </row>
    <row r="979" spans="1:7" x14ac:dyDescent="0.25">
      <c r="A979" s="240"/>
      <c r="B979" s="122">
        <f t="shared" si="15"/>
        <v>42682.75</v>
      </c>
      <c r="C979" s="125">
        <v>18</v>
      </c>
      <c r="D979" s="35">
        <f>ROUND($D$791/100*$D$792*АТС!$C227,2)</f>
        <v>81.489999999999995</v>
      </c>
      <c r="E979" s="35">
        <f>ROUND($E$791/100*$E$792*АТС!C227,2)</f>
        <v>74.89</v>
      </c>
      <c r="F979" s="35">
        <f>ROUND($F$791/100*$F$792*АТС!C227,2)</f>
        <v>50.99</v>
      </c>
      <c r="G979" s="35">
        <f>ROUND($G$791/100*$G$792*АТС!C227,2)</f>
        <v>29.85</v>
      </c>
    </row>
    <row r="980" spans="1:7" x14ac:dyDescent="0.25">
      <c r="A980" s="240"/>
      <c r="B980" s="124">
        <f t="shared" si="15"/>
        <v>42682.791669999999</v>
      </c>
      <c r="C980" s="125">
        <v>19</v>
      </c>
      <c r="D980" s="35">
        <f>ROUND($D$791/100*$D$792*АТС!$C228,2)</f>
        <v>80.78</v>
      </c>
      <c r="E980" s="35">
        <f>ROUND($E$791/100*$E$792*АТС!C228,2)</f>
        <v>74.23</v>
      </c>
      <c r="F980" s="35">
        <f>ROUND($F$791/100*$F$792*АТС!C228,2)</f>
        <v>50.55</v>
      </c>
      <c r="G980" s="35">
        <f>ROUND($G$791/100*$G$792*АТС!C228,2)</f>
        <v>29.59</v>
      </c>
    </row>
    <row r="981" spans="1:7" x14ac:dyDescent="0.25">
      <c r="A981" s="240"/>
      <c r="B981" s="122">
        <f t="shared" si="15"/>
        <v>42682.833330000001</v>
      </c>
      <c r="C981" s="125">
        <v>20</v>
      </c>
      <c r="D981" s="35">
        <f>ROUND($D$791/100*$D$792*АТС!$C229,2)</f>
        <v>77.680000000000007</v>
      </c>
      <c r="E981" s="35">
        <f>ROUND($E$791/100*$E$792*АТС!C229,2)</f>
        <v>71.39</v>
      </c>
      <c r="F981" s="35">
        <f>ROUND($F$791/100*$F$792*АТС!C229,2)</f>
        <v>48.61</v>
      </c>
      <c r="G981" s="35">
        <f>ROUND($G$791/100*$G$792*АТС!C229,2)</f>
        <v>28.46</v>
      </c>
    </row>
    <row r="982" spans="1:7" x14ac:dyDescent="0.25">
      <c r="A982" s="240"/>
      <c r="B982" s="124">
        <f t="shared" si="15"/>
        <v>42682.875</v>
      </c>
      <c r="C982" s="125">
        <v>21</v>
      </c>
      <c r="D982" s="35">
        <f>ROUND($D$791/100*$D$792*АТС!$C230,2)</f>
        <v>82.2</v>
      </c>
      <c r="E982" s="35">
        <f>ROUND($E$791/100*$E$792*АТС!C230,2)</f>
        <v>75.540000000000006</v>
      </c>
      <c r="F982" s="35">
        <f>ROUND($F$791/100*$F$792*АТС!C230,2)</f>
        <v>51.44</v>
      </c>
      <c r="G982" s="35">
        <f>ROUND($G$791/100*$G$792*АТС!C230,2)</f>
        <v>30.11</v>
      </c>
    </row>
    <row r="983" spans="1:7" x14ac:dyDescent="0.25">
      <c r="A983" s="240"/>
      <c r="B983" s="122">
        <f t="shared" si="15"/>
        <v>42682.916669999999</v>
      </c>
      <c r="C983" s="125">
        <v>22</v>
      </c>
      <c r="D983" s="35">
        <f>ROUND($D$791/100*$D$792*АТС!$C231,2)</f>
        <v>100.86</v>
      </c>
      <c r="E983" s="35">
        <f>ROUND($E$791/100*$E$792*АТС!C231,2)</f>
        <v>92.68</v>
      </c>
      <c r="F983" s="35">
        <f>ROUND($F$791/100*$F$792*АТС!C231,2)</f>
        <v>63.11</v>
      </c>
      <c r="G983" s="35">
        <f>ROUND($G$791/100*$G$792*АТС!C231,2)</f>
        <v>36.94</v>
      </c>
    </row>
    <row r="984" spans="1:7" x14ac:dyDescent="0.25">
      <c r="A984" s="240"/>
      <c r="B984" s="124">
        <f t="shared" si="15"/>
        <v>42682.958330000001</v>
      </c>
      <c r="C984" s="125">
        <v>23</v>
      </c>
      <c r="D984" s="35">
        <f>ROUND($D$791/100*$D$792*АТС!$C232,2)</f>
        <v>89.79</v>
      </c>
      <c r="E984" s="35">
        <f>ROUND($E$791/100*$E$792*АТС!C232,2)</f>
        <v>82.51</v>
      </c>
      <c r="F984" s="35">
        <f>ROUND($F$791/100*$F$792*АТС!C232,2)</f>
        <v>56.19</v>
      </c>
      <c r="G984" s="35">
        <f>ROUND($G$791/100*$G$792*АТС!C232,2)</f>
        <v>32.89</v>
      </c>
    </row>
    <row r="985" spans="1:7" x14ac:dyDescent="0.25">
      <c r="A985" s="240"/>
      <c r="B985" s="122">
        <f t="shared" si="15"/>
        <v>42683</v>
      </c>
      <c r="C985" s="125">
        <v>0</v>
      </c>
      <c r="D985" s="35">
        <f>ROUND($D$791/100*$D$792*АТС!$C233,2)</f>
        <v>73.03</v>
      </c>
      <c r="E985" s="35">
        <f>ROUND($E$791/100*$E$792*АТС!C233,2)</f>
        <v>67.11</v>
      </c>
      <c r="F985" s="35">
        <f>ROUND($F$791/100*$F$792*АТС!C233,2)</f>
        <v>45.7</v>
      </c>
      <c r="G985" s="35">
        <f>ROUND($G$791/100*$G$792*АТС!C233,2)</f>
        <v>26.75</v>
      </c>
    </row>
    <row r="986" spans="1:7" x14ac:dyDescent="0.25">
      <c r="A986" s="240"/>
      <c r="B986" s="124">
        <f t="shared" si="15"/>
        <v>42683.041669999999</v>
      </c>
      <c r="C986" s="125">
        <v>1</v>
      </c>
      <c r="D986" s="35">
        <f>ROUND($D$791/100*$D$792*АТС!$C234,2)</f>
        <v>75.2</v>
      </c>
      <c r="E986" s="35">
        <f>ROUND($E$791/100*$E$792*АТС!C234,2)</f>
        <v>69.099999999999994</v>
      </c>
      <c r="F986" s="35">
        <f>ROUND($F$791/100*$F$792*АТС!C234,2)</f>
        <v>47.05</v>
      </c>
      <c r="G986" s="35">
        <f>ROUND($G$791/100*$G$792*АТС!C234,2)</f>
        <v>27.55</v>
      </c>
    </row>
    <row r="987" spans="1:7" x14ac:dyDescent="0.25">
      <c r="A987" s="240"/>
      <c r="B987" s="122">
        <f t="shared" si="15"/>
        <v>42683.083330000001</v>
      </c>
      <c r="C987" s="125">
        <v>2</v>
      </c>
      <c r="D987" s="35">
        <f>ROUND($D$791/100*$D$792*АТС!$C235,2)</f>
        <v>79.260000000000005</v>
      </c>
      <c r="E987" s="35">
        <f>ROUND($E$791/100*$E$792*АТС!C235,2)</f>
        <v>72.83</v>
      </c>
      <c r="F987" s="35">
        <f>ROUND($F$791/100*$F$792*АТС!C235,2)</f>
        <v>49.59</v>
      </c>
      <c r="G987" s="35">
        <f>ROUND($G$791/100*$G$792*АТС!C235,2)</f>
        <v>29.03</v>
      </c>
    </row>
    <row r="988" spans="1:7" x14ac:dyDescent="0.25">
      <c r="A988" s="240"/>
      <c r="B988" s="124">
        <f t="shared" si="15"/>
        <v>42683.125</v>
      </c>
      <c r="C988" s="125">
        <v>3</v>
      </c>
      <c r="D988" s="35">
        <f>ROUND($D$791/100*$D$792*АТС!$C236,2)</f>
        <v>80.510000000000005</v>
      </c>
      <c r="E988" s="35">
        <f>ROUND($E$791/100*$E$792*АТС!C236,2)</f>
        <v>73.98</v>
      </c>
      <c r="F988" s="35">
        <f>ROUND($F$791/100*$F$792*АТС!C236,2)</f>
        <v>50.38</v>
      </c>
      <c r="G988" s="35">
        <f>ROUND($G$791/100*$G$792*АТС!C236,2)</f>
        <v>29.49</v>
      </c>
    </row>
    <row r="989" spans="1:7" x14ac:dyDescent="0.25">
      <c r="A989" s="240"/>
      <c r="B989" s="122">
        <f t="shared" si="15"/>
        <v>42683.166669999999</v>
      </c>
      <c r="C989" s="125">
        <v>4</v>
      </c>
      <c r="D989" s="35">
        <f>ROUND($D$791/100*$D$792*АТС!$C237,2)</f>
        <v>80.510000000000005</v>
      </c>
      <c r="E989" s="35">
        <f>ROUND($E$791/100*$E$792*АТС!C237,2)</f>
        <v>73.989999999999995</v>
      </c>
      <c r="F989" s="35">
        <f>ROUND($F$791/100*$F$792*АТС!C237,2)</f>
        <v>50.38</v>
      </c>
      <c r="G989" s="35">
        <f>ROUND($G$791/100*$G$792*АТС!C237,2)</f>
        <v>29.49</v>
      </c>
    </row>
    <row r="990" spans="1:7" x14ac:dyDescent="0.25">
      <c r="A990" s="240"/>
      <c r="B990" s="124">
        <f t="shared" si="15"/>
        <v>42683.208330000001</v>
      </c>
      <c r="C990" s="125">
        <v>5</v>
      </c>
      <c r="D990" s="35">
        <f>ROUND($D$791/100*$D$792*АТС!$C238,2)</f>
        <v>79.31</v>
      </c>
      <c r="E990" s="35">
        <f>ROUND($E$791/100*$E$792*АТС!C238,2)</f>
        <v>72.89</v>
      </c>
      <c r="F990" s="35">
        <f>ROUND($F$791/100*$F$792*АТС!C238,2)</f>
        <v>49.63</v>
      </c>
      <c r="G990" s="35">
        <f>ROUND($G$791/100*$G$792*АТС!C238,2)</f>
        <v>29.05</v>
      </c>
    </row>
    <row r="991" spans="1:7" x14ac:dyDescent="0.25">
      <c r="A991" s="240"/>
      <c r="B991" s="122">
        <f t="shared" si="15"/>
        <v>42683.25</v>
      </c>
      <c r="C991" s="125">
        <v>6</v>
      </c>
      <c r="D991" s="35">
        <f>ROUND($D$791/100*$D$792*АТС!$C239,2)</f>
        <v>75.290000000000006</v>
      </c>
      <c r="E991" s="35">
        <f>ROUND($E$791/100*$E$792*АТС!C239,2)</f>
        <v>69.19</v>
      </c>
      <c r="F991" s="35">
        <f>ROUND($F$791/100*$F$792*АТС!C239,2)</f>
        <v>47.11</v>
      </c>
      <c r="G991" s="35">
        <f>ROUND($G$791/100*$G$792*АТС!C239,2)</f>
        <v>27.58</v>
      </c>
    </row>
    <row r="992" spans="1:7" x14ac:dyDescent="0.25">
      <c r="A992" s="240"/>
      <c r="B992" s="124">
        <f t="shared" si="15"/>
        <v>42683.291669999999</v>
      </c>
      <c r="C992" s="125">
        <v>7</v>
      </c>
      <c r="D992" s="35">
        <f>ROUND($D$791/100*$D$792*АТС!$C240,2)</f>
        <v>100.99</v>
      </c>
      <c r="E992" s="35">
        <f>ROUND($E$791/100*$E$792*АТС!C240,2)</f>
        <v>92.8</v>
      </c>
      <c r="F992" s="35">
        <f>ROUND($F$791/100*$F$792*АТС!C240,2)</f>
        <v>63.19</v>
      </c>
      <c r="G992" s="35">
        <f>ROUND($G$791/100*$G$792*АТС!C240,2)</f>
        <v>36.99</v>
      </c>
    </row>
    <row r="993" spans="1:7" x14ac:dyDescent="0.25">
      <c r="A993" s="240"/>
      <c r="B993" s="122">
        <f t="shared" si="15"/>
        <v>42683.333330000001</v>
      </c>
      <c r="C993" s="125">
        <v>8</v>
      </c>
      <c r="D993" s="35">
        <f>ROUND($D$791/100*$D$792*АТС!$C241,2)</f>
        <v>93.08</v>
      </c>
      <c r="E993" s="35">
        <f>ROUND($E$791/100*$E$792*АТС!C241,2)</f>
        <v>85.53</v>
      </c>
      <c r="F993" s="35">
        <f>ROUND($F$791/100*$F$792*АТС!C241,2)</f>
        <v>58.24</v>
      </c>
      <c r="G993" s="35">
        <f>ROUND($G$791/100*$G$792*АТС!C241,2)</f>
        <v>34.1</v>
      </c>
    </row>
    <row r="994" spans="1:7" x14ac:dyDescent="0.25">
      <c r="A994" s="240"/>
      <c r="B994" s="124">
        <f t="shared" si="15"/>
        <v>42683.375</v>
      </c>
      <c r="C994" s="125">
        <v>9</v>
      </c>
      <c r="D994" s="35">
        <f>ROUND($D$791/100*$D$792*АТС!$C242,2)</f>
        <v>96.34</v>
      </c>
      <c r="E994" s="35">
        <f>ROUND($E$791/100*$E$792*АТС!C242,2)</f>
        <v>88.53</v>
      </c>
      <c r="F994" s="35">
        <f>ROUND($F$791/100*$F$792*АТС!C242,2)</f>
        <v>60.29</v>
      </c>
      <c r="G994" s="35">
        <f>ROUND($G$791/100*$G$792*АТС!C242,2)</f>
        <v>35.29</v>
      </c>
    </row>
    <row r="995" spans="1:7" x14ac:dyDescent="0.25">
      <c r="A995" s="240"/>
      <c r="B995" s="122">
        <f t="shared" si="15"/>
        <v>42683.416669999999</v>
      </c>
      <c r="C995" s="125">
        <v>10</v>
      </c>
      <c r="D995" s="35">
        <f>ROUND($D$791/100*$D$792*АТС!$C243,2)</f>
        <v>99.14</v>
      </c>
      <c r="E995" s="35">
        <f>ROUND($E$791/100*$E$792*АТС!C243,2)</f>
        <v>91.11</v>
      </c>
      <c r="F995" s="35">
        <f>ROUND($F$791/100*$F$792*АТС!C243,2)</f>
        <v>62.04</v>
      </c>
      <c r="G995" s="35">
        <f>ROUND($G$791/100*$G$792*АТС!C243,2)</f>
        <v>36.32</v>
      </c>
    </row>
    <row r="996" spans="1:7" x14ac:dyDescent="0.25">
      <c r="A996" s="240"/>
      <c r="B996" s="124">
        <f t="shared" si="15"/>
        <v>42683.458330000001</v>
      </c>
      <c r="C996" s="125">
        <v>11</v>
      </c>
      <c r="D996" s="35">
        <f>ROUND($D$791/100*$D$792*АТС!$C244,2)</f>
        <v>83.25</v>
      </c>
      <c r="E996" s="35">
        <f>ROUND($E$791/100*$E$792*АТС!C244,2)</f>
        <v>76.5</v>
      </c>
      <c r="F996" s="35">
        <f>ROUND($F$791/100*$F$792*АТС!C244,2)</f>
        <v>52.09</v>
      </c>
      <c r="G996" s="35">
        <f>ROUND($G$791/100*$G$792*АТС!C244,2)</f>
        <v>30.49</v>
      </c>
    </row>
    <row r="997" spans="1:7" x14ac:dyDescent="0.25">
      <c r="A997" s="240"/>
      <c r="B997" s="122">
        <f t="shared" si="15"/>
        <v>42683.5</v>
      </c>
      <c r="C997" s="125">
        <v>12</v>
      </c>
      <c r="D997" s="35">
        <f>ROUND($D$791/100*$D$792*АТС!$C245,2)</f>
        <v>86.28</v>
      </c>
      <c r="E997" s="35">
        <f>ROUND($E$791/100*$E$792*АТС!C245,2)</f>
        <v>79.290000000000006</v>
      </c>
      <c r="F997" s="35">
        <f>ROUND($F$791/100*$F$792*АТС!C245,2)</f>
        <v>53.99</v>
      </c>
      <c r="G997" s="35">
        <f>ROUND($G$791/100*$G$792*АТС!C245,2)</f>
        <v>31.61</v>
      </c>
    </row>
    <row r="998" spans="1:7" x14ac:dyDescent="0.25">
      <c r="A998" s="240"/>
      <c r="B998" s="124">
        <f t="shared" si="15"/>
        <v>42683.541669999999</v>
      </c>
      <c r="C998" s="125">
        <v>13</v>
      </c>
      <c r="D998" s="35">
        <f>ROUND($D$791/100*$D$792*АТС!$C246,2)</f>
        <v>86.25</v>
      </c>
      <c r="E998" s="35">
        <f>ROUND($E$791/100*$E$792*АТС!C246,2)</f>
        <v>79.260000000000005</v>
      </c>
      <c r="F998" s="35">
        <f>ROUND($F$791/100*$F$792*АТС!C246,2)</f>
        <v>53.97</v>
      </c>
      <c r="G998" s="35">
        <f>ROUND($G$791/100*$G$792*АТС!C246,2)</f>
        <v>31.59</v>
      </c>
    </row>
    <row r="999" spans="1:7" x14ac:dyDescent="0.25">
      <c r="A999" s="240"/>
      <c r="B999" s="122">
        <f t="shared" si="15"/>
        <v>42683.583330000001</v>
      </c>
      <c r="C999" s="125">
        <v>14</v>
      </c>
      <c r="D999" s="35">
        <f>ROUND($D$791/100*$D$792*АТС!$C247,2)</f>
        <v>86.23</v>
      </c>
      <c r="E999" s="35">
        <f>ROUND($E$791/100*$E$792*АТС!C247,2)</f>
        <v>79.239999999999995</v>
      </c>
      <c r="F999" s="35">
        <f>ROUND($F$791/100*$F$792*АТС!C247,2)</f>
        <v>53.96</v>
      </c>
      <c r="G999" s="35">
        <f>ROUND($G$791/100*$G$792*АТС!C247,2)</f>
        <v>31.59</v>
      </c>
    </row>
    <row r="1000" spans="1:7" x14ac:dyDescent="0.25">
      <c r="A1000" s="240"/>
      <c r="B1000" s="124">
        <f t="shared" si="15"/>
        <v>42683.625</v>
      </c>
      <c r="C1000" s="125">
        <v>15</v>
      </c>
      <c r="D1000" s="35">
        <f>ROUND($D$791/100*$D$792*АТС!$C248,2)</f>
        <v>86.26</v>
      </c>
      <c r="E1000" s="35">
        <f>ROUND($E$791/100*$E$792*АТС!C248,2)</f>
        <v>79.27</v>
      </c>
      <c r="F1000" s="35">
        <f>ROUND($F$791/100*$F$792*АТС!C248,2)</f>
        <v>53.98</v>
      </c>
      <c r="G1000" s="35">
        <f>ROUND($G$791/100*$G$792*АТС!C248,2)</f>
        <v>31.6</v>
      </c>
    </row>
    <row r="1001" spans="1:7" x14ac:dyDescent="0.25">
      <c r="A1001" s="240"/>
      <c r="B1001" s="122">
        <f t="shared" si="15"/>
        <v>42683.666669999999</v>
      </c>
      <c r="C1001" s="125">
        <v>16</v>
      </c>
      <c r="D1001" s="35">
        <f>ROUND($D$791/100*$D$792*АТС!$C249,2)</f>
        <v>94.75</v>
      </c>
      <c r="E1001" s="35">
        <f>ROUND($E$791/100*$E$792*АТС!C249,2)</f>
        <v>87.07</v>
      </c>
      <c r="F1001" s="35">
        <f>ROUND($F$791/100*$F$792*АТС!C249,2)</f>
        <v>59.29</v>
      </c>
      <c r="G1001" s="35">
        <f>ROUND($G$791/100*$G$792*АТС!C249,2)</f>
        <v>34.71</v>
      </c>
    </row>
    <row r="1002" spans="1:7" x14ac:dyDescent="0.25">
      <c r="A1002" s="240"/>
      <c r="B1002" s="124">
        <f t="shared" si="15"/>
        <v>42683.708330000001</v>
      </c>
      <c r="C1002" s="125">
        <v>17</v>
      </c>
      <c r="D1002" s="35">
        <f>ROUND($D$791/100*$D$792*АТС!$C250,2)</f>
        <v>77.11</v>
      </c>
      <c r="E1002" s="35">
        <f>ROUND($E$791/100*$E$792*АТС!C250,2)</f>
        <v>70.86</v>
      </c>
      <c r="F1002" s="35">
        <f>ROUND($F$791/100*$F$792*АТС!C250,2)</f>
        <v>48.25</v>
      </c>
      <c r="G1002" s="35">
        <f>ROUND($G$791/100*$G$792*АТС!C250,2)</f>
        <v>28.25</v>
      </c>
    </row>
    <row r="1003" spans="1:7" x14ac:dyDescent="0.25">
      <c r="A1003" s="240"/>
      <c r="B1003" s="122">
        <f t="shared" si="15"/>
        <v>42683.75</v>
      </c>
      <c r="C1003" s="125">
        <v>18</v>
      </c>
      <c r="D1003" s="35">
        <f>ROUND($D$791/100*$D$792*АТС!$C251,2)</f>
        <v>79.260000000000005</v>
      </c>
      <c r="E1003" s="35">
        <f>ROUND($E$791/100*$E$792*АТС!C251,2)</f>
        <v>72.84</v>
      </c>
      <c r="F1003" s="35">
        <f>ROUND($F$791/100*$F$792*АТС!C251,2)</f>
        <v>49.6</v>
      </c>
      <c r="G1003" s="35">
        <f>ROUND($G$791/100*$G$792*АТС!C251,2)</f>
        <v>29.03</v>
      </c>
    </row>
    <row r="1004" spans="1:7" x14ac:dyDescent="0.25">
      <c r="A1004" s="240"/>
      <c r="B1004" s="124">
        <f t="shared" si="15"/>
        <v>42683.791669999999</v>
      </c>
      <c r="C1004" s="125">
        <v>19</v>
      </c>
      <c r="D1004" s="35">
        <f>ROUND($D$791/100*$D$792*АТС!$C252,2)</f>
        <v>78.69</v>
      </c>
      <c r="E1004" s="35">
        <f>ROUND($E$791/100*$E$792*АТС!C252,2)</f>
        <v>72.319999999999993</v>
      </c>
      <c r="F1004" s="35">
        <f>ROUND($F$791/100*$F$792*АТС!C252,2)</f>
        <v>49.24</v>
      </c>
      <c r="G1004" s="35">
        <f>ROUND($G$791/100*$G$792*АТС!C252,2)</f>
        <v>28.83</v>
      </c>
    </row>
    <row r="1005" spans="1:7" x14ac:dyDescent="0.25">
      <c r="A1005" s="240"/>
      <c r="B1005" s="122">
        <f t="shared" si="15"/>
        <v>42683.833330000001</v>
      </c>
      <c r="C1005" s="125">
        <v>20</v>
      </c>
      <c r="D1005" s="35">
        <f>ROUND($D$791/100*$D$792*АТС!$C253,2)</f>
        <v>74.53</v>
      </c>
      <c r="E1005" s="35">
        <f>ROUND($E$791/100*$E$792*АТС!C253,2)</f>
        <v>68.489999999999995</v>
      </c>
      <c r="F1005" s="35">
        <f>ROUND($F$791/100*$F$792*АТС!C253,2)</f>
        <v>46.64</v>
      </c>
      <c r="G1005" s="35">
        <f>ROUND($G$791/100*$G$792*АТС!C253,2)</f>
        <v>27.3</v>
      </c>
    </row>
    <row r="1006" spans="1:7" x14ac:dyDescent="0.25">
      <c r="A1006" s="240"/>
      <c r="B1006" s="124">
        <f t="shared" si="15"/>
        <v>42683.875</v>
      </c>
      <c r="C1006" s="125">
        <v>21</v>
      </c>
      <c r="D1006" s="35">
        <f>ROUND($D$791/100*$D$792*АТС!$C254,2)</f>
        <v>79.12</v>
      </c>
      <c r="E1006" s="35">
        <f>ROUND($E$791/100*$E$792*АТС!C254,2)</f>
        <v>72.709999999999994</v>
      </c>
      <c r="F1006" s="35">
        <f>ROUND($F$791/100*$F$792*АТС!C254,2)</f>
        <v>49.51</v>
      </c>
      <c r="G1006" s="35">
        <f>ROUND($G$791/100*$G$792*АТС!C254,2)</f>
        <v>28.98</v>
      </c>
    </row>
    <row r="1007" spans="1:7" x14ac:dyDescent="0.25">
      <c r="A1007" s="240"/>
      <c r="B1007" s="122">
        <f t="shared" si="15"/>
        <v>42683.916669999999</v>
      </c>
      <c r="C1007" s="125">
        <v>22</v>
      </c>
      <c r="D1007" s="35">
        <f>ROUND($D$791/100*$D$792*АТС!$C255,2)</f>
        <v>98.32</v>
      </c>
      <c r="E1007" s="35">
        <f>ROUND($E$791/100*$E$792*АТС!C255,2)</f>
        <v>90.35</v>
      </c>
      <c r="F1007" s="35">
        <f>ROUND($F$791/100*$F$792*АТС!C255,2)</f>
        <v>61.52</v>
      </c>
      <c r="G1007" s="35">
        <f>ROUND($G$791/100*$G$792*АТС!C255,2)</f>
        <v>36.01</v>
      </c>
    </row>
    <row r="1008" spans="1:7" x14ac:dyDescent="0.25">
      <c r="A1008" s="240"/>
      <c r="B1008" s="124">
        <f t="shared" si="15"/>
        <v>42683.958330000001</v>
      </c>
      <c r="C1008" s="125">
        <v>23</v>
      </c>
      <c r="D1008" s="35">
        <f>ROUND($D$791/100*$D$792*АТС!$C256,2)</f>
        <v>85.5</v>
      </c>
      <c r="E1008" s="35">
        <f>ROUND($E$791/100*$E$792*АТС!C256,2)</f>
        <v>78.569999999999993</v>
      </c>
      <c r="F1008" s="35">
        <f>ROUND($F$791/100*$F$792*АТС!C256,2)</f>
        <v>53.5</v>
      </c>
      <c r="G1008" s="35">
        <f>ROUND($G$791/100*$G$792*АТС!C256,2)</f>
        <v>31.32</v>
      </c>
    </row>
    <row r="1009" spans="1:7" x14ac:dyDescent="0.25">
      <c r="A1009" s="240"/>
      <c r="B1009" s="122">
        <f t="shared" si="15"/>
        <v>42684</v>
      </c>
      <c r="C1009" s="125">
        <v>0</v>
      </c>
      <c r="D1009" s="35">
        <f>ROUND($D$791/100*$D$792*АТС!$C257,2)</f>
        <v>73.03</v>
      </c>
      <c r="E1009" s="35">
        <f>ROUND($E$791/100*$E$792*АТС!C257,2)</f>
        <v>67.11</v>
      </c>
      <c r="F1009" s="35">
        <f>ROUND($F$791/100*$F$792*АТС!C257,2)</f>
        <v>45.7</v>
      </c>
      <c r="G1009" s="35">
        <f>ROUND($G$791/100*$G$792*АТС!C257,2)</f>
        <v>26.75</v>
      </c>
    </row>
    <row r="1010" spans="1:7" x14ac:dyDescent="0.25">
      <c r="A1010" s="240"/>
      <c r="B1010" s="124">
        <f t="shared" ref="B1010:B1073" si="16">B986+1</f>
        <v>42684.041669999999</v>
      </c>
      <c r="C1010" s="125">
        <v>1</v>
      </c>
      <c r="D1010" s="35">
        <f>ROUND($D$791/100*$D$792*АТС!$C258,2)</f>
        <v>75.180000000000007</v>
      </c>
      <c r="E1010" s="35">
        <f>ROUND($E$791/100*$E$792*АТС!C258,2)</f>
        <v>69.08</v>
      </c>
      <c r="F1010" s="35">
        <f>ROUND($F$791/100*$F$792*АТС!C258,2)</f>
        <v>47.04</v>
      </c>
      <c r="G1010" s="35">
        <f>ROUND($G$791/100*$G$792*АТС!C258,2)</f>
        <v>27.54</v>
      </c>
    </row>
    <row r="1011" spans="1:7" x14ac:dyDescent="0.25">
      <c r="A1011" s="240"/>
      <c r="B1011" s="122">
        <f t="shared" si="16"/>
        <v>42684.083330000001</v>
      </c>
      <c r="C1011" s="125">
        <v>2</v>
      </c>
      <c r="D1011" s="35">
        <f>ROUND($D$791/100*$D$792*АТС!$C259,2)</f>
        <v>79.28</v>
      </c>
      <c r="E1011" s="35">
        <f>ROUND($E$791/100*$E$792*АТС!C259,2)</f>
        <v>72.849999999999994</v>
      </c>
      <c r="F1011" s="35">
        <f>ROUND($F$791/100*$F$792*АТС!C259,2)</f>
        <v>49.61</v>
      </c>
      <c r="G1011" s="35">
        <f>ROUND($G$791/100*$G$792*АТС!C259,2)</f>
        <v>29.04</v>
      </c>
    </row>
    <row r="1012" spans="1:7" x14ac:dyDescent="0.25">
      <c r="A1012" s="240"/>
      <c r="B1012" s="124">
        <f t="shared" si="16"/>
        <v>42684.125</v>
      </c>
      <c r="C1012" s="125">
        <v>3</v>
      </c>
      <c r="D1012" s="35">
        <f>ROUND($D$791/100*$D$792*АТС!$C260,2)</f>
        <v>78.66</v>
      </c>
      <c r="E1012" s="35">
        <f>ROUND($E$791/100*$E$792*АТС!C260,2)</f>
        <v>72.28</v>
      </c>
      <c r="F1012" s="35">
        <f>ROUND($F$791/100*$F$792*АТС!C260,2)</f>
        <v>49.22</v>
      </c>
      <c r="G1012" s="35">
        <f>ROUND($G$791/100*$G$792*АТС!C260,2)</f>
        <v>28.81</v>
      </c>
    </row>
    <row r="1013" spans="1:7" x14ac:dyDescent="0.25">
      <c r="A1013" s="240"/>
      <c r="B1013" s="122">
        <f t="shared" si="16"/>
        <v>42684.166669999999</v>
      </c>
      <c r="C1013" s="125">
        <v>4</v>
      </c>
      <c r="D1013" s="35">
        <f>ROUND($D$791/100*$D$792*АТС!$C261,2)</f>
        <v>78.66</v>
      </c>
      <c r="E1013" s="35">
        <f>ROUND($E$791/100*$E$792*АТС!C261,2)</f>
        <v>72.28</v>
      </c>
      <c r="F1013" s="35">
        <f>ROUND($F$791/100*$F$792*АТС!C261,2)</f>
        <v>49.22</v>
      </c>
      <c r="G1013" s="35">
        <f>ROUND($G$791/100*$G$792*АТС!C261,2)</f>
        <v>28.81</v>
      </c>
    </row>
    <row r="1014" spans="1:7" x14ac:dyDescent="0.25">
      <c r="A1014" s="240"/>
      <c r="B1014" s="124">
        <f t="shared" si="16"/>
        <v>42684.208330000001</v>
      </c>
      <c r="C1014" s="125">
        <v>5</v>
      </c>
      <c r="D1014" s="35">
        <f>ROUND($D$791/100*$D$792*АТС!$C262,2)</f>
        <v>77.459999999999994</v>
      </c>
      <c r="E1014" s="35">
        <f>ROUND($E$791/100*$E$792*АТС!C262,2)</f>
        <v>71.180000000000007</v>
      </c>
      <c r="F1014" s="35">
        <f>ROUND($F$791/100*$F$792*АТС!C262,2)</f>
        <v>48.47</v>
      </c>
      <c r="G1014" s="35">
        <f>ROUND($G$791/100*$G$792*АТС!C262,2)</f>
        <v>28.37</v>
      </c>
    </row>
    <row r="1015" spans="1:7" x14ac:dyDescent="0.25">
      <c r="A1015" s="240"/>
      <c r="B1015" s="122">
        <f t="shared" si="16"/>
        <v>42684.25</v>
      </c>
      <c r="C1015" s="125">
        <v>6</v>
      </c>
      <c r="D1015" s="35">
        <f>ROUND($D$791/100*$D$792*АТС!$C263,2)</f>
        <v>76.180000000000007</v>
      </c>
      <c r="E1015" s="35">
        <f>ROUND($E$791/100*$E$792*АТС!C263,2)</f>
        <v>70.010000000000005</v>
      </c>
      <c r="F1015" s="35">
        <f>ROUND($F$791/100*$F$792*АТС!C263,2)</f>
        <v>47.67</v>
      </c>
      <c r="G1015" s="35">
        <f>ROUND($G$791/100*$G$792*АТС!C263,2)</f>
        <v>27.91</v>
      </c>
    </row>
    <row r="1016" spans="1:7" x14ac:dyDescent="0.25">
      <c r="A1016" s="240"/>
      <c r="B1016" s="124">
        <f t="shared" si="16"/>
        <v>42684.291669999999</v>
      </c>
      <c r="C1016" s="125">
        <v>7</v>
      </c>
      <c r="D1016" s="35">
        <f>ROUND($D$791/100*$D$792*АТС!$C264,2)</f>
        <v>91.53</v>
      </c>
      <c r="E1016" s="35">
        <f>ROUND($E$791/100*$E$792*АТС!C264,2)</f>
        <v>84.11</v>
      </c>
      <c r="F1016" s="35">
        <f>ROUND($F$791/100*$F$792*АТС!C264,2)</f>
        <v>57.27</v>
      </c>
      <c r="G1016" s="35">
        <f>ROUND($G$791/100*$G$792*АТС!C264,2)</f>
        <v>33.53</v>
      </c>
    </row>
    <row r="1017" spans="1:7" x14ac:dyDescent="0.25">
      <c r="A1017" s="240"/>
      <c r="B1017" s="122">
        <f t="shared" si="16"/>
        <v>42684.333330000001</v>
      </c>
      <c r="C1017" s="125">
        <v>8</v>
      </c>
      <c r="D1017" s="35">
        <f>ROUND($D$791/100*$D$792*АТС!$C265,2)</f>
        <v>83.13</v>
      </c>
      <c r="E1017" s="35">
        <f>ROUND($E$791/100*$E$792*АТС!C265,2)</f>
        <v>76.39</v>
      </c>
      <c r="F1017" s="35">
        <f>ROUND($F$791/100*$F$792*АТС!C265,2)</f>
        <v>52.02</v>
      </c>
      <c r="G1017" s="35">
        <f>ROUND($G$791/100*$G$792*АТС!C265,2)</f>
        <v>30.45</v>
      </c>
    </row>
    <row r="1018" spans="1:7" x14ac:dyDescent="0.25">
      <c r="A1018" s="240"/>
      <c r="B1018" s="124">
        <f t="shared" si="16"/>
        <v>42684.375</v>
      </c>
      <c r="C1018" s="125">
        <v>9</v>
      </c>
      <c r="D1018" s="35">
        <f>ROUND($D$791/100*$D$792*АТС!$C266,2)</f>
        <v>92.74</v>
      </c>
      <c r="E1018" s="35">
        <f>ROUND($E$791/100*$E$792*АТС!C266,2)</f>
        <v>85.23</v>
      </c>
      <c r="F1018" s="35">
        <f>ROUND($F$791/100*$F$792*АТС!C266,2)</f>
        <v>58.03</v>
      </c>
      <c r="G1018" s="35">
        <f>ROUND($G$791/100*$G$792*АТС!C266,2)</f>
        <v>33.97</v>
      </c>
    </row>
    <row r="1019" spans="1:7" x14ac:dyDescent="0.25">
      <c r="A1019" s="240"/>
      <c r="B1019" s="122">
        <f t="shared" si="16"/>
        <v>42684.416669999999</v>
      </c>
      <c r="C1019" s="125">
        <v>10</v>
      </c>
      <c r="D1019" s="35">
        <f>ROUND($D$791/100*$D$792*АТС!$C267,2)</f>
        <v>91.04</v>
      </c>
      <c r="E1019" s="35">
        <f>ROUND($E$791/100*$E$792*АТС!C267,2)</f>
        <v>83.66</v>
      </c>
      <c r="F1019" s="35">
        <f>ROUND($F$791/100*$F$792*АТС!C267,2)</f>
        <v>56.97</v>
      </c>
      <c r="G1019" s="35">
        <f>ROUND($G$791/100*$G$792*АТС!C267,2)</f>
        <v>33.35</v>
      </c>
    </row>
    <row r="1020" spans="1:7" x14ac:dyDescent="0.25">
      <c r="A1020" s="240"/>
      <c r="B1020" s="124">
        <f t="shared" si="16"/>
        <v>42684.458330000001</v>
      </c>
      <c r="C1020" s="125">
        <v>11</v>
      </c>
      <c r="D1020" s="35">
        <f>ROUND($D$791/100*$D$792*АТС!$C268,2)</f>
        <v>79.11</v>
      </c>
      <c r="E1020" s="35">
        <f>ROUND($E$791/100*$E$792*АТС!C268,2)</f>
        <v>72.7</v>
      </c>
      <c r="F1020" s="35">
        <f>ROUND($F$791/100*$F$792*АТС!C268,2)</f>
        <v>49.51</v>
      </c>
      <c r="G1020" s="35">
        <f>ROUND($G$791/100*$G$792*АТС!C268,2)</f>
        <v>28.98</v>
      </c>
    </row>
    <row r="1021" spans="1:7" x14ac:dyDescent="0.25">
      <c r="A1021" s="240"/>
      <c r="B1021" s="122">
        <f t="shared" si="16"/>
        <v>42684.5</v>
      </c>
      <c r="C1021" s="125">
        <v>12</v>
      </c>
      <c r="D1021" s="35">
        <f>ROUND($D$791/100*$D$792*АТС!$C269,2)</f>
        <v>83</v>
      </c>
      <c r="E1021" s="35">
        <f>ROUND($E$791/100*$E$792*АТС!C269,2)</f>
        <v>76.27</v>
      </c>
      <c r="F1021" s="35">
        <f>ROUND($F$791/100*$F$792*АТС!C269,2)</f>
        <v>51.94</v>
      </c>
      <c r="G1021" s="35">
        <f>ROUND($G$791/100*$G$792*АТС!C269,2)</f>
        <v>30.4</v>
      </c>
    </row>
    <row r="1022" spans="1:7" x14ac:dyDescent="0.25">
      <c r="A1022" s="240"/>
      <c r="B1022" s="124">
        <f t="shared" si="16"/>
        <v>42684.541669999999</v>
      </c>
      <c r="C1022" s="125">
        <v>13</v>
      </c>
      <c r="D1022" s="35">
        <f>ROUND($D$791/100*$D$792*АТС!$C270,2)</f>
        <v>84.8</v>
      </c>
      <c r="E1022" s="35">
        <f>ROUND($E$791/100*$E$792*АТС!C270,2)</f>
        <v>77.92</v>
      </c>
      <c r="F1022" s="35">
        <f>ROUND($F$791/100*$F$792*АТС!C270,2)</f>
        <v>53.06</v>
      </c>
      <c r="G1022" s="35">
        <f>ROUND($G$791/100*$G$792*АТС!C270,2)</f>
        <v>31.06</v>
      </c>
    </row>
    <row r="1023" spans="1:7" x14ac:dyDescent="0.25">
      <c r="A1023" s="240"/>
      <c r="B1023" s="122">
        <f t="shared" si="16"/>
        <v>42684.583330000001</v>
      </c>
      <c r="C1023" s="125">
        <v>14</v>
      </c>
      <c r="D1023" s="35">
        <f>ROUND($D$791/100*$D$792*АТС!$C271,2)</f>
        <v>84.86</v>
      </c>
      <c r="E1023" s="35">
        <f>ROUND($E$791/100*$E$792*АТС!C271,2)</f>
        <v>77.98</v>
      </c>
      <c r="F1023" s="35">
        <f>ROUND($F$791/100*$F$792*АТС!C271,2)</f>
        <v>53.1</v>
      </c>
      <c r="G1023" s="35">
        <f>ROUND($G$791/100*$G$792*АТС!C271,2)</f>
        <v>31.08</v>
      </c>
    </row>
    <row r="1024" spans="1:7" x14ac:dyDescent="0.25">
      <c r="A1024" s="240"/>
      <c r="B1024" s="124">
        <f t="shared" si="16"/>
        <v>42684.625</v>
      </c>
      <c r="C1024" s="125">
        <v>15</v>
      </c>
      <c r="D1024" s="35">
        <f>ROUND($D$791/100*$D$792*АТС!$C272,2)</f>
        <v>81.33</v>
      </c>
      <c r="E1024" s="35">
        <f>ROUND($E$791/100*$E$792*АТС!C272,2)</f>
        <v>74.739999999999995</v>
      </c>
      <c r="F1024" s="35">
        <f>ROUND($F$791/100*$F$792*АТС!C272,2)</f>
        <v>50.89</v>
      </c>
      <c r="G1024" s="35">
        <f>ROUND($G$791/100*$G$792*АТС!C272,2)</f>
        <v>29.79</v>
      </c>
    </row>
    <row r="1025" spans="1:7" x14ac:dyDescent="0.25">
      <c r="A1025" s="240"/>
      <c r="B1025" s="122">
        <f t="shared" si="16"/>
        <v>42684.666669999999</v>
      </c>
      <c r="C1025" s="125">
        <v>16</v>
      </c>
      <c r="D1025" s="35">
        <f>ROUND($D$791/100*$D$792*АТС!$C273,2)</f>
        <v>89.77</v>
      </c>
      <c r="E1025" s="35">
        <f>ROUND($E$791/100*$E$792*АТС!C273,2)</f>
        <v>82.5</v>
      </c>
      <c r="F1025" s="35">
        <f>ROUND($F$791/100*$F$792*АТС!C273,2)</f>
        <v>56.17</v>
      </c>
      <c r="G1025" s="35">
        <f>ROUND($G$791/100*$G$792*АТС!C273,2)</f>
        <v>32.880000000000003</v>
      </c>
    </row>
    <row r="1026" spans="1:7" x14ac:dyDescent="0.25">
      <c r="A1026" s="240"/>
      <c r="B1026" s="124">
        <f t="shared" si="16"/>
        <v>42684.708330000001</v>
      </c>
      <c r="C1026" s="125">
        <v>17</v>
      </c>
      <c r="D1026" s="35">
        <f>ROUND($D$791/100*$D$792*АТС!$C274,2)</f>
        <v>73.28</v>
      </c>
      <c r="E1026" s="35">
        <f>ROUND($E$791/100*$E$792*АТС!C274,2)</f>
        <v>67.34</v>
      </c>
      <c r="F1026" s="35">
        <f>ROUND($F$791/100*$F$792*АТС!C274,2)</f>
        <v>45.85</v>
      </c>
      <c r="G1026" s="35">
        <f>ROUND($G$791/100*$G$792*АТС!C274,2)</f>
        <v>26.84</v>
      </c>
    </row>
    <row r="1027" spans="1:7" x14ac:dyDescent="0.25">
      <c r="A1027" s="240"/>
      <c r="B1027" s="122">
        <f t="shared" si="16"/>
        <v>42684.75</v>
      </c>
      <c r="C1027" s="125">
        <v>18</v>
      </c>
      <c r="D1027" s="35">
        <f>ROUND($D$791/100*$D$792*АТС!$C275,2)</f>
        <v>79.75</v>
      </c>
      <c r="E1027" s="35">
        <f>ROUND($E$791/100*$E$792*АТС!C275,2)</f>
        <v>73.28</v>
      </c>
      <c r="F1027" s="35">
        <f>ROUND($F$791/100*$F$792*АТС!C275,2)</f>
        <v>49.9</v>
      </c>
      <c r="G1027" s="35">
        <f>ROUND($G$791/100*$G$792*АТС!C275,2)</f>
        <v>29.21</v>
      </c>
    </row>
    <row r="1028" spans="1:7" x14ac:dyDescent="0.25">
      <c r="A1028" s="240"/>
      <c r="B1028" s="124">
        <f t="shared" si="16"/>
        <v>42684.791669999999</v>
      </c>
      <c r="C1028" s="125">
        <v>19</v>
      </c>
      <c r="D1028" s="35">
        <f>ROUND($D$791/100*$D$792*АТС!$C276,2)</f>
        <v>79.08</v>
      </c>
      <c r="E1028" s="35">
        <f>ROUND($E$791/100*$E$792*АТС!C276,2)</f>
        <v>72.67</v>
      </c>
      <c r="F1028" s="35">
        <f>ROUND($F$791/100*$F$792*АТС!C276,2)</f>
        <v>49.48</v>
      </c>
      <c r="G1028" s="35">
        <f>ROUND($G$791/100*$G$792*АТС!C276,2)</f>
        <v>28.97</v>
      </c>
    </row>
    <row r="1029" spans="1:7" x14ac:dyDescent="0.25">
      <c r="A1029" s="240"/>
      <c r="B1029" s="122">
        <f t="shared" si="16"/>
        <v>42684.833330000001</v>
      </c>
      <c r="C1029" s="125">
        <v>20</v>
      </c>
      <c r="D1029" s="35">
        <f>ROUND($D$791/100*$D$792*АТС!$C277,2)</f>
        <v>74.599999999999994</v>
      </c>
      <c r="E1029" s="35">
        <f>ROUND($E$791/100*$E$792*АТС!C277,2)</f>
        <v>68.56</v>
      </c>
      <c r="F1029" s="35">
        <f>ROUND($F$791/100*$F$792*АТС!C277,2)</f>
        <v>46.68</v>
      </c>
      <c r="G1029" s="35">
        <f>ROUND($G$791/100*$G$792*АТС!C277,2)</f>
        <v>27.33</v>
      </c>
    </row>
    <row r="1030" spans="1:7" x14ac:dyDescent="0.25">
      <c r="A1030" s="240"/>
      <c r="B1030" s="124">
        <f t="shared" si="16"/>
        <v>42684.875</v>
      </c>
      <c r="C1030" s="125">
        <v>21</v>
      </c>
      <c r="D1030" s="35">
        <f>ROUND($D$791/100*$D$792*АТС!$C278,2)</f>
        <v>79.55</v>
      </c>
      <c r="E1030" s="35">
        <f>ROUND($E$791/100*$E$792*АТС!C278,2)</f>
        <v>73.099999999999994</v>
      </c>
      <c r="F1030" s="35">
        <f>ROUND($F$791/100*$F$792*АТС!C278,2)</f>
        <v>49.78</v>
      </c>
      <c r="G1030" s="35">
        <f>ROUND($G$791/100*$G$792*АТС!C278,2)</f>
        <v>29.14</v>
      </c>
    </row>
    <row r="1031" spans="1:7" x14ac:dyDescent="0.25">
      <c r="A1031" s="240"/>
      <c r="B1031" s="122">
        <f t="shared" si="16"/>
        <v>42684.916669999999</v>
      </c>
      <c r="C1031" s="125">
        <v>22</v>
      </c>
      <c r="D1031" s="35">
        <f>ROUND($D$791/100*$D$792*АТС!$C279,2)</f>
        <v>99.45</v>
      </c>
      <c r="E1031" s="35">
        <f>ROUND($E$791/100*$E$792*АТС!C279,2)</f>
        <v>91.39</v>
      </c>
      <c r="F1031" s="35">
        <f>ROUND($F$791/100*$F$792*АТС!C279,2)</f>
        <v>62.23</v>
      </c>
      <c r="G1031" s="35">
        <f>ROUND($G$791/100*$G$792*АТС!C279,2)</f>
        <v>36.43</v>
      </c>
    </row>
    <row r="1032" spans="1:7" x14ac:dyDescent="0.25">
      <c r="A1032" s="240"/>
      <c r="B1032" s="124">
        <f t="shared" si="16"/>
        <v>42684.958330000001</v>
      </c>
      <c r="C1032" s="125">
        <v>23</v>
      </c>
      <c r="D1032" s="35">
        <f>ROUND($D$791/100*$D$792*АТС!$C280,2)</f>
        <v>86.64</v>
      </c>
      <c r="E1032" s="35">
        <f>ROUND($E$791/100*$E$792*АТС!C280,2)</f>
        <v>79.62</v>
      </c>
      <c r="F1032" s="35">
        <f>ROUND($F$791/100*$F$792*АТС!C280,2)</f>
        <v>54.21</v>
      </c>
      <c r="G1032" s="35">
        <f>ROUND($G$791/100*$G$792*АТС!C280,2)</f>
        <v>31.74</v>
      </c>
    </row>
    <row r="1033" spans="1:7" x14ac:dyDescent="0.25">
      <c r="A1033" s="240"/>
      <c r="B1033" s="122">
        <f t="shared" si="16"/>
        <v>42685</v>
      </c>
      <c r="C1033" s="125">
        <v>0</v>
      </c>
      <c r="D1033" s="35">
        <f>ROUND($D$791/100*$D$792*АТС!$C281,2)</f>
        <v>74.05</v>
      </c>
      <c r="E1033" s="35">
        <f>ROUND($E$791/100*$E$792*АТС!C281,2)</f>
        <v>68.040000000000006</v>
      </c>
      <c r="F1033" s="35">
        <f>ROUND($F$791/100*$F$792*АТС!C281,2)</f>
        <v>46.33</v>
      </c>
      <c r="G1033" s="35">
        <f>ROUND($G$791/100*$G$792*АТС!C281,2)</f>
        <v>27.12</v>
      </c>
    </row>
    <row r="1034" spans="1:7" x14ac:dyDescent="0.25">
      <c r="A1034" s="240"/>
      <c r="B1034" s="124">
        <f t="shared" si="16"/>
        <v>42685.041669999999</v>
      </c>
      <c r="C1034" s="125">
        <v>1</v>
      </c>
      <c r="D1034" s="35">
        <f>ROUND($D$791/100*$D$792*АТС!$C282,2)</f>
        <v>76.290000000000006</v>
      </c>
      <c r="E1034" s="35">
        <f>ROUND($E$791/100*$E$792*АТС!C282,2)</f>
        <v>70.099999999999994</v>
      </c>
      <c r="F1034" s="35">
        <f>ROUND($F$791/100*$F$792*АТС!C282,2)</f>
        <v>47.74</v>
      </c>
      <c r="G1034" s="35">
        <f>ROUND($G$791/100*$G$792*АТС!C282,2)</f>
        <v>27.94</v>
      </c>
    </row>
    <row r="1035" spans="1:7" x14ac:dyDescent="0.25">
      <c r="A1035" s="240"/>
      <c r="B1035" s="122">
        <f t="shared" si="16"/>
        <v>42685.083330000001</v>
      </c>
      <c r="C1035" s="125">
        <v>2</v>
      </c>
      <c r="D1035" s="35">
        <f>ROUND($D$791/100*$D$792*АТС!$C283,2)</f>
        <v>79.84</v>
      </c>
      <c r="E1035" s="35">
        <f>ROUND($E$791/100*$E$792*АТС!C283,2)</f>
        <v>73.37</v>
      </c>
      <c r="F1035" s="35">
        <f>ROUND($F$791/100*$F$792*АТС!C283,2)</f>
        <v>49.96</v>
      </c>
      <c r="G1035" s="35">
        <f>ROUND($G$791/100*$G$792*АТС!C283,2)</f>
        <v>29.25</v>
      </c>
    </row>
    <row r="1036" spans="1:7" x14ac:dyDescent="0.25">
      <c r="A1036" s="240"/>
      <c r="B1036" s="124">
        <f t="shared" si="16"/>
        <v>42685.125</v>
      </c>
      <c r="C1036" s="125">
        <v>3</v>
      </c>
      <c r="D1036" s="35">
        <f>ROUND($D$791/100*$D$792*АТС!$C284,2)</f>
        <v>79.849999999999994</v>
      </c>
      <c r="E1036" s="35">
        <f>ROUND($E$791/100*$E$792*АТС!C284,2)</f>
        <v>73.37</v>
      </c>
      <c r="F1036" s="35">
        <f>ROUND($F$791/100*$F$792*АТС!C284,2)</f>
        <v>49.96</v>
      </c>
      <c r="G1036" s="35">
        <f>ROUND($G$791/100*$G$792*АТС!C284,2)</f>
        <v>29.25</v>
      </c>
    </row>
    <row r="1037" spans="1:7" x14ac:dyDescent="0.25">
      <c r="A1037" s="240"/>
      <c r="B1037" s="122">
        <f t="shared" si="16"/>
        <v>42685.166669999999</v>
      </c>
      <c r="C1037" s="125">
        <v>4</v>
      </c>
      <c r="D1037" s="35">
        <f>ROUND($D$791/100*$D$792*АТС!$C285,2)</f>
        <v>79.86</v>
      </c>
      <c r="E1037" s="35">
        <f>ROUND($E$791/100*$E$792*АТС!C285,2)</f>
        <v>73.38</v>
      </c>
      <c r="F1037" s="35">
        <f>ROUND($F$791/100*$F$792*АТС!C285,2)</f>
        <v>49.97</v>
      </c>
      <c r="G1037" s="35">
        <f>ROUND($G$791/100*$G$792*АТС!C285,2)</f>
        <v>29.25</v>
      </c>
    </row>
    <row r="1038" spans="1:7" x14ac:dyDescent="0.25">
      <c r="A1038" s="240"/>
      <c r="B1038" s="124">
        <f t="shared" si="16"/>
        <v>42685.208330000001</v>
      </c>
      <c r="C1038" s="125">
        <v>5</v>
      </c>
      <c r="D1038" s="35">
        <f>ROUND($D$791/100*$D$792*АТС!$C286,2)</f>
        <v>75.16</v>
      </c>
      <c r="E1038" s="35">
        <f>ROUND($E$791/100*$E$792*АТС!C286,2)</f>
        <v>69.069999999999993</v>
      </c>
      <c r="F1038" s="35">
        <f>ROUND($F$791/100*$F$792*АТС!C286,2)</f>
        <v>47.03</v>
      </c>
      <c r="G1038" s="35">
        <f>ROUND($G$791/100*$G$792*АТС!C286,2)</f>
        <v>27.53</v>
      </c>
    </row>
    <row r="1039" spans="1:7" x14ac:dyDescent="0.25">
      <c r="A1039" s="240"/>
      <c r="B1039" s="122">
        <f t="shared" si="16"/>
        <v>42685.25</v>
      </c>
      <c r="C1039" s="125">
        <v>6</v>
      </c>
      <c r="D1039" s="35">
        <f>ROUND($D$791/100*$D$792*АТС!$C287,2)</f>
        <v>76.260000000000005</v>
      </c>
      <c r="E1039" s="35">
        <f>ROUND($E$791/100*$E$792*АТС!C287,2)</f>
        <v>70.08</v>
      </c>
      <c r="F1039" s="35">
        <f>ROUND($F$791/100*$F$792*АТС!C287,2)</f>
        <v>47.72</v>
      </c>
      <c r="G1039" s="35">
        <f>ROUND($G$791/100*$G$792*АТС!C287,2)</f>
        <v>27.93</v>
      </c>
    </row>
    <row r="1040" spans="1:7" x14ac:dyDescent="0.25">
      <c r="A1040" s="240"/>
      <c r="B1040" s="124">
        <f t="shared" si="16"/>
        <v>42685.291669999999</v>
      </c>
      <c r="C1040" s="125">
        <v>7</v>
      </c>
      <c r="D1040" s="35">
        <f>ROUND($D$791/100*$D$792*АТС!$C288,2)</f>
        <v>90.1</v>
      </c>
      <c r="E1040" s="35">
        <f>ROUND($E$791/100*$E$792*АТС!C288,2)</f>
        <v>82.8</v>
      </c>
      <c r="F1040" s="35">
        <f>ROUND($F$791/100*$F$792*АТС!C288,2)</f>
        <v>56.38</v>
      </c>
      <c r="G1040" s="35">
        <f>ROUND($G$791/100*$G$792*АТС!C288,2)</f>
        <v>33</v>
      </c>
    </row>
    <row r="1041" spans="1:7" x14ac:dyDescent="0.25">
      <c r="A1041" s="240"/>
      <c r="B1041" s="122">
        <f t="shared" si="16"/>
        <v>42685.333330000001</v>
      </c>
      <c r="C1041" s="125">
        <v>8</v>
      </c>
      <c r="D1041" s="35">
        <f>ROUND($D$791/100*$D$792*АТС!$C289,2)</f>
        <v>83.14</v>
      </c>
      <c r="E1041" s="35">
        <f>ROUND($E$791/100*$E$792*АТС!C289,2)</f>
        <v>76.41</v>
      </c>
      <c r="F1041" s="35">
        <f>ROUND($F$791/100*$F$792*АТС!C289,2)</f>
        <v>52.03</v>
      </c>
      <c r="G1041" s="35">
        <f>ROUND($G$791/100*$G$792*АТС!C289,2)</f>
        <v>30.46</v>
      </c>
    </row>
    <row r="1042" spans="1:7" x14ac:dyDescent="0.25">
      <c r="A1042" s="240"/>
      <c r="B1042" s="124">
        <f t="shared" si="16"/>
        <v>42685.375</v>
      </c>
      <c r="C1042" s="125">
        <v>9</v>
      </c>
      <c r="D1042" s="35">
        <f>ROUND($D$791/100*$D$792*АТС!$C290,2)</f>
        <v>90.38</v>
      </c>
      <c r="E1042" s="35">
        <f>ROUND($E$791/100*$E$792*АТС!C290,2)</f>
        <v>83.06</v>
      </c>
      <c r="F1042" s="35">
        <f>ROUND($F$791/100*$F$792*АТС!C290,2)</f>
        <v>56.56</v>
      </c>
      <c r="G1042" s="35">
        <f>ROUND($G$791/100*$G$792*АТС!C290,2)</f>
        <v>33.11</v>
      </c>
    </row>
    <row r="1043" spans="1:7" x14ac:dyDescent="0.25">
      <c r="A1043" s="240"/>
      <c r="B1043" s="122">
        <f t="shared" si="16"/>
        <v>42685.416669999999</v>
      </c>
      <c r="C1043" s="125">
        <v>10</v>
      </c>
      <c r="D1043" s="35">
        <f>ROUND($D$791/100*$D$792*АТС!$C291,2)</f>
        <v>91.13</v>
      </c>
      <c r="E1043" s="35">
        <f>ROUND($E$791/100*$E$792*АТС!C291,2)</f>
        <v>83.74</v>
      </c>
      <c r="F1043" s="35">
        <f>ROUND($F$791/100*$F$792*АТС!C291,2)</f>
        <v>57.02</v>
      </c>
      <c r="G1043" s="35">
        <f>ROUND($G$791/100*$G$792*АТС!C291,2)</f>
        <v>33.380000000000003</v>
      </c>
    </row>
    <row r="1044" spans="1:7" x14ac:dyDescent="0.25">
      <c r="A1044" s="240"/>
      <c r="B1044" s="124">
        <f t="shared" si="16"/>
        <v>42685.458330000001</v>
      </c>
      <c r="C1044" s="125">
        <v>11</v>
      </c>
      <c r="D1044" s="35">
        <f>ROUND($D$791/100*$D$792*АТС!$C292,2)</f>
        <v>80.28</v>
      </c>
      <c r="E1044" s="35">
        <f>ROUND($E$791/100*$E$792*АТС!C292,2)</f>
        <v>73.77</v>
      </c>
      <c r="F1044" s="35">
        <f>ROUND($F$791/100*$F$792*АТС!C292,2)</f>
        <v>50.23</v>
      </c>
      <c r="G1044" s="35">
        <f>ROUND($G$791/100*$G$792*АТС!C292,2)</f>
        <v>29.41</v>
      </c>
    </row>
    <row r="1045" spans="1:7" x14ac:dyDescent="0.25">
      <c r="A1045" s="240"/>
      <c r="B1045" s="122">
        <f t="shared" si="16"/>
        <v>42685.5</v>
      </c>
      <c r="C1045" s="125">
        <v>12</v>
      </c>
      <c r="D1045" s="35">
        <f>ROUND($D$791/100*$D$792*АТС!$C293,2)</f>
        <v>83.69</v>
      </c>
      <c r="E1045" s="35">
        <f>ROUND($E$791/100*$E$792*АТС!C293,2)</f>
        <v>76.91</v>
      </c>
      <c r="F1045" s="35">
        <f>ROUND($F$791/100*$F$792*АТС!C293,2)</f>
        <v>52.37</v>
      </c>
      <c r="G1045" s="35">
        <f>ROUND($G$791/100*$G$792*АТС!C293,2)</f>
        <v>30.66</v>
      </c>
    </row>
    <row r="1046" spans="1:7" x14ac:dyDescent="0.25">
      <c r="A1046" s="240"/>
      <c r="B1046" s="124">
        <f t="shared" si="16"/>
        <v>42685.541669999999</v>
      </c>
      <c r="C1046" s="125">
        <v>13</v>
      </c>
      <c r="D1046" s="35">
        <f>ROUND($D$791/100*$D$792*АТС!$C294,2)</f>
        <v>86.14</v>
      </c>
      <c r="E1046" s="35">
        <f>ROUND($E$791/100*$E$792*АТС!C294,2)</f>
        <v>79.16</v>
      </c>
      <c r="F1046" s="35">
        <f>ROUND($F$791/100*$F$792*АТС!C294,2)</f>
        <v>53.9</v>
      </c>
      <c r="G1046" s="35">
        <f>ROUND($G$791/100*$G$792*АТС!C294,2)</f>
        <v>31.56</v>
      </c>
    </row>
    <row r="1047" spans="1:7" x14ac:dyDescent="0.25">
      <c r="A1047" s="240"/>
      <c r="B1047" s="122">
        <f t="shared" si="16"/>
        <v>42685.583330000001</v>
      </c>
      <c r="C1047" s="125">
        <v>14</v>
      </c>
      <c r="D1047" s="35">
        <f>ROUND($D$791/100*$D$792*АТС!$C295,2)</f>
        <v>86.17</v>
      </c>
      <c r="E1047" s="35">
        <f>ROUND($E$791/100*$E$792*АТС!C295,2)</f>
        <v>79.19</v>
      </c>
      <c r="F1047" s="35">
        <f>ROUND($F$791/100*$F$792*АТС!C295,2)</f>
        <v>53.92</v>
      </c>
      <c r="G1047" s="35">
        <f>ROUND($G$791/100*$G$792*АТС!C295,2)</f>
        <v>31.57</v>
      </c>
    </row>
    <row r="1048" spans="1:7" x14ac:dyDescent="0.25">
      <c r="A1048" s="240"/>
      <c r="B1048" s="124">
        <f t="shared" si="16"/>
        <v>42685.625</v>
      </c>
      <c r="C1048" s="125">
        <v>15</v>
      </c>
      <c r="D1048" s="35">
        <f>ROUND($D$791/100*$D$792*АТС!$C296,2)</f>
        <v>86.2</v>
      </c>
      <c r="E1048" s="35">
        <f>ROUND($E$791/100*$E$792*АТС!C296,2)</f>
        <v>79.209999999999994</v>
      </c>
      <c r="F1048" s="35">
        <f>ROUND($F$791/100*$F$792*АТС!C296,2)</f>
        <v>53.94</v>
      </c>
      <c r="G1048" s="35">
        <f>ROUND($G$791/100*$G$792*АТС!C296,2)</f>
        <v>31.57</v>
      </c>
    </row>
    <row r="1049" spans="1:7" x14ac:dyDescent="0.25">
      <c r="A1049" s="240"/>
      <c r="B1049" s="122">
        <f t="shared" si="16"/>
        <v>42685.666669999999</v>
      </c>
      <c r="C1049" s="125">
        <v>16</v>
      </c>
      <c r="D1049" s="35">
        <f>ROUND($D$791/100*$D$792*АТС!$C297,2)</f>
        <v>94.68</v>
      </c>
      <c r="E1049" s="35">
        <f>ROUND($E$791/100*$E$792*АТС!C297,2)</f>
        <v>87.01</v>
      </c>
      <c r="F1049" s="35">
        <f>ROUND($F$791/100*$F$792*АТС!C297,2)</f>
        <v>59.25</v>
      </c>
      <c r="G1049" s="35">
        <f>ROUND($G$791/100*$G$792*АТС!C297,2)</f>
        <v>34.68</v>
      </c>
    </row>
    <row r="1050" spans="1:7" x14ac:dyDescent="0.25">
      <c r="A1050" s="240"/>
      <c r="B1050" s="124">
        <f t="shared" si="16"/>
        <v>42685.708330000001</v>
      </c>
      <c r="C1050" s="125">
        <v>17</v>
      </c>
      <c r="D1050" s="35">
        <f>ROUND($D$791/100*$D$792*АТС!$C298,2)</f>
        <v>74.38</v>
      </c>
      <c r="E1050" s="35">
        <f>ROUND($E$791/100*$E$792*АТС!C298,2)</f>
        <v>68.349999999999994</v>
      </c>
      <c r="F1050" s="35">
        <f>ROUND($F$791/100*$F$792*АТС!C298,2)</f>
        <v>46.54</v>
      </c>
      <c r="G1050" s="35">
        <f>ROUND($G$791/100*$G$792*АТС!C298,2)</f>
        <v>27.25</v>
      </c>
    </row>
    <row r="1051" spans="1:7" x14ac:dyDescent="0.25">
      <c r="A1051" s="240"/>
      <c r="B1051" s="122">
        <f t="shared" si="16"/>
        <v>42685.75</v>
      </c>
      <c r="C1051" s="125">
        <v>18</v>
      </c>
      <c r="D1051" s="35">
        <f>ROUND($D$791/100*$D$792*АТС!$C299,2)</f>
        <v>75.180000000000007</v>
      </c>
      <c r="E1051" s="35">
        <f>ROUND($E$791/100*$E$792*АТС!C299,2)</f>
        <v>69.08</v>
      </c>
      <c r="F1051" s="35">
        <f>ROUND($F$791/100*$F$792*АТС!C299,2)</f>
        <v>47.04</v>
      </c>
      <c r="G1051" s="35">
        <f>ROUND($G$791/100*$G$792*АТС!C299,2)</f>
        <v>27.54</v>
      </c>
    </row>
    <row r="1052" spans="1:7" x14ac:dyDescent="0.25">
      <c r="A1052" s="240"/>
      <c r="B1052" s="124">
        <f t="shared" si="16"/>
        <v>42685.791669999999</v>
      </c>
      <c r="C1052" s="125">
        <v>19</v>
      </c>
      <c r="D1052" s="35">
        <f>ROUND($D$791/100*$D$792*АТС!$C300,2)</f>
        <v>75.31</v>
      </c>
      <c r="E1052" s="35">
        <f>ROUND($E$791/100*$E$792*АТС!C300,2)</f>
        <v>69.2</v>
      </c>
      <c r="F1052" s="35">
        <f>ROUND($F$791/100*$F$792*АТС!C300,2)</f>
        <v>47.12</v>
      </c>
      <c r="G1052" s="35">
        <f>ROUND($G$791/100*$G$792*АТС!C300,2)</f>
        <v>27.59</v>
      </c>
    </row>
    <row r="1053" spans="1:7" x14ac:dyDescent="0.25">
      <c r="A1053" s="240"/>
      <c r="B1053" s="122">
        <f t="shared" si="16"/>
        <v>42685.833330000001</v>
      </c>
      <c r="C1053" s="125">
        <v>20</v>
      </c>
      <c r="D1053" s="35">
        <f>ROUND($D$791/100*$D$792*АТС!$C301,2)</f>
        <v>75.31</v>
      </c>
      <c r="E1053" s="35">
        <f>ROUND($E$791/100*$E$792*АТС!C301,2)</f>
        <v>69.2</v>
      </c>
      <c r="F1053" s="35">
        <f>ROUND($F$791/100*$F$792*АТС!C301,2)</f>
        <v>47.12</v>
      </c>
      <c r="G1053" s="35">
        <f>ROUND($G$791/100*$G$792*АТС!C301,2)</f>
        <v>27.59</v>
      </c>
    </row>
    <row r="1054" spans="1:7" x14ac:dyDescent="0.25">
      <c r="A1054" s="240"/>
      <c r="B1054" s="124">
        <f t="shared" si="16"/>
        <v>42685.875</v>
      </c>
      <c r="C1054" s="125">
        <v>21</v>
      </c>
      <c r="D1054" s="35">
        <f>ROUND($D$791/100*$D$792*АТС!$C302,2)</f>
        <v>75.55</v>
      </c>
      <c r="E1054" s="35">
        <f>ROUND($E$791/100*$E$792*АТС!C302,2)</f>
        <v>69.430000000000007</v>
      </c>
      <c r="F1054" s="35">
        <f>ROUND($F$791/100*$F$792*АТС!C302,2)</f>
        <v>47.27</v>
      </c>
      <c r="G1054" s="35">
        <f>ROUND($G$791/100*$G$792*АТС!C302,2)</f>
        <v>27.67</v>
      </c>
    </row>
    <row r="1055" spans="1:7" x14ac:dyDescent="0.25">
      <c r="A1055" s="240"/>
      <c r="B1055" s="122">
        <f t="shared" si="16"/>
        <v>42685.916669999999</v>
      </c>
      <c r="C1055" s="125">
        <v>22</v>
      </c>
      <c r="D1055" s="35">
        <f>ROUND($D$791/100*$D$792*АТС!$C303,2)</f>
        <v>93.27</v>
      </c>
      <c r="E1055" s="35">
        <f>ROUND($E$791/100*$E$792*АТС!C303,2)</f>
        <v>85.71</v>
      </c>
      <c r="F1055" s="35">
        <f>ROUND($F$791/100*$F$792*АТС!C303,2)</f>
        <v>58.36</v>
      </c>
      <c r="G1055" s="35">
        <f>ROUND($G$791/100*$G$792*АТС!C303,2)</f>
        <v>34.17</v>
      </c>
    </row>
    <row r="1056" spans="1:7" x14ac:dyDescent="0.25">
      <c r="A1056" s="240"/>
      <c r="B1056" s="124">
        <f t="shared" si="16"/>
        <v>42685.958330000001</v>
      </c>
      <c r="C1056" s="125">
        <v>23</v>
      </c>
      <c r="D1056" s="35">
        <f>ROUND($D$791/100*$D$792*АТС!$C304,2)</f>
        <v>80.89</v>
      </c>
      <c r="E1056" s="35">
        <f>ROUND($E$791/100*$E$792*АТС!C304,2)</f>
        <v>74.33</v>
      </c>
      <c r="F1056" s="35">
        <f>ROUND($F$791/100*$F$792*АТС!C304,2)</f>
        <v>50.62</v>
      </c>
      <c r="G1056" s="35">
        <f>ROUND($G$791/100*$G$792*АТС!C304,2)</f>
        <v>29.63</v>
      </c>
    </row>
    <row r="1057" spans="1:7" x14ac:dyDescent="0.25">
      <c r="A1057" s="240"/>
      <c r="B1057" s="122">
        <f t="shared" si="16"/>
        <v>42686</v>
      </c>
      <c r="C1057" s="125">
        <v>0</v>
      </c>
      <c r="D1057" s="35">
        <f>ROUND($D$791/100*$D$792*АТС!$C305,2)</f>
        <v>82.2</v>
      </c>
      <c r="E1057" s="35">
        <f>ROUND($E$791/100*$E$792*АТС!C305,2)</f>
        <v>75.540000000000006</v>
      </c>
      <c r="F1057" s="35">
        <f>ROUND($F$791/100*$F$792*АТС!C305,2)</f>
        <v>51.44</v>
      </c>
      <c r="G1057" s="35">
        <f>ROUND($G$791/100*$G$792*АТС!C305,2)</f>
        <v>30.11</v>
      </c>
    </row>
    <row r="1058" spans="1:7" x14ac:dyDescent="0.25">
      <c r="A1058" s="240"/>
      <c r="B1058" s="124">
        <f t="shared" si="16"/>
        <v>42686.041669999999</v>
      </c>
      <c r="C1058" s="125">
        <v>1</v>
      </c>
      <c r="D1058" s="35">
        <f>ROUND($D$791/100*$D$792*АТС!$C306,2)</f>
        <v>84.48</v>
      </c>
      <c r="E1058" s="35">
        <f>ROUND($E$791/100*$E$792*АТС!C306,2)</f>
        <v>77.63</v>
      </c>
      <c r="F1058" s="35">
        <f>ROUND($F$791/100*$F$792*АТС!C306,2)</f>
        <v>52.86</v>
      </c>
      <c r="G1058" s="35">
        <f>ROUND($G$791/100*$G$792*АТС!C306,2)</f>
        <v>30.95</v>
      </c>
    </row>
    <row r="1059" spans="1:7" x14ac:dyDescent="0.25">
      <c r="A1059" s="240"/>
      <c r="B1059" s="122">
        <f t="shared" si="16"/>
        <v>42686.083330000001</v>
      </c>
      <c r="C1059" s="125">
        <v>2</v>
      </c>
      <c r="D1059" s="35">
        <f>ROUND($D$791/100*$D$792*АТС!$C307,2)</f>
        <v>87.68</v>
      </c>
      <c r="E1059" s="35">
        <f>ROUND($E$791/100*$E$792*АТС!C307,2)</f>
        <v>80.58</v>
      </c>
      <c r="F1059" s="35">
        <f>ROUND($F$791/100*$F$792*АТС!C307,2)</f>
        <v>54.87</v>
      </c>
      <c r="G1059" s="35">
        <f>ROUND($G$791/100*$G$792*АТС!C307,2)</f>
        <v>32.119999999999997</v>
      </c>
    </row>
    <row r="1060" spans="1:7" x14ac:dyDescent="0.25">
      <c r="A1060" s="240"/>
      <c r="B1060" s="124">
        <f t="shared" si="16"/>
        <v>42686.125</v>
      </c>
      <c r="C1060" s="125">
        <v>3</v>
      </c>
      <c r="D1060" s="35">
        <f>ROUND($D$791/100*$D$792*АТС!$C308,2)</f>
        <v>89.36</v>
      </c>
      <c r="E1060" s="35">
        <f>ROUND($E$791/100*$E$792*АТС!C308,2)</f>
        <v>82.12</v>
      </c>
      <c r="F1060" s="35">
        <f>ROUND($F$791/100*$F$792*АТС!C308,2)</f>
        <v>55.92</v>
      </c>
      <c r="G1060" s="35">
        <f>ROUND($G$791/100*$G$792*АТС!C308,2)</f>
        <v>32.729999999999997</v>
      </c>
    </row>
    <row r="1061" spans="1:7" x14ac:dyDescent="0.25">
      <c r="A1061" s="240"/>
      <c r="B1061" s="122">
        <f t="shared" si="16"/>
        <v>42686.166669999999</v>
      </c>
      <c r="C1061" s="125">
        <v>4</v>
      </c>
      <c r="D1061" s="35">
        <f>ROUND($D$791/100*$D$792*АТС!$C309,2)</f>
        <v>89.33</v>
      </c>
      <c r="E1061" s="35">
        <f>ROUND($E$791/100*$E$792*АТС!C309,2)</f>
        <v>82.09</v>
      </c>
      <c r="F1061" s="35">
        <f>ROUND($F$791/100*$F$792*АТС!C309,2)</f>
        <v>55.9</v>
      </c>
      <c r="G1061" s="35">
        <f>ROUND($G$791/100*$G$792*АТС!C309,2)</f>
        <v>32.72</v>
      </c>
    </row>
    <row r="1062" spans="1:7" x14ac:dyDescent="0.25">
      <c r="A1062" s="240"/>
      <c r="B1062" s="124">
        <f t="shared" si="16"/>
        <v>42686.208330000001</v>
      </c>
      <c r="C1062" s="125">
        <v>5</v>
      </c>
      <c r="D1062" s="35">
        <f>ROUND($D$791/100*$D$792*АТС!$C310,2)</f>
        <v>86.02</v>
      </c>
      <c r="E1062" s="35">
        <f>ROUND($E$791/100*$E$792*АТС!C310,2)</f>
        <v>79.05</v>
      </c>
      <c r="F1062" s="35">
        <f>ROUND($F$791/100*$F$792*АТС!C310,2)</f>
        <v>53.83</v>
      </c>
      <c r="G1062" s="35">
        <f>ROUND($G$791/100*$G$792*АТС!C310,2)</f>
        <v>31.51</v>
      </c>
    </row>
    <row r="1063" spans="1:7" x14ac:dyDescent="0.25">
      <c r="A1063" s="240"/>
      <c r="B1063" s="122">
        <f t="shared" si="16"/>
        <v>42686.25</v>
      </c>
      <c r="C1063" s="125">
        <v>6</v>
      </c>
      <c r="D1063" s="35">
        <f>ROUND($D$791/100*$D$792*АТС!$C311,2)</f>
        <v>78.73</v>
      </c>
      <c r="E1063" s="35">
        <f>ROUND($E$791/100*$E$792*АТС!C311,2)</f>
        <v>72.34</v>
      </c>
      <c r="F1063" s="35">
        <f>ROUND($F$791/100*$F$792*АТС!C311,2)</f>
        <v>49.26</v>
      </c>
      <c r="G1063" s="35">
        <f>ROUND($G$791/100*$G$792*АТС!C311,2)</f>
        <v>28.84</v>
      </c>
    </row>
    <row r="1064" spans="1:7" x14ac:dyDescent="0.25">
      <c r="A1064" s="240"/>
      <c r="B1064" s="124">
        <f t="shared" si="16"/>
        <v>42686.291669999999</v>
      </c>
      <c r="C1064" s="125">
        <v>7</v>
      </c>
      <c r="D1064" s="35">
        <f>ROUND($D$791/100*$D$792*АТС!$C312,2)</f>
        <v>76.5</v>
      </c>
      <c r="E1064" s="35">
        <f>ROUND($E$791/100*$E$792*АТС!C312,2)</f>
        <v>70.3</v>
      </c>
      <c r="F1064" s="35">
        <f>ROUND($F$791/100*$F$792*АТС!C312,2)</f>
        <v>47.87</v>
      </c>
      <c r="G1064" s="35">
        <f>ROUND($G$791/100*$G$792*АТС!C312,2)</f>
        <v>28.02</v>
      </c>
    </row>
    <row r="1065" spans="1:7" x14ac:dyDescent="0.25">
      <c r="A1065" s="240"/>
      <c r="B1065" s="122">
        <f t="shared" si="16"/>
        <v>42686.333330000001</v>
      </c>
      <c r="C1065" s="125">
        <v>8</v>
      </c>
      <c r="D1065" s="35">
        <f>ROUND($D$791/100*$D$792*АТС!$C313,2)</f>
        <v>84.36</v>
      </c>
      <c r="E1065" s="35">
        <f>ROUND($E$791/100*$E$792*АТС!C313,2)</f>
        <v>77.52</v>
      </c>
      <c r="F1065" s="35">
        <f>ROUND($F$791/100*$F$792*АТС!C313,2)</f>
        <v>52.79</v>
      </c>
      <c r="G1065" s="35">
        <f>ROUND($G$791/100*$G$792*АТС!C313,2)</f>
        <v>30.9</v>
      </c>
    </row>
    <row r="1066" spans="1:7" x14ac:dyDescent="0.25">
      <c r="A1066" s="240"/>
      <c r="B1066" s="124">
        <f t="shared" si="16"/>
        <v>42686.375</v>
      </c>
      <c r="C1066" s="125">
        <v>9</v>
      </c>
      <c r="D1066" s="35">
        <f>ROUND($D$791/100*$D$792*АТС!$C314,2)</f>
        <v>98.85</v>
      </c>
      <c r="E1066" s="35">
        <f>ROUND($E$791/100*$E$792*АТС!C314,2)</f>
        <v>90.84</v>
      </c>
      <c r="F1066" s="35">
        <f>ROUND($F$791/100*$F$792*АТС!C314,2)</f>
        <v>61.85</v>
      </c>
      <c r="G1066" s="35">
        <f>ROUND($G$791/100*$G$792*АТС!C314,2)</f>
        <v>36.21</v>
      </c>
    </row>
    <row r="1067" spans="1:7" x14ac:dyDescent="0.25">
      <c r="A1067" s="240"/>
      <c r="B1067" s="122">
        <f t="shared" si="16"/>
        <v>42686.416669999999</v>
      </c>
      <c r="C1067" s="125">
        <v>10</v>
      </c>
      <c r="D1067" s="35">
        <f>ROUND($D$791/100*$D$792*АТС!$C315,2)</f>
        <v>103.91</v>
      </c>
      <c r="E1067" s="35">
        <f>ROUND($E$791/100*$E$792*АТС!C315,2)</f>
        <v>95.49</v>
      </c>
      <c r="F1067" s="35">
        <f>ROUND($F$791/100*$F$792*АТС!C315,2)</f>
        <v>65.02</v>
      </c>
      <c r="G1067" s="35">
        <f>ROUND($G$791/100*$G$792*АТС!C315,2)</f>
        <v>38.06</v>
      </c>
    </row>
    <row r="1068" spans="1:7" x14ac:dyDescent="0.25">
      <c r="A1068" s="240"/>
      <c r="B1068" s="124">
        <f t="shared" si="16"/>
        <v>42686.458330000001</v>
      </c>
      <c r="C1068" s="125">
        <v>11</v>
      </c>
      <c r="D1068" s="35">
        <f>ROUND($D$791/100*$D$792*АТС!$C316,2)</f>
        <v>103.92</v>
      </c>
      <c r="E1068" s="35">
        <f>ROUND($E$791/100*$E$792*АТС!C316,2)</f>
        <v>95.5</v>
      </c>
      <c r="F1068" s="35">
        <f>ROUND($F$791/100*$F$792*АТС!C316,2)</f>
        <v>65.03</v>
      </c>
      <c r="G1068" s="35">
        <f>ROUND($G$791/100*$G$792*АТС!C316,2)</f>
        <v>38.07</v>
      </c>
    </row>
    <row r="1069" spans="1:7" x14ac:dyDescent="0.25">
      <c r="A1069" s="240"/>
      <c r="B1069" s="122">
        <f t="shared" si="16"/>
        <v>42686.5</v>
      </c>
      <c r="C1069" s="125">
        <v>12</v>
      </c>
      <c r="D1069" s="35">
        <f>ROUND($D$791/100*$D$792*АТС!$C317,2)</f>
        <v>109.61</v>
      </c>
      <c r="E1069" s="35">
        <f>ROUND($E$791/100*$E$792*АТС!C317,2)</f>
        <v>100.72</v>
      </c>
      <c r="F1069" s="35">
        <f>ROUND($F$791/100*$F$792*АТС!C317,2)</f>
        <v>68.59</v>
      </c>
      <c r="G1069" s="35">
        <f>ROUND($G$791/100*$G$792*АТС!C317,2)</f>
        <v>40.15</v>
      </c>
    </row>
    <row r="1070" spans="1:7" x14ac:dyDescent="0.25">
      <c r="A1070" s="240"/>
      <c r="B1070" s="124">
        <f t="shared" si="16"/>
        <v>42686.541669999999</v>
      </c>
      <c r="C1070" s="125">
        <v>13</v>
      </c>
      <c r="D1070" s="35">
        <f>ROUND($D$791/100*$D$792*АТС!$C318,2)</f>
        <v>109.64</v>
      </c>
      <c r="E1070" s="35">
        <f>ROUND($E$791/100*$E$792*АТС!C318,2)</f>
        <v>100.75</v>
      </c>
      <c r="F1070" s="35">
        <f>ROUND($F$791/100*$F$792*АТС!C318,2)</f>
        <v>68.61</v>
      </c>
      <c r="G1070" s="35">
        <f>ROUND($G$791/100*$G$792*АТС!C318,2)</f>
        <v>40.159999999999997</v>
      </c>
    </row>
    <row r="1071" spans="1:7" x14ac:dyDescent="0.25">
      <c r="A1071" s="240"/>
      <c r="B1071" s="122">
        <f t="shared" si="16"/>
        <v>42686.583330000001</v>
      </c>
      <c r="C1071" s="125">
        <v>14</v>
      </c>
      <c r="D1071" s="35">
        <f>ROUND($D$791/100*$D$792*АТС!$C319,2)</f>
        <v>109.58</v>
      </c>
      <c r="E1071" s="35">
        <f>ROUND($E$791/100*$E$792*АТС!C319,2)</f>
        <v>100.7</v>
      </c>
      <c r="F1071" s="35">
        <f>ROUND($F$791/100*$F$792*АТС!C319,2)</f>
        <v>68.569999999999993</v>
      </c>
      <c r="G1071" s="35">
        <f>ROUND($G$791/100*$G$792*АТС!C319,2)</f>
        <v>40.14</v>
      </c>
    </row>
    <row r="1072" spans="1:7" x14ac:dyDescent="0.25">
      <c r="A1072" s="240"/>
      <c r="B1072" s="124">
        <f t="shared" si="16"/>
        <v>42686.625</v>
      </c>
      <c r="C1072" s="125">
        <v>15</v>
      </c>
      <c r="D1072" s="35">
        <f>ROUND($D$791/100*$D$792*АТС!$C320,2)</f>
        <v>109.67</v>
      </c>
      <c r="E1072" s="35">
        <f>ROUND($E$791/100*$E$792*АТС!C320,2)</f>
        <v>100.79</v>
      </c>
      <c r="F1072" s="35">
        <f>ROUND($F$791/100*$F$792*АТС!C320,2)</f>
        <v>68.63</v>
      </c>
      <c r="G1072" s="35">
        <f>ROUND($G$791/100*$G$792*АТС!C320,2)</f>
        <v>40.17</v>
      </c>
    </row>
    <row r="1073" spans="1:7" x14ac:dyDescent="0.25">
      <c r="A1073" s="240"/>
      <c r="B1073" s="122">
        <f t="shared" si="16"/>
        <v>42686.666669999999</v>
      </c>
      <c r="C1073" s="125">
        <v>16</v>
      </c>
      <c r="D1073" s="35">
        <f>ROUND($D$791/100*$D$792*АТС!$C321,2)</f>
        <v>99.14</v>
      </c>
      <c r="E1073" s="35">
        <f>ROUND($E$791/100*$E$792*АТС!C321,2)</f>
        <v>91.11</v>
      </c>
      <c r="F1073" s="35">
        <f>ROUND($F$791/100*$F$792*АТС!C321,2)</f>
        <v>62.04</v>
      </c>
      <c r="G1073" s="35">
        <f>ROUND($G$791/100*$G$792*АТС!C321,2)</f>
        <v>36.32</v>
      </c>
    </row>
    <row r="1074" spans="1:7" x14ac:dyDescent="0.25">
      <c r="A1074" s="240"/>
      <c r="B1074" s="124">
        <f t="shared" ref="B1074:B1137" si="17">B1050+1</f>
        <v>42686.708330000001</v>
      </c>
      <c r="C1074" s="125">
        <v>17</v>
      </c>
      <c r="D1074" s="35">
        <f>ROUND($D$791/100*$D$792*АТС!$C322,2)</f>
        <v>73.63</v>
      </c>
      <c r="E1074" s="35">
        <f>ROUND($E$791/100*$E$792*АТС!C322,2)</f>
        <v>67.66</v>
      </c>
      <c r="F1074" s="35">
        <f>ROUND($F$791/100*$F$792*АТС!C322,2)</f>
        <v>46.07</v>
      </c>
      <c r="G1074" s="35">
        <f>ROUND($G$791/100*$G$792*АТС!C322,2)</f>
        <v>26.97</v>
      </c>
    </row>
    <row r="1075" spans="1:7" x14ac:dyDescent="0.25">
      <c r="A1075" s="240"/>
      <c r="B1075" s="122">
        <f t="shared" si="17"/>
        <v>42686.75</v>
      </c>
      <c r="C1075" s="125">
        <v>18</v>
      </c>
      <c r="D1075" s="35">
        <f>ROUND($D$791/100*$D$792*АТС!$C323,2)</f>
        <v>79.75</v>
      </c>
      <c r="E1075" s="35">
        <f>ROUND($E$791/100*$E$792*АТС!C323,2)</f>
        <v>73.28</v>
      </c>
      <c r="F1075" s="35">
        <f>ROUND($F$791/100*$F$792*АТС!C323,2)</f>
        <v>49.9</v>
      </c>
      <c r="G1075" s="35">
        <f>ROUND($G$791/100*$G$792*АТС!C323,2)</f>
        <v>29.21</v>
      </c>
    </row>
    <row r="1076" spans="1:7" x14ac:dyDescent="0.25">
      <c r="A1076" s="240"/>
      <c r="B1076" s="124">
        <f t="shared" si="17"/>
        <v>42686.791669999999</v>
      </c>
      <c r="C1076" s="125">
        <v>19</v>
      </c>
      <c r="D1076" s="35">
        <f>ROUND($D$791/100*$D$792*АТС!$C324,2)</f>
        <v>77.92</v>
      </c>
      <c r="E1076" s="35">
        <f>ROUND($E$791/100*$E$792*АТС!C324,2)</f>
        <v>71.599999999999994</v>
      </c>
      <c r="F1076" s="35">
        <f>ROUND($F$791/100*$F$792*АТС!C324,2)</f>
        <v>48.76</v>
      </c>
      <c r="G1076" s="35">
        <f>ROUND($G$791/100*$G$792*АТС!C324,2)</f>
        <v>28.54</v>
      </c>
    </row>
    <row r="1077" spans="1:7" x14ac:dyDescent="0.25">
      <c r="A1077" s="240"/>
      <c r="B1077" s="122">
        <f t="shared" si="17"/>
        <v>42686.833330000001</v>
      </c>
      <c r="C1077" s="125">
        <v>20</v>
      </c>
      <c r="D1077" s="35">
        <f>ROUND($D$791/100*$D$792*АТС!$C325,2)</f>
        <v>76.08</v>
      </c>
      <c r="E1077" s="35">
        <f>ROUND($E$791/100*$E$792*АТС!C325,2)</f>
        <v>69.92</v>
      </c>
      <c r="F1077" s="35">
        <f>ROUND($F$791/100*$F$792*АТС!C325,2)</f>
        <v>47.61</v>
      </c>
      <c r="G1077" s="35">
        <f>ROUND($G$791/100*$G$792*АТС!C325,2)</f>
        <v>27.87</v>
      </c>
    </row>
    <row r="1078" spans="1:7" x14ac:dyDescent="0.25">
      <c r="A1078" s="240"/>
      <c r="B1078" s="124">
        <f t="shared" si="17"/>
        <v>42686.875</v>
      </c>
      <c r="C1078" s="125">
        <v>21</v>
      </c>
      <c r="D1078" s="35">
        <f>ROUND($D$791/100*$D$792*АТС!$C326,2)</f>
        <v>76.33</v>
      </c>
      <c r="E1078" s="35">
        <f>ROUND($E$791/100*$E$792*АТС!C326,2)</f>
        <v>70.14</v>
      </c>
      <c r="F1078" s="35">
        <f>ROUND($F$791/100*$F$792*АТС!C326,2)</f>
        <v>47.76</v>
      </c>
      <c r="G1078" s="35">
        <f>ROUND($G$791/100*$G$792*АТС!C326,2)</f>
        <v>27.96</v>
      </c>
    </row>
    <row r="1079" spans="1:7" x14ac:dyDescent="0.25">
      <c r="A1079" s="240"/>
      <c r="B1079" s="122">
        <f t="shared" si="17"/>
        <v>42686.916669999999</v>
      </c>
      <c r="C1079" s="125">
        <v>22</v>
      </c>
      <c r="D1079" s="35">
        <f>ROUND($D$791/100*$D$792*АТС!$C327,2)</f>
        <v>91.1</v>
      </c>
      <c r="E1079" s="35">
        <f>ROUND($E$791/100*$E$792*АТС!C327,2)</f>
        <v>83.71</v>
      </c>
      <c r="F1079" s="35">
        <f>ROUND($F$791/100*$F$792*АТС!C327,2)</f>
        <v>57</v>
      </c>
      <c r="G1079" s="35">
        <f>ROUND($G$791/100*$G$792*АТС!C327,2)</f>
        <v>33.369999999999997</v>
      </c>
    </row>
    <row r="1080" spans="1:7" x14ac:dyDescent="0.25">
      <c r="A1080" s="240"/>
      <c r="B1080" s="124">
        <f t="shared" si="17"/>
        <v>42686.958330000001</v>
      </c>
      <c r="C1080" s="125">
        <v>23</v>
      </c>
      <c r="D1080" s="35">
        <f>ROUND($D$791/100*$D$792*АТС!$C328,2)</f>
        <v>76.930000000000007</v>
      </c>
      <c r="E1080" s="35">
        <f>ROUND($E$791/100*$E$792*АТС!C328,2)</f>
        <v>70.69</v>
      </c>
      <c r="F1080" s="35">
        <f>ROUND($F$791/100*$F$792*АТС!C328,2)</f>
        <v>48.14</v>
      </c>
      <c r="G1080" s="35">
        <f>ROUND($G$791/100*$G$792*АТС!C328,2)</f>
        <v>28.18</v>
      </c>
    </row>
    <row r="1081" spans="1:7" x14ac:dyDescent="0.25">
      <c r="A1081" s="240"/>
      <c r="B1081" s="122">
        <f t="shared" si="17"/>
        <v>42687</v>
      </c>
      <c r="C1081" s="125">
        <v>0</v>
      </c>
      <c r="D1081" s="35">
        <f>ROUND($D$791/100*$D$792*АТС!$C329,2)</f>
        <v>82.29</v>
      </c>
      <c r="E1081" s="35">
        <f>ROUND($E$791/100*$E$792*АТС!C329,2)</f>
        <v>75.62</v>
      </c>
      <c r="F1081" s="35">
        <f>ROUND($F$791/100*$F$792*АТС!C329,2)</f>
        <v>51.49</v>
      </c>
      <c r="G1081" s="35">
        <f>ROUND($G$791/100*$G$792*АТС!C329,2)</f>
        <v>30.14</v>
      </c>
    </row>
    <row r="1082" spans="1:7" x14ac:dyDescent="0.25">
      <c r="A1082" s="240"/>
      <c r="B1082" s="124">
        <f t="shared" si="17"/>
        <v>42687.041669999999</v>
      </c>
      <c r="C1082" s="125">
        <v>1</v>
      </c>
      <c r="D1082" s="35">
        <f>ROUND($D$791/100*$D$792*АТС!$C330,2)</f>
        <v>84.53</v>
      </c>
      <c r="E1082" s="35">
        <f>ROUND($E$791/100*$E$792*АТС!C330,2)</f>
        <v>77.67</v>
      </c>
      <c r="F1082" s="35">
        <f>ROUND($F$791/100*$F$792*АТС!C330,2)</f>
        <v>52.89</v>
      </c>
      <c r="G1082" s="35">
        <f>ROUND($G$791/100*$G$792*АТС!C330,2)</f>
        <v>30.96</v>
      </c>
    </row>
    <row r="1083" spans="1:7" x14ac:dyDescent="0.25">
      <c r="A1083" s="240"/>
      <c r="B1083" s="122">
        <f t="shared" si="17"/>
        <v>42687.083330000001</v>
      </c>
      <c r="C1083" s="125">
        <v>2</v>
      </c>
      <c r="D1083" s="35">
        <f>ROUND($D$791/100*$D$792*АТС!$C331,2)</f>
        <v>87.72</v>
      </c>
      <c r="E1083" s="35">
        <f>ROUND($E$791/100*$E$792*АТС!C331,2)</f>
        <v>80.61</v>
      </c>
      <c r="F1083" s="35">
        <f>ROUND($F$791/100*$F$792*АТС!C331,2)</f>
        <v>54.89</v>
      </c>
      <c r="G1083" s="35">
        <f>ROUND($G$791/100*$G$792*АТС!C331,2)</f>
        <v>32.130000000000003</v>
      </c>
    </row>
    <row r="1084" spans="1:7" x14ac:dyDescent="0.25">
      <c r="A1084" s="240"/>
      <c r="B1084" s="124">
        <f t="shared" si="17"/>
        <v>42687.125</v>
      </c>
      <c r="C1084" s="125">
        <v>3</v>
      </c>
      <c r="D1084" s="35">
        <f>ROUND($D$791/100*$D$792*АТС!$C332,2)</f>
        <v>89.41</v>
      </c>
      <c r="E1084" s="35">
        <f>ROUND($E$791/100*$E$792*АТС!C332,2)</f>
        <v>82.16</v>
      </c>
      <c r="F1084" s="35">
        <f>ROUND($F$791/100*$F$792*АТС!C332,2)</f>
        <v>55.95</v>
      </c>
      <c r="G1084" s="35">
        <f>ROUND($G$791/100*$G$792*АТС!C332,2)</f>
        <v>32.75</v>
      </c>
    </row>
    <row r="1085" spans="1:7" x14ac:dyDescent="0.25">
      <c r="A1085" s="240"/>
      <c r="B1085" s="122">
        <f t="shared" si="17"/>
        <v>42687.166669999999</v>
      </c>
      <c r="C1085" s="125">
        <v>4</v>
      </c>
      <c r="D1085" s="35">
        <f>ROUND($D$791/100*$D$792*АТС!$C333,2)</f>
        <v>89.43</v>
      </c>
      <c r="E1085" s="35">
        <f>ROUND($E$791/100*$E$792*АТС!C333,2)</f>
        <v>82.18</v>
      </c>
      <c r="F1085" s="35">
        <f>ROUND($F$791/100*$F$792*АТС!C333,2)</f>
        <v>55.96</v>
      </c>
      <c r="G1085" s="35">
        <f>ROUND($G$791/100*$G$792*АТС!C333,2)</f>
        <v>32.76</v>
      </c>
    </row>
    <row r="1086" spans="1:7" x14ac:dyDescent="0.25">
      <c r="A1086" s="240"/>
      <c r="B1086" s="124">
        <f t="shared" si="17"/>
        <v>42687.208330000001</v>
      </c>
      <c r="C1086" s="125">
        <v>5</v>
      </c>
      <c r="D1086" s="35">
        <f>ROUND($D$791/100*$D$792*АТС!$C334,2)</f>
        <v>86.1</v>
      </c>
      <c r="E1086" s="35">
        <f>ROUND($E$791/100*$E$792*АТС!C334,2)</f>
        <v>79.12</v>
      </c>
      <c r="F1086" s="35">
        <f>ROUND($F$791/100*$F$792*АТС!C334,2)</f>
        <v>53.87</v>
      </c>
      <c r="G1086" s="35">
        <f>ROUND($G$791/100*$G$792*АТС!C334,2)</f>
        <v>31.54</v>
      </c>
    </row>
    <row r="1087" spans="1:7" x14ac:dyDescent="0.25">
      <c r="A1087" s="240"/>
      <c r="B1087" s="122">
        <f t="shared" si="17"/>
        <v>42687.25</v>
      </c>
      <c r="C1087" s="125">
        <v>6</v>
      </c>
      <c r="D1087" s="35">
        <f>ROUND($D$791/100*$D$792*АТС!$C335,2)</f>
        <v>78.78</v>
      </c>
      <c r="E1087" s="35">
        <f>ROUND($E$791/100*$E$792*АТС!C335,2)</f>
        <v>72.39</v>
      </c>
      <c r="F1087" s="35">
        <f>ROUND($F$791/100*$F$792*АТС!C335,2)</f>
        <v>49.29</v>
      </c>
      <c r="G1087" s="35">
        <f>ROUND($G$791/100*$G$792*АТС!C335,2)</f>
        <v>28.86</v>
      </c>
    </row>
    <row r="1088" spans="1:7" x14ac:dyDescent="0.25">
      <c r="A1088" s="240"/>
      <c r="B1088" s="124">
        <f t="shared" si="17"/>
        <v>42687.291669999999</v>
      </c>
      <c r="C1088" s="125">
        <v>7</v>
      </c>
      <c r="D1088" s="35">
        <f>ROUND($D$791/100*$D$792*АТС!$C336,2)</f>
        <v>75.88</v>
      </c>
      <c r="E1088" s="35">
        <f>ROUND($E$791/100*$E$792*АТС!C336,2)</f>
        <v>69.73</v>
      </c>
      <c r="F1088" s="35">
        <f>ROUND($F$791/100*$F$792*АТС!C336,2)</f>
        <v>47.48</v>
      </c>
      <c r="G1088" s="35">
        <f>ROUND($G$791/100*$G$792*АТС!C336,2)</f>
        <v>27.8</v>
      </c>
    </row>
    <row r="1089" spans="1:7" x14ac:dyDescent="0.25">
      <c r="A1089" s="240"/>
      <c r="B1089" s="122">
        <f t="shared" si="17"/>
        <v>42687.333330000001</v>
      </c>
      <c r="C1089" s="125">
        <v>8</v>
      </c>
      <c r="D1089" s="35">
        <f>ROUND($D$791/100*$D$792*АТС!$C337,2)</f>
        <v>83.53</v>
      </c>
      <c r="E1089" s="35">
        <f>ROUND($E$791/100*$E$792*АТС!C337,2)</f>
        <v>76.760000000000005</v>
      </c>
      <c r="F1089" s="35">
        <f>ROUND($F$791/100*$F$792*АТС!C337,2)</f>
        <v>52.27</v>
      </c>
      <c r="G1089" s="35">
        <f>ROUND($G$791/100*$G$792*АТС!C337,2)</f>
        <v>30.6</v>
      </c>
    </row>
    <row r="1090" spans="1:7" x14ac:dyDescent="0.25">
      <c r="A1090" s="240"/>
      <c r="B1090" s="124">
        <f t="shared" si="17"/>
        <v>42687.375</v>
      </c>
      <c r="C1090" s="125">
        <v>9</v>
      </c>
      <c r="D1090" s="35">
        <f>ROUND($D$791/100*$D$792*АТС!$C338,2)</f>
        <v>98.88</v>
      </c>
      <c r="E1090" s="35">
        <f>ROUND($E$791/100*$E$792*АТС!C338,2)</f>
        <v>90.87</v>
      </c>
      <c r="F1090" s="35">
        <f>ROUND($F$791/100*$F$792*АТС!C338,2)</f>
        <v>61.88</v>
      </c>
      <c r="G1090" s="35">
        <f>ROUND($G$791/100*$G$792*АТС!C338,2)</f>
        <v>36.22</v>
      </c>
    </row>
    <row r="1091" spans="1:7" x14ac:dyDescent="0.25">
      <c r="A1091" s="240"/>
      <c r="B1091" s="122">
        <f t="shared" si="17"/>
        <v>42687.416669999999</v>
      </c>
      <c r="C1091" s="125">
        <v>10</v>
      </c>
      <c r="D1091" s="35">
        <f>ROUND($D$791/100*$D$792*АТС!$C339,2)</f>
        <v>103.93</v>
      </c>
      <c r="E1091" s="35">
        <f>ROUND($E$791/100*$E$792*АТС!C339,2)</f>
        <v>95.51</v>
      </c>
      <c r="F1091" s="35">
        <f>ROUND($F$791/100*$F$792*АТС!C339,2)</f>
        <v>65.03</v>
      </c>
      <c r="G1091" s="35">
        <f>ROUND($G$791/100*$G$792*АТС!C339,2)</f>
        <v>38.07</v>
      </c>
    </row>
    <row r="1092" spans="1:7" x14ac:dyDescent="0.25">
      <c r="A1092" s="240"/>
      <c r="B1092" s="124">
        <f t="shared" si="17"/>
        <v>42687.458330000001</v>
      </c>
      <c r="C1092" s="125">
        <v>11</v>
      </c>
      <c r="D1092" s="35">
        <f>ROUND($D$791/100*$D$792*АТС!$C340,2)</f>
        <v>103.89</v>
      </c>
      <c r="E1092" s="35">
        <f>ROUND($E$791/100*$E$792*АТС!C340,2)</f>
        <v>95.47</v>
      </c>
      <c r="F1092" s="35">
        <f>ROUND($F$791/100*$F$792*АТС!C340,2)</f>
        <v>65.010000000000005</v>
      </c>
      <c r="G1092" s="35">
        <f>ROUND($G$791/100*$G$792*АТС!C340,2)</f>
        <v>38.06</v>
      </c>
    </row>
    <row r="1093" spans="1:7" x14ac:dyDescent="0.25">
      <c r="A1093" s="240"/>
      <c r="B1093" s="122">
        <f t="shared" si="17"/>
        <v>42687.5</v>
      </c>
      <c r="C1093" s="125">
        <v>12</v>
      </c>
      <c r="D1093" s="35">
        <f>ROUND($D$791/100*$D$792*АТС!$C341,2)</f>
        <v>109.49</v>
      </c>
      <c r="E1093" s="35">
        <f>ROUND($E$791/100*$E$792*АТС!C341,2)</f>
        <v>100.62</v>
      </c>
      <c r="F1093" s="35">
        <f>ROUND($F$791/100*$F$792*АТС!C341,2)</f>
        <v>68.510000000000005</v>
      </c>
      <c r="G1093" s="35">
        <f>ROUND($G$791/100*$G$792*АТС!C341,2)</f>
        <v>40.11</v>
      </c>
    </row>
    <row r="1094" spans="1:7" x14ac:dyDescent="0.25">
      <c r="A1094" s="240"/>
      <c r="B1094" s="124">
        <f t="shared" si="17"/>
        <v>42687.541669999999</v>
      </c>
      <c r="C1094" s="125">
        <v>13</v>
      </c>
      <c r="D1094" s="35">
        <f>ROUND($D$791/100*$D$792*АТС!$C342,2)</f>
        <v>109.5</v>
      </c>
      <c r="E1094" s="35">
        <f>ROUND($E$791/100*$E$792*АТС!C342,2)</f>
        <v>100.63</v>
      </c>
      <c r="F1094" s="35">
        <f>ROUND($F$791/100*$F$792*АТС!C342,2)</f>
        <v>68.52</v>
      </c>
      <c r="G1094" s="35">
        <f>ROUND($G$791/100*$G$792*АТС!C342,2)</f>
        <v>40.11</v>
      </c>
    </row>
    <row r="1095" spans="1:7" x14ac:dyDescent="0.25">
      <c r="A1095" s="240"/>
      <c r="B1095" s="122">
        <f t="shared" si="17"/>
        <v>42687.583330000001</v>
      </c>
      <c r="C1095" s="125">
        <v>14</v>
      </c>
      <c r="D1095" s="35">
        <f>ROUND($D$791/100*$D$792*АТС!$C343,2)</f>
        <v>109.52</v>
      </c>
      <c r="E1095" s="35">
        <f>ROUND($E$791/100*$E$792*АТС!C343,2)</f>
        <v>100.64</v>
      </c>
      <c r="F1095" s="35">
        <f>ROUND($F$791/100*$F$792*АТС!C343,2)</f>
        <v>68.53</v>
      </c>
      <c r="G1095" s="35">
        <f>ROUND($G$791/100*$G$792*АТС!C343,2)</f>
        <v>40.119999999999997</v>
      </c>
    </row>
    <row r="1096" spans="1:7" x14ac:dyDescent="0.25">
      <c r="A1096" s="240"/>
      <c r="B1096" s="124">
        <f t="shared" si="17"/>
        <v>42687.625</v>
      </c>
      <c r="C1096" s="125">
        <v>15</v>
      </c>
      <c r="D1096" s="35">
        <f>ROUND($D$791/100*$D$792*АТС!$C344,2)</f>
        <v>109.56</v>
      </c>
      <c r="E1096" s="35">
        <f>ROUND($E$791/100*$E$792*АТС!C344,2)</f>
        <v>100.68</v>
      </c>
      <c r="F1096" s="35">
        <f>ROUND($F$791/100*$F$792*АТС!C344,2)</f>
        <v>68.56</v>
      </c>
      <c r="G1096" s="35">
        <f>ROUND($G$791/100*$G$792*АТС!C344,2)</f>
        <v>40.130000000000003</v>
      </c>
    </row>
    <row r="1097" spans="1:7" x14ac:dyDescent="0.25">
      <c r="A1097" s="240"/>
      <c r="B1097" s="122">
        <f t="shared" si="17"/>
        <v>42687.666669999999</v>
      </c>
      <c r="C1097" s="125">
        <v>16</v>
      </c>
      <c r="D1097" s="35">
        <f>ROUND($D$791/100*$D$792*АТС!$C345,2)</f>
        <v>99.08</v>
      </c>
      <c r="E1097" s="35">
        <f>ROUND($E$791/100*$E$792*АТС!C345,2)</f>
        <v>91.05</v>
      </c>
      <c r="F1097" s="35">
        <f>ROUND($F$791/100*$F$792*АТС!C345,2)</f>
        <v>62</v>
      </c>
      <c r="G1097" s="35">
        <f>ROUND($G$791/100*$G$792*АТС!C345,2)</f>
        <v>36.29</v>
      </c>
    </row>
    <row r="1098" spans="1:7" x14ac:dyDescent="0.25">
      <c r="A1098" s="240"/>
      <c r="B1098" s="124">
        <f t="shared" si="17"/>
        <v>42687.708330000001</v>
      </c>
      <c r="C1098" s="125">
        <v>17</v>
      </c>
      <c r="D1098" s="35">
        <f>ROUND($D$791/100*$D$792*АТС!$C346,2)</f>
        <v>73.61</v>
      </c>
      <c r="E1098" s="35">
        <f>ROUND($E$791/100*$E$792*АТС!C346,2)</f>
        <v>67.64</v>
      </c>
      <c r="F1098" s="35">
        <f>ROUND($F$791/100*$F$792*АТС!C346,2)</f>
        <v>46.06</v>
      </c>
      <c r="G1098" s="35">
        <f>ROUND($G$791/100*$G$792*АТС!C346,2)</f>
        <v>26.96</v>
      </c>
    </row>
    <row r="1099" spans="1:7" x14ac:dyDescent="0.25">
      <c r="A1099" s="240"/>
      <c r="B1099" s="122">
        <f t="shared" si="17"/>
        <v>42687.75</v>
      </c>
      <c r="C1099" s="125">
        <v>18</v>
      </c>
      <c r="D1099" s="35">
        <f>ROUND($D$791/100*$D$792*АТС!$C347,2)</f>
        <v>79.400000000000006</v>
      </c>
      <c r="E1099" s="35">
        <f>ROUND($E$791/100*$E$792*АТС!C347,2)</f>
        <v>72.959999999999994</v>
      </c>
      <c r="F1099" s="35">
        <f>ROUND($F$791/100*$F$792*АТС!C347,2)</f>
        <v>49.68</v>
      </c>
      <c r="G1099" s="35">
        <f>ROUND($G$791/100*$G$792*АТС!C347,2)</f>
        <v>29.08</v>
      </c>
    </row>
    <row r="1100" spans="1:7" x14ac:dyDescent="0.25">
      <c r="A1100" s="240"/>
      <c r="B1100" s="124">
        <f t="shared" si="17"/>
        <v>42687.791669999999</v>
      </c>
      <c r="C1100" s="125">
        <v>19</v>
      </c>
      <c r="D1100" s="35">
        <f>ROUND($D$791/100*$D$792*АТС!$C348,2)</f>
        <v>77.760000000000005</v>
      </c>
      <c r="E1100" s="35">
        <f>ROUND($E$791/100*$E$792*АТС!C348,2)</f>
        <v>71.459999999999994</v>
      </c>
      <c r="F1100" s="35">
        <f>ROUND($F$791/100*$F$792*АТС!C348,2)</f>
        <v>48.66</v>
      </c>
      <c r="G1100" s="35">
        <f>ROUND($G$791/100*$G$792*АТС!C348,2)</f>
        <v>28.48</v>
      </c>
    </row>
    <row r="1101" spans="1:7" x14ac:dyDescent="0.25">
      <c r="A1101" s="240"/>
      <c r="B1101" s="122">
        <f t="shared" si="17"/>
        <v>42687.833330000001</v>
      </c>
      <c r="C1101" s="125">
        <v>20</v>
      </c>
      <c r="D1101" s="35">
        <f>ROUND($D$791/100*$D$792*АТС!$C349,2)</f>
        <v>75.989999999999995</v>
      </c>
      <c r="E1101" s="35">
        <f>ROUND($E$791/100*$E$792*АТС!C349,2)</f>
        <v>69.83</v>
      </c>
      <c r="F1101" s="35">
        <f>ROUND($F$791/100*$F$792*АТС!C349,2)</f>
        <v>47.55</v>
      </c>
      <c r="G1101" s="35">
        <f>ROUND($G$791/100*$G$792*АТС!C349,2)</f>
        <v>27.84</v>
      </c>
    </row>
    <row r="1102" spans="1:7" x14ac:dyDescent="0.25">
      <c r="A1102" s="240"/>
      <c r="B1102" s="124">
        <f t="shared" si="17"/>
        <v>42687.875</v>
      </c>
      <c r="C1102" s="125">
        <v>21</v>
      </c>
      <c r="D1102" s="35">
        <f>ROUND($D$791/100*$D$792*АТС!$C350,2)</f>
        <v>76.33</v>
      </c>
      <c r="E1102" s="35">
        <f>ROUND($E$791/100*$E$792*АТС!C350,2)</f>
        <v>70.14</v>
      </c>
      <c r="F1102" s="35">
        <f>ROUND($F$791/100*$F$792*АТС!C350,2)</f>
        <v>47.76</v>
      </c>
      <c r="G1102" s="35">
        <f>ROUND($G$791/100*$G$792*АТС!C350,2)</f>
        <v>27.96</v>
      </c>
    </row>
    <row r="1103" spans="1:7" x14ac:dyDescent="0.25">
      <c r="A1103" s="240"/>
      <c r="B1103" s="122">
        <f t="shared" si="17"/>
        <v>42687.916669999999</v>
      </c>
      <c r="C1103" s="125">
        <v>22</v>
      </c>
      <c r="D1103" s="35">
        <f>ROUND($D$791/100*$D$792*АТС!$C351,2)</f>
        <v>90.55</v>
      </c>
      <c r="E1103" s="35">
        <f>ROUND($E$791/100*$E$792*АТС!C351,2)</f>
        <v>83.21</v>
      </c>
      <c r="F1103" s="35">
        <f>ROUND($F$791/100*$F$792*АТС!C351,2)</f>
        <v>56.66</v>
      </c>
      <c r="G1103" s="35">
        <f>ROUND($G$791/100*$G$792*АТС!C351,2)</f>
        <v>33.17</v>
      </c>
    </row>
    <row r="1104" spans="1:7" x14ac:dyDescent="0.25">
      <c r="A1104" s="240"/>
      <c r="B1104" s="124">
        <f t="shared" si="17"/>
        <v>42687.958330000001</v>
      </c>
      <c r="C1104" s="125">
        <v>23</v>
      </c>
      <c r="D1104" s="35">
        <f>ROUND($D$791/100*$D$792*АТС!$C352,2)</f>
        <v>78.44</v>
      </c>
      <c r="E1104" s="35">
        <f>ROUND($E$791/100*$E$792*АТС!C352,2)</f>
        <v>72.08</v>
      </c>
      <c r="F1104" s="35">
        <f>ROUND($F$791/100*$F$792*АТС!C352,2)</f>
        <v>49.08</v>
      </c>
      <c r="G1104" s="35">
        <f>ROUND($G$791/100*$G$792*АТС!C352,2)</f>
        <v>28.73</v>
      </c>
    </row>
    <row r="1105" spans="1:7" x14ac:dyDescent="0.25">
      <c r="A1105" s="240"/>
      <c r="B1105" s="122">
        <f t="shared" si="17"/>
        <v>42688</v>
      </c>
      <c r="C1105" s="125">
        <v>0</v>
      </c>
      <c r="D1105" s="35">
        <f>ROUND($D$791/100*$D$792*АТС!$C353,2)</f>
        <v>74.02</v>
      </c>
      <c r="E1105" s="35">
        <f>ROUND($E$791/100*$E$792*АТС!C353,2)</f>
        <v>68.02</v>
      </c>
      <c r="F1105" s="35">
        <f>ROUND($F$791/100*$F$792*АТС!C353,2)</f>
        <v>46.32</v>
      </c>
      <c r="G1105" s="35">
        <f>ROUND($G$791/100*$G$792*АТС!C353,2)</f>
        <v>27.12</v>
      </c>
    </row>
    <row r="1106" spans="1:7" x14ac:dyDescent="0.25">
      <c r="A1106" s="240"/>
      <c r="B1106" s="124">
        <f t="shared" si="17"/>
        <v>42688.041669999999</v>
      </c>
      <c r="C1106" s="125">
        <v>1</v>
      </c>
      <c r="D1106" s="35">
        <f>ROUND($D$791/100*$D$792*АТС!$C354,2)</f>
        <v>76.260000000000005</v>
      </c>
      <c r="E1106" s="35">
        <f>ROUND($E$791/100*$E$792*АТС!C354,2)</f>
        <v>70.069999999999993</v>
      </c>
      <c r="F1106" s="35">
        <f>ROUND($F$791/100*$F$792*АТС!C354,2)</f>
        <v>47.72</v>
      </c>
      <c r="G1106" s="35">
        <f>ROUND($G$791/100*$G$792*АТС!C354,2)</f>
        <v>27.93</v>
      </c>
    </row>
    <row r="1107" spans="1:7" x14ac:dyDescent="0.25">
      <c r="A1107" s="240"/>
      <c r="B1107" s="122">
        <f t="shared" si="17"/>
        <v>42688.083330000001</v>
      </c>
      <c r="C1107" s="125">
        <v>2</v>
      </c>
      <c r="D1107" s="35">
        <f>ROUND($D$791/100*$D$792*АТС!$C355,2)</f>
        <v>79.209999999999994</v>
      </c>
      <c r="E1107" s="35">
        <f>ROUND($E$791/100*$E$792*АТС!C355,2)</f>
        <v>72.790000000000006</v>
      </c>
      <c r="F1107" s="35">
        <f>ROUND($F$791/100*$F$792*АТС!C355,2)</f>
        <v>49.57</v>
      </c>
      <c r="G1107" s="35">
        <f>ROUND($G$791/100*$G$792*АТС!C355,2)</f>
        <v>29.02</v>
      </c>
    </row>
    <row r="1108" spans="1:7" x14ac:dyDescent="0.25">
      <c r="A1108" s="240"/>
      <c r="B1108" s="124">
        <f t="shared" si="17"/>
        <v>42688.125</v>
      </c>
      <c r="C1108" s="125">
        <v>3</v>
      </c>
      <c r="D1108" s="35">
        <f>ROUND($D$791/100*$D$792*АТС!$C356,2)</f>
        <v>79.209999999999994</v>
      </c>
      <c r="E1108" s="35">
        <f>ROUND($E$791/100*$E$792*АТС!C356,2)</f>
        <v>72.790000000000006</v>
      </c>
      <c r="F1108" s="35">
        <f>ROUND($F$791/100*$F$792*АТС!C356,2)</f>
        <v>49.56</v>
      </c>
      <c r="G1108" s="35">
        <f>ROUND($G$791/100*$G$792*АТС!C356,2)</f>
        <v>29.01</v>
      </c>
    </row>
    <row r="1109" spans="1:7" x14ac:dyDescent="0.25">
      <c r="A1109" s="240"/>
      <c r="B1109" s="122">
        <f t="shared" si="17"/>
        <v>42688.166669999999</v>
      </c>
      <c r="C1109" s="125">
        <v>4</v>
      </c>
      <c r="D1109" s="35">
        <f>ROUND($D$791/100*$D$792*АТС!$C357,2)</f>
        <v>79.19</v>
      </c>
      <c r="E1109" s="35">
        <f>ROUND($E$791/100*$E$792*АТС!C357,2)</f>
        <v>72.77</v>
      </c>
      <c r="F1109" s="35">
        <f>ROUND($F$791/100*$F$792*АТС!C357,2)</f>
        <v>49.55</v>
      </c>
      <c r="G1109" s="35">
        <f>ROUND($G$791/100*$G$792*АТС!C357,2)</f>
        <v>29.01</v>
      </c>
    </row>
    <row r="1110" spans="1:7" x14ac:dyDescent="0.25">
      <c r="A1110" s="240"/>
      <c r="B1110" s="124">
        <f t="shared" si="17"/>
        <v>42688.208330000001</v>
      </c>
      <c r="C1110" s="125">
        <v>5</v>
      </c>
      <c r="D1110" s="35">
        <f>ROUND($D$791/100*$D$792*АТС!$C358,2)</f>
        <v>77.38</v>
      </c>
      <c r="E1110" s="35">
        <f>ROUND($E$791/100*$E$792*АТС!C358,2)</f>
        <v>71.11</v>
      </c>
      <c r="F1110" s="35">
        <f>ROUND($F$791/100*$F$792*АТС!C358,2)</f>
        <v>48.42</v>
      </c>
      <c r="G1110" s="35">
        <f>ROUND($G$791/100*$G$792*АТС!C358,2)</f>
        <v>28.34</v>
      </c>
    </row>
    <row r="1111" spans="1:7" x14ac:dyDescent="0.25">
      <c r="A1111" s="240"/>
      <c r="B1111" s="122">
        <f t="shared" si="17"/>
        <v>42688.25</v>
      </c>
      <c r="C1111" s="125">
        <v>6</v>
      </c>
      <c r="D1111" s="35">
        <f>ROUND($D$791/100*$D$792*АТС!$C359,2)</f>
        <v>76.42</v>
      </c>
      <c r="E1111" s="35">
        <f>ROUND($E$791/100*$E$792*АТС!C359,2)</f>
        <v>70.23</v>
      </c>
      <c r="F1111" s="35">
        <f>ROUND($F$791/100*$F$792*АТС!C359,2)</f>
        <v>47.82</v>
      </c>
      <c r="G1111" s="35">
        <f>ROUND($G$791/100*$G$792*АТС!C359,2)</f>
        <v>27.99</v>
      </c>
    </row>
    <row r="1112" spans="1:7" x14ac:dyDescent="0.25">
      <c r="A1112" s="240"/>
      <c r="B1112" s="124">
        <f t="shared" si="17"/>
        <v>42688.291669999999</v>
      </c>
      <c r="C1112" s="125">
        <v>7</v>
      </c>
      <c r="D1112" s="35">
        <f>ROUND($D$791/100*$D$792*АТС!$C360,2)</f>
        <v>87.38</v>
      </c>
      <c r="E1112" s="35">
        <f>ROUND($E$791/100*$E$792*АТС!C360,2)</f>
        <v>80.3</v>
      </c>
      <c r="F1112" s="35">
        <f>ROUND($F$791/100*$F$792*АТС!C360,2)</f>
        <v>54.68</v>
      </c>
      <c r="G1112" s="35">
        <f>ROUND($G$791/100*$G$792*АТС!C360,2)</f>
        <v>32.01</v>
      </c>
    </row>
    <row r="1113" spans="1:7" x14ac:dyDescent="0.25">
      <c r="A1113" s="240"/>
      <c r="B1113" s="122">
        <f t="shared" si="17"/>
        <v>42688.333330000001</v>
      </c>
      <c r="C1113" s="125">
        <v>8</v>
      </c>
      <c r="D1113" s="35">
        <f>ROUND($D$791/100*$D$792*АТС!$C361,2)</f>
        <v>80.25</v>
      </c>
      <c r="E1113" s="35">
        <f>ROUND($E$791/100*$E$792*АТС!C361,2)</f>
        <v>73.75</v>
      </c>
      <c r="F1113" s="35">
        <f>ROUND($F$791/100*$F$792*АТС!C361,2)</f>
        <v>50.22</v>
      </c>
      <c r="G1113" s="35">
        <f>ROUND($G$791/100*$G$792*АТС!C361,2)</f>
        <v>29.4</v>
      </c>
    </row>
    <row r="1114" spans="1:7" x14ac:dyDescent="0.25">
      <c r="A1114" s="240"/>
      <c r="B1114" s="124">
        <f t="shared" si="17"/>
        <v>42688.375</v>
      </c>
      <c r="C1114" s="125">
        <v>9</v>
      </c>
      <c r="D1114" s="35">
        <f>ROUND($D$791/100*$D$792*АТС!$C362,2)</f>
        <v>85.09</v>
      </c>
      <c r="E1114" s="35">
        <f>ROUND($E$791/100*$E$792*АТС!C362,2)</f>
        <v>78.2</v>
      </c>
      <c r="F1114" s="35">
        <f>ROUND($F$791/100*$F$792*АТС!C362,2)</f>
        <v>53.25</v>
      </c>
      <c r="G1114" s="35">
        <f>ROUND($G$791/100*$G$792*АТС!C362,2)</f>
        <v>31.17</v>
      </c>
    </row>
    <row r="1115" spans="1:7" x14ac:dyDescent="0.25">
      <c r="A1115" s="240"/>
      <c r="B1115" s="122">
        <f t="shared" si="17"/>
        <v>42688.416669999999</v>
      </c>
      <c r="C1115" s="125">
        <v>10</v>
      </c>
      <c r="D1115" s="35">
        <f>ROUND($D$791/100*$D$792*АТС!$C363,2)</f>
        <v>85.13</v>
      </c>
      <c r="E1115" s="35">
        <f>ROUND($E$791/100*$E$792*АТС!C363,2)</f>
        <v>78.23</v>
      </c>
      <c r="F1115" s="35">
        <f>ROUND($F$791/100*$F$792*АТС!C363,2)</f>
        <v>53.27</v>
      </c>
      <c r="G1115" s="35">
        <f>ROUND($G$791/100*$G$792*АТС!C363,2)</f>
        <v>31.18</v>
      </c>
    </row>
    <row r="1116" spans="1:7" x14ac:dyDescent="0.25">
      <c r="A1116" s="240"/>
      <c r="B1116" s="124">
        <f t="shared" si="17"/>
        <v>42688.458330000001</v>
      </c>
      <c r="C1116" s="125">
        <v>11</v>
      </c>
      <c r="D1116" s="35">
        <f>ROUND($D$791/100*$D$792*АТС!$C364,2)</f>
        <v>75.08</v>
      </c>
      <c r="E1116" s="35">
        <f>ROUND($E$791/100*$E$792*АТС!C364,2)</f>
        <v>68.989999999999995</v>
      </c>
      <c r="F1116" s="35">
        <f>ROUND($F$791/100*$F$792*АТС!C364,2)</f>
        <v>46.98</v>
      </c>
      <c r="G1116" s="35">
        <f>ROUND($G$791/100*$G$792*АТС!C364,2)</f>
        <v>27.5</v>
      </c>
    </row>
    <row r="1117" spans="1:7" x14ac:dyDescent="0.25">
      <c r="A1117" s="240"/>
      <c r="B1117" s="122">
        <f t="shared" si="17"/>
        <v>42688.5</v>
      </c>
      <c r="C1117" s="125">
        <v>12</v>
      </c>
      <c r="D1117" s="35">
        <f>ROUND($D$791/100*$D$792*АТС!$C365,2)</f>
        <v>77.52</v>
      </c>
      <c r="E1117" s="35">
        <f>ROUND($E$791/100*$E$792*АТС!C365,2)</f>
        <v>71.239999999999995</v>
      </c>
      <c r="F1117" s="35">
        <f>ROUND($F$791/100*$F$792*АТС!C365,2)</f>
        <v>48.51</v>
      </c>
      <c r="G1117" s="35">
        <f>ROUND($G$791/100*$G$792*АТС!C365,2)</f>
        <v>28.4</v>
      </c>
    </row>
    <row r="1118" spans="1:7" x14ac:dyDescent="0.25">
      <c r="A1118" s="240"/>
      <c r="B1118" s="124">
        <f t="shared" si="17"/>
        <v>42688.541669999999</v>
      </c>
      <c r="C1118" s="125">
        <v>13</v>
      </c>
      <c r="D1118" s="35">
        <f>ROUND($D$791/100*$D$792*АТС!$C366,2)</f>
        <v>80.2</v>
      </c>
      <c r="E1118" s="35">
        <f>ROUND($E$791/100*$E$792*АТС!C366,2)</f>
        <v>73.7</v>
      </c>
      <c r="F1118" s="35">
        <f>ROUND($F$791/100*$F$792*АТС!C366,2)</f>
        <v>50.18</v>
      </c>
      <c r="G1118" s="35">
        <f>ROUND($G$791/100*$G$792*АТС!C366,2)</f>
        <v>29.38</v>
      </c>
    </row>
    <row r="1119" spans="1:7" x14ac:dyDescent="0.25">
      <c r="A1119" s="240"/>
      <c r="B1119" s="122">
        <f t="shared" si="17"/>
        <v>42688.583330000001</v>
      </c>
      <c r="C1119" s="125">
        <v>14</v>
      </c>
      <c r="D1119" s="35">
        <f>ROUND($D$791/100*$D$792*АТС!$C367,2)</f>
        <v>80.23</v>
      </c>
      <c r="E1119" s="35">
        <f>ROUND($E$791/100*$E$792*АТС!C367,2)</f>
        <v>73.73</v>
      </c>
      <c r="F1119" s="35">
        <f>ROUND($F$791/100*$F$792*АТС!C367,2)</f>
        <v>50.21</v>
      </c>
      <c r="G1119" s="35">
        <f>ROUND($G$791/100*$G$792*АТС!C367,2)</f>
        <v>29.39</v>
      </c>
    </row>
    <row r="1120" spans="1:7" x14ac:dyDescent="0.25">
      <c r="A1120" s="240"/>
      <c r="B1120" s="124">
        <f t="shared" si="17"/>
        <v>42688.625</v>
      </c>
      <c r="C1120" s="125">
        <v>15</v>
      </c>
      <c r="D1120" s="35">
        <f>ROUND($D$791/100*$D$792*АТС!$C368,2)</f>
        <v>80.22</v>
      </c>
      <c r="E1120" s="35">
        <f>ROUND($E$791/100*$E$792*АТС!C368,2)</f>
        <v>73.72</v>
      </c>
      <c r="F1120" s="35">
        <f>ROUND($F$791/100*$F$792*АТС!C368,2)</f>
        <v>50.2</v>
      </c>
      <c r="G1120" s="35">
        <f>ROUND($G$791/100*$G$792*АТС!C368,2)</f>
        <v>29.39</v>
      </c>
    </row>
    <row r="1121" spans="1:7" x14ac:dyDescent="0.25">
      <c r="A1121" s="240"/>
      <c r="B1121" s="122">
        <f t="shared" si="17"/>
        <v>42688.666669999999</v>
      </c>
      <c r="C1121" s="125">
        <v>16</v>
      </c>
      <c r="D1121" s="35">
        <f>ROUND($D$791/100*$D$792*АТС!$C369,2)</f>
        <v>88.16</v>
      </c>
      <c r="E1121" s="35">
        <f>ROUND($E$791/100*$E$792*АТС!C369,2)</f>
        <v>81.010000000000005</v>
      </c>
      <c r="F1121" s="35">
        <f>ROUND($F$791/100*$F$792*АТС!C369,2)</f>
        <v>55.16</v>
      </c>
      <c r="G1121" s="35">
        <f>ROUND($G$791/100*$G$792*АТС!C369,2)</f>
        <v>32.29</v>
      </c>
    </row>
    <row r="1122" spans="1:7" x14ac:dyDescent="0.25">
      <c r="A1122" s="240"/>
      <c r="B1122" s="124">
        <f t="shared" si="17"/>
        <v>42688.708330000001</v>
      </c>
      <c r="C1122" s="125">
        <v>17</v>
      </c>
      <c r="D1122" s="35">
        <f>ROUND($D$791/100*$D$792*АТС!$C370,2)</f>
        <v>78.2</v>
      </c>
      <c r="E1122" s="35">
        <f>ROUND($E$791/100*$E$792*АТС!C370,2)</f>
        <v>71.86</v>
      </c>
      <c r="F1122" s="35">
        <f>ROUND($F$791/100*$F$792*АТС!C370,2)</f>
        <v>48.94</v>
      </c>
      <c r="G1122" s="35">
        <f>ROUND($G$791/100*$G$792*АТС!C370,2)</f>
        <v>28.65</v>
      </c>
    </row>
    <row r="1123" spans="1:7" x14ac:dyDescent="0.25">
      <c r="A1123" s="240"/>
      <c r="B1123" s="122">
        <f t="shared" si="17"/>
        <v>42688.75</v>
      </c>
      <c r="C1123" s="125">
        <v>18</v>
      </c>
      <c r="D1123" s="35">
        <f>ROUND($D$791/100*$D$792*АТС!$C371,2)</f>
        <v>80.11</v>
      </c>
      <c r="E1123" s="35">
        <f>ROUND($E$791/100*$E$792*АТС!C371,2)</f>
        <v>73.62</v>
      </c>
      <c r="F1123" s="35">
        <f>ROUND($F$791/100*$F$792*АТС!C371,2)</f>
        <v>50.13</v>
      </c>
      <c r="G1123" s="35">
        <f>ROUND($G$791/100*$G$792*АТС!C371,2)</f>
        <v>29.34</v>
      </c>
    </row>
    <row r="1124" spans="1:7" x14ac:dyDescent="0.25">
      <c r="A1124" s="240"/>
      <c r="B1124" s="124">
        <f t="shared" si="17"/>
        <v>42688.791669999999</v>
      </c>
      <c r="C1124" s="125">
        <v>19</v>
      </c>
      <c r="D1124" s="35">
        <f>ROUND($D$791/100*$D$792*АТС!$C372,2)</f>
        <v>80.22</v>
      </c>
      <c r="E1124" s="35">
        <f>ROUND($E$791/100*$E$792*АТС!C372,2)</f>
        <v>73.72</v>
      </c>
      <c r="F1124" s="35">
        <f>ROUND($F$791/100*$F$792*АТС!C372,2)</f>
        <v>50.2</v>
      </c>
      <c r="G1124" s="35">
        <f>ROUND($G$791/100*$G$792*АТС!C372,2)</f>
        <v>29.39</v>
      </c>
    </row>
    <row r="1125" spans="1:7" x14ac:dyDescent="0.25">
      <c r="A1125" s="240"/>
      <c r="B1125" s="122">
        <f t="shared" si="17"/>
        <v>42688.833330000001</v>
      </c>
      <c r="C1125" s="125">
        <v>20</v>
      </c>
      <c r="D1125" s="35">
        <f>ROUND($D$791/100*$D$792*АТС!$C373,2)</f>
        <v>78.58</v>
      </c>
      <c r="E1125" s="35">
        <f>ROUND($E$791/100*$E$792*АТС!C373,2)</f>
        <v>72.209999999999994</v>
      </c>
      <c r="F1125" s="35">
        <f>ROUND($F$791/100*$F$792*АТС!C373,2)</f>
        <v>49.17</v>
      </c>
      <c r="G1125" s="35">
        <f>ROUND($G$791/100*$G$792*АТС!C373,2)</f>
        <v>28.79</v>
      </c>
    </row>
    <row r="1126" spans="1:7" x14ac:dyDescent="0.25">
      <c r="A1126" s="240"/>
      <c r="B1126" s="124">
        <f t="shared" si="17"/>
        <v>42688.875</v>
      </c>
      <c r="C1126" s="125">
        <v>21</v>
      </c>
      <c r="D1126" s="35">
        <f>ROUND($D$791/100*$D$792*АТС!$C374,2)</f>
        <v>77.260000000000005</v>
      </c>
      <c r="E1126" s="35">
        <f>ROUND($E$791/100*$E$792*АТС!C374,2)</f>
        <v>71</v>
      </c>
      <c r="F1126" s="35">
        <f>ROUND($F$791/100*$F$792*АТС!C374,2)</f>
        <v>48.35</v>
      </c>
      <c r="G1126" s="35">
        <f>ROUND($G$791/100*$G$792*АТС!C374,2)</f>
        <v>28.3</v>
      </c>
    </row>
    <row r="1127" spans="1:7" x14ac:dyDescent="0.25">
      <c r="A1127" s="240"/>
      <c r="B1127" s="122">
        <f t="shared" si="17"/>
        <v>42688.916669999999</v>
      </c>
      <c r="C1127" s="125">
        <v>22</v>
      </c>
      <c r="D1127" s="35">
        <f>ROUND($D$791/100*$D$792*АТС!$C375,2)</f>
        <v>100.16</v>
      </c>
      <c r="E1127" s="35">
        <f>ROUND($E$791/100*$E$792*АТС!C375,2)</f>
        <v>92.04</v>
      </c>
      <c r="F1127" s="35">
        <f>ROUND($F$791/100*$F$792*АТС!C375,2)</f>
        <v>62.67</v>
      </c>
      <c r="G1127" s="35">
        <f>ROUND($G$791/100*$G$792*АТС!C375,2)</f>
        <v>36.69</v>
      </c>
    </row>
    <row r="1128" spans="1:7" x14ac:dyDescent="0.25">
      <c r="A1128" s="240"/>
      <c r="B1128" s="124">
        <f t="shared" si="17"/>
        <v>42688.958330000001</v>
      </c>
      <c r="C1128" s="125">
        <v>23</v>
      </c>
      <c r="D1128" s="35">
        <f>ROUND($D$791/100*$D$792*АТС!$C376,2)</f>
        <v>84.24</v>
      </c>
      <c r="E1128" s="35">
        <f>ROUND($E$791/100*$E$792*АТС!C376,2)</f>
        <v>77.41</v>
      </c>
      <c r="F1128" s="35">
        <f>ROUND($F$791/100*$F$792*АТС!C376,2)</f>
        <v>52.71</v>
      </c>
      <c r="G1128" s="35">
        <f>ROUND($G$791/100*$G$792*АТС!C376,2)</f>
        <v>30.86</v>
      </c>
    </row>
    <row r="1129" spans="1:7" x14ac:dyDescent="0.25">
      <c r="A1129" s="240"/>
      <c r="B1129" s="122">
        <f t="shared" si="17"/>
        <v>42689</v>
      </c>
      <c r="C1129" s="125">
        <v>0</v>
      </c>
      <c r="D1129" s="35">
        <f>ROUND($D$791/100*$D$792*АТС!$C377,2)</f>
        <v>74.12</v>
      </c>
      <c r="E1129" s="35">
        <f>ROUND($E$791/100*$E$792*АТС!C377,2)</f>
        <v>68.11</v>
      </c>
      <c r="F1129" s="35">
        <f>ROUND($F$791/100*$F$792*АТС!C377,2)</f>
        <v>46.38</v>
      </c>
      <c r="G1129" s="35">
        <f>ROUND($G$791/100*$G$792*АТС!C377,2)</f>
        <v>27.15</v>
      </c>
    </row>
    <row r="1130" spans="1:7" x14ac:dyDescent="0.25">
      <c r="A1130" s="240"/>
      <c r="B1130" s="124">
        <f t="shared" si="17"/>
        <v>42689.041669999999</v>
      </c>
      <c r="C1130" s="125">
        <v>1</v>
      </c>
      <c r="D1130" s="35">
        <f>ROUND($D$791/100*$D$792*АТС!$C378,2)</f>
        <v>76.3</v>
      </c>
      <c r="E1130" s="35">
        <f>ROUND($E$791/100*$E$792*АТС!C378,2)</f>
        <v>70.12</v>
      </c>
      <c r="F1130" s="35">
        <f>ROUND($F$791/100*$F$792*АТС!C378,2)</f>
        <v>47.75</v>
      </c>
      <c r="G1130" s="35">
        <f>ROUND($G$791/100*$G$792*АТС!C378,2)</f>
        <v>27.95</v>
      </c>
    </row>
    <row r="1131" spans="1:7" x14ac:dyDescent="0.25">
      <c r="A1131" s="240"/>
      <c r="B1131" s="122">
        <f t="shared" si="17"/>
        <v>42689.083330000001</v>
      </c>
      <c r="C1131" s="125">
        <v>2</v>
      </c>
      <c r="D1131" s="35">
        <f>ROUND($D$791/100*$D$792*АТС!$C379,2)</f>
        <v>79.23</v>
      </c>
      <c r="E1131" s="35">
        <f>ROUND($E$791/100*$E$792*АТС!C379,2)</f>
        <v>72.81</v>
      </c>
      <c r="F1131" s="35">
        <f>ROUND($F$791/100*$F$792*АТС!C379,2)</f>
        <v>49.58</v>
      </c>
      <c r="G1131" s="35">
        <f>ROUND($G$791/100*$G$792*АТС!C379,2)</f>
        <v>29.02</v>
      </c>
    </row>
    <row r="1132" spans="1:7" x14ac:dyDescent="0.25">
      <c r="A1132" s="240"/>
      <c r="B1132" s="124">
        <f t="shared" si="17"/>
        <v>42689.125</v>
      </c>
      <c r="C1132" s="125">
        <v>3</v>
      </c>
      <c r="D1132" s="35">
        <f>ROUND($D$791/100*$D$792*АТС!$C380,2)</f>
        <v>79.23</v>
      </c>
      <c r="E1132" s="35">
        <f>ROUND($E$791/100*$E$792*АТС!C380,2)</f>
        <v>72.81</v>
      </c>
      <c r="F1132" s="35">
        <f>ROUND($F$791/100*$F$792*АТС!C380,2)</f>
        <v>49.58</v>
      </c>
      <c r="G1132" s="35">
        <f>ROUND($G$791/100*$G$792*АТС!C380,2)</f>
        <v>29.02</v>
      </c>
    </row>
    <row r="1133" spans="1:7" x14ac:dyDescent="0.25">
      <c r="A1133" s="240"/>
      <c r="B1133" s="122">
        <f t="shared" si="17"/>
        <v>42689.166669999999</v>
      </c>
      <c r="C1133" s="125">
        <v>4</v>
      </c>
      <c r="D1133" s="35">
        <f>ROUND($D$791/100*$D$792*АТС!$C381,2)</f>
        <v>79.23</v>
      </c>
      <c r="E1133" s="35">
        <f>ROUND($E$791/100*$E$792*АТС!C381,2)</f>
        <v>72.81</v>
      </c>
      <c r="F1133" s="35">
        <f>ROUND($F$791/100*$F$792*АТС!C381,2)</f>
        <v>49.58</v>
      </c>
      <c r="G1133" s="35">
        <f>ROUND($G$791/100*$G$792*АТС!C381,2)</f>
        <v>29.02</v>
      </c>
    </row>
    <row r="1134" spans="1:7" x14ac:dyDescent="0.25">
      <c r="A1134" s="240"/>
      <c r="B1134" s="124">
        <f t="shared" si="17"/>
        <v>42689.208330000001</v>
      </c>
      <c r="C1134" s="125">
        <v>5</v>
      </c>
      <c r="D1134" s="35">
        <f>ROUND($D$791/100*$D$792*АТС!$C382,2)</f>
        <v>77.45</v>
      </c>
      <c r="E1134" s="35">
        <f>ROUND($E$791/100*$E$792*АТС!C382,2)</f>
        <v>71.17</v>
      </c>
      <c r="F1134" s="35">
        <f>ROUND($F$791/100*$F$792*АТС!C382,2)</f>
        <v>48.47</v>
      </c>
      <c r="G1134" s="35">
        <f>ROUND($G$791/100*$G$792*АТС!C382,2)</f>
        <v>28.37</v>
      </c>
    </row>
    <row r="1135" spans="1:7" x14ac:dyDescent="0.25">
      <c r="A1135" s="240"/>
      <c r="B1135" s="122">
        <f t="shared" si="17"/>
        <v>42689.25</v>
      </c>
      <c r="C1135" s="125">
        <v>6</v>
      </c>
      <c r="D1135" s="35">
        <f>ROUND($D$791/100*$D$792*АТС!$C383,2)</f>
        <v>76.75</v>
      </c>
      <c r="E1135" s="35">
        <f>ROUND($E$791/100*$E$792*АТС!C383,2)</f>
        <v>70.53</v>
      </c>
      <c r="F1135" s="35">
        <f>ROUND($F$791/100*$F$792*АТС!C383,2)</f>
        <v>48.03</v>
      </c>
      <c r="G1135" s="35">
        <f>ROUND($G$791/100*$G$792*АТС!C383,2)</f>
        <v>28.11</v>
      </c>
    </row>
    <row r="1136" spans="1:7" x14ac:dyDescent="0.25">
      <c r="A1136" s="240"/>
      <c r="B1136" s="124">
        <f t="shared" si="17"/>
        <v>42689.291669999999</v>
      </c>
      <c r="C1136" s="125">
        <v>7</v>
      </c>
      <c r="D1136" s="35">
        <f>ROUND($D$791/100*$D$792*АТС!$C384,2)</f>
        <v>87.45</v>
      </c>
      <c r="E1136" s="35">
        <f>ROUND($E$791/100*$E$792*АТС!C384,2)</f>
        <v>80.36</v>
      </c>
      <c r="F1136" s="35">
        <f>ROUND($F$791/100*$F$792*АТС!C384,2)</f>
        <v>54.72</v>
      </c>
      <c r="G1136" s="35">
        <f>ROUND($G$791/100*$G$792*АТС!C384,2)</f>
        <v>32.03</v>
      </c>
    </row>
    <row r="1137" spans="1:7" x14ac:dyDescent="0.25">
      <c r="A1137" s="240"/>
      <c r="B1137" s="122">
        <f t="shared" si="17"/>
        <v>42689.333330000001</v>
      </c>
      <c r="C1137" s="125">
        <v>8</v>
      </c>
      <c r="D1137" s="35">
        <f>ROUND($D$791/100*$D$792*АТС!$C385,2)</f>
        <v>80.31</v>
      </c>
      <c r="E1137" s="35">
        <f>ROUND($E$791/100*$E$792*АТС!C385,2)</f>
        <v>73.8</v>
      </c>
      <c r="F1137" s="35">
        <f>ROUND($F$791/100*$F$792*АТС!C385,2)</f>
        <v>50.25</v>
      </c>
      <c r="G1137" s="35">
        <f>ROUND($G$791/100*$G$792*АТС!C385,2)</f>
        <v>29.42</v>
      </c>
    </row>
    <row r="1138" spans="1:7" x14ac:dyDescent="0.25">
      <c r="A1138" s="240"/>
      <c r="B1138" s="124">
        <f t="shared" ref="B1138:B1201" si="18">B1114+1</f>
        <v>42689.375</v>
      </c>
      <c r="C1138" s="125">
        <v>9</v>
      </c>
      <c r="D1138" s="35">
        <f>ROUND($D$791/100*$D$792*АТС!$C386,2)</f>
        <v>85.25</v>
      </c>
      <c r="E1138" s="35">
        <f>ROUND($E$791/100*$E$792*АТС!C386,2)</f>
        <v>78.34</v>
      </c>
      <c r="F1138" s="35">
        <f>ROUND($F$791/100*$F$792*АТС!C386,2)</f>
        <v>53.35</v>
      </c>
      <c r="G1138" s="35">
        <f>ROUND($G$791/100*$G$792*АТС!C386,2)</f>
        <v>31.23</v>
      </c>
    </row>
    <row r="1139" spans="1:7" x14ac:dyDescent="0.25">
      <c r="A1139" s="240"/>
      <c r="B1139" s="122">
        <f t="shared" si="18"/>
        <v>42689.416669999999</v>
      </c>
      <c r="C1139" s="125">
        <v>10</v>
      </c>
      <c r="D1139" s="35">
        <f>ROUND($D$791/100*$D$792*АТС!$C387,2)</f>
        <v>85.28</v>
      </c>
      <c r="E1139" s="35">
        <f>ROUND($E$791/100*$E$792*АТС!C387,2)</f>
        <v>78.37</v>
      </c>
      <c r="F1139" s="35">
        <f>ROUND($F$791/100*$F$792*АТС!C387,2)</f>
        <v>53.36</v>
      </c>
      <c r="G1139" s="35">
        <f>ROUND($G$791/100*$G$792*АТС!C387,2)</f>
        <v>31.24</v>
      </c>
    </row>
    <row r="1140" spans="1:7" x14ac:dyDescent="0.25">
      <c r="A1140" s="240"/>
      <c r="B1140" s="124">
        <f t="shared" si="18"/>
        <v>42689.458330000001</v>
      </c>
      <c r="C1140" s="125">
        <v>11</v>
      </c>
      <c r="D1140" s="35">
        <f>ROUND($D$791/100*$D$792*АТС!$C388,2)</f>
        <v>74.209999999999994</v>
      </c>
      <c r="E1140" s="35">
        <f>ROUND($E$791/100*$E$792*АТС!C388,2)</f>
        <v>68.2</v>
      </c>
      <c r="F1140" s="35">
        <f>ROUND($F$791/100*$F$792*АТС!C388,2)</f>
        <v>46.44</v>
      </c>
      <c r="G1140" s="35">
        <f>ROUND($G$791/100*$G$792*АТС!C388,2)</f>
        <v>27.18</v>
      </c>
    </row>
    <row r="1141" spans="1:7" x14ac:dyDescent="0.25">
      <c r="A1141" s="240"/>
      <c r="B1141" s="122">
        <f t="shared" si="18"/>
        <v>42689.5</v>
      </c>
      <c r="C1141" s="125">
        <v>12</v>
      </c>
      <c r="D1141" s="35">
        <f>ROUND($D$791/100*$D$792*АТС!$C389,2)</f>
        <v>76.11</v>
      </c>
      <c r="E1141" s="35">
        <f>ROUND($E$791/100*$E$792*АТС!C389,2)</f>
        <v>69.94</v>
      </c>
      <c r="F1141" s="35">
        <f>ROUND($F$791/100*$F$792*АТС!C389,2)</f>
        <v>47.62</v>
      </c>
      <c r="G1141" s="35">
        <f>ROUND($G$791/100*$G$792*АТС!C389,2)</f>
        <v>27.88</v>
      </c>
    </row>
    <row r="1142" spans="1:7" x14ac:dyDescent="0.25">
      <c r="A1142" s="240"/>
      <c r="B1142" s="124">
        <f t="shared" si="18"/>
        <v>42689.541669999999</v>
      </c>
      <c r="C1142" s="125">
        <v>13</v>
      </c>
      <c r="D1142" s="35">
        <f>ROUND($D$791/100*$D$792*АТС!$C390,2)</f>
        <v>77.64</v>
      </c>
      <c r="E1142" s="35">
        <f>ROUND($E$791/100*$E$792*АТС!C390,2)</f>
        <v>71.349999999999994</v>
      </c>
      <c r="F1142" s="35">
        <f>ROUND($F$791/100*$F$792*АТС!C390,2)</f>
        <v>48.58</v>
      </c>
      <c r="G1142" s="35">
        <f>ROUND($G$791/100*$G$792*АТС!C390,2)</f>
        <v>28.44</v>
      </c>
    </row>
    <row r="1143" spans="1:7" x14ac:dyDescent="0.25">
      <c r="A1143" s="240"/>
      <c r="B1143" s="122">
        <f t="shared" si="18"/>
        <v>42689.583330000001</v>
      </c>
      <c r="C1143" s="125">
        <v>14</v>
      </c>
      <c r="D1143" s="35">
        <f>ROUND($D$791/100*$D$792*АТС!$C391,2)</f>
        <v>77.67</v>
      </c>
      <c r="E1143" s="35">
        <f>ROUND($E$791/100*$E$792*АТС!C391,2)</f>
        <v>71.37</v>
      </c>
      <c r="F1143" s="35">
        <f>ROUND($F$791/100*$F$792*АТС!C391,2)</f>
        <v>48.6</v>
      </c>
      <c r="G1143" s="35">
        <f>ROUND($G$791/100*$G$792*АТС!C391,2)</f>
        <v>28.45</v>
      </c>
    </row>
    <row r="1144" spans="1:7" x14ac:dyDescent="0.25">
      <c r="A1144" s="240"/>
      <c r="B1144" s="124">
        <f t="shared" si="18"/>
        <v>42689.625</v>
      </c>
      <c r="C1144" s="125">
        <v>15</v>
      </c>
      <c r="D1144" s="35">
        <f>ROUND($D$791/100*$D$792*АТС!$C392,2)</f>
        <v>77.7</v>
      </c>
      <c r="E1144" s="35">
        <f>ROUND($E$791/100*$E$792*АТС!C392,2)</f>
        <v>71.400000000000006</v>
      </c>
      <c r="F1144" s="35">
        <f>ROUND($F$791/100*$F$792*АТС!C392,2)</f>
        <v>48.62</v>
      </c>
      <c r="G1144" s="35">
        <f>ROUND($G$791/100*$G$792*АТС!C392,2)</f>
        <v>28.46</v>
      </c>
    </row>
    <row r="1145" spans="1:7" x14ac:dyDescent="0.25">
      <c r="A1145" s="240"/>
      <c r="B1145" s="122">
        <f t="shared" si="18"/>
        <v>42689.666669999999</v>
      </c>
      <c r="C1145" s="125">
        <v>16</v>
      </c>
      <c r="D1145" s="35">
        <f>ROUND($D$791/100*$D$792*АТС!$C393,2)</f>
        <v>83.3</v>
      </c>
      <c r="E1145" s="35">
        <f>ROUND($E$791/100*$E$792*АТС!C393,2)</f>
        <v>76.55</v>
      </c>
      <c r="F1145" s="35">
        <f>ROUND($F$791/100*$F$792*АТС!C393,2)</f>
        <v>52.12</v>
      </c>
      <c r="G1145" s="35">
        <f>ROUND($G$791/100*$G$792*АТС!C393,2)</f>
        <v>30.51</v>
      </c>
    </row>
    <row r="1146" spans="1:7" x14ac:dyDescent="0.25">
      <c r="A1146" s="240"/>
      <c r="B1146" s="124">
        <f t="shared" si="18"/>
        <v>42689.708330000001</v>
      </c>
      <c r="C1146" s="125">
        <v>17</v>
      </c>
      <c r="D1146" s="35">
        <f>ROUND($D$791/100*$D$792*АТС!$C394,2)</f>
        <v>79.349999999999994</v>
      </c>
      <c r="E1146" s="35">
        <f>ROUND($E$791/100*$E$792*АТС!C394,2)</f>
        <v>72.92</v>
      </c>
      <c r="F1146" s="35">
        <f>ROUND($F$791/100*$F$792*АТС!C394,2)</f>
        <v>49.65</v>
      </c>
      <c r="G1146" s="35">
        <f>ROUND($G$791/100*$G$792*АТС!C394,2)</f>
        <v>29.07</v>
      </c>
    </row>
    <row r="1147" spans="1:7" x14ac:dyDescent="0.25">
      <c r="A1147" s="240"/>
      <c r="B1147" s="122">
        <f t="shared" si="18"/>
        <v>42689.75</v>
      </c>
      <c r="C1147" s="125">
        <v>18</v>
      </c>
      <c r="D1147" s="35">
        <f>ROUND($D$791/100*$D$792*АТС!$C395,2)</f>
        <v>86.97</v>
      </c>
      <c r="E1147" s="35">
        <f>ROUND($E$791/100*$E$792*АТС!C395,2)</f>
        <v>79.92</v>
      </c>
      <c r="F1147" s="35">
        <f>ROUND($F$791/100*$F$792*АТС!C395,2)</f>
        <v>54.42</v>
      </c>
      <c r="G1147" s="35">
        <f>ROUND($G$791/100*$G$792*АТС!C395,2)</f>
        <v>31.86</v>
      </c>
    </row>
    <row r="1148" spans="1:7" x14ac:dyDescent="0.25">
      <c r="A1148" s="240"/>
      <c r="B1148" s="124">
        <f t="shared" si="18"/>
        <v>42689.791669999999</v>
      </c>
      <c r="C1148" s="125">
        <v>19</v>
      </c>
      <c r="D1148" s="35">
        <f>ROUND($D$791/100*$D$792*АТС!$C396,2)</f>
        <v>86.92</v>
      </c>
      <c r="E1148" s="35">
        <f>ROUND($E$791/100*$E$792*АТС!C396,2)</f>
        <v>79.87</v>
      </c>
      <c r="F1148" s="35">
        <f>ROUND($F$791/100*$F$792*АТС!C396,2)</f>
        <v>54.39</v>
      </c>
      <c r="G1148" s="35">
        <f>ROUND($G$791/100*$G$792*АТС!C396,2)</f>
        <v>31.84</v>
      </c>
    </row>
    <row r="1149" spans="1:7" x14ac:dyDescent="0.25">
      <c r="A1149" s="240"/>
      <c r="B1149" s="122">
        <f t="shared" si="18"/>
        <v>42689.833330000001</v>
      </c>
      <c r="C1149" s="125">
        <v>20</v>
      </c>
      <c r="D1149" s="35">
        <f>ROUND($D$791/100*$D$792*АТС!$C397,2)</f>
        <v>80.040000000000006</v>
      </c>
      <c r="E1149" s="35">
        <f>ROUND($E$791/100*$E$792*АТС!C397,2)</f>
        <v>73.55</v>
      </c>
      <c r="F1149" s="35">
        <f>ROUND($F$791/100*$F$792*АТС!C397,2)</f>
        <v>50.08</v>
      </c>
      <c r="G1149" s="35">
        <f>ROUND($G$791/100*$G$792*АТС!C397,2)</f>
        <v>29.32</v>
      </c>
    </row>
    <row r="1150" spans="1:7" x14ac:dyDescent="0.25">
      <c r="A1150" s="240"/>
      <c r="B1150" s="124">
        <f t="shared" si="18"/>
        <v>42689.875</v>
      </c>
      <c r="C1150" s="125">
        <v>21</v>
      </c>
      <c r="D1150" s="35">
        <f>ROUND($D$791/100*$D$792*АТС!$C398,2)</f>
        <v>79.44</v>
      </c>
      <c r="E1150" s="35">
        <f>ROUND($E$791/100*$E$792*АТС!C398,2)</f>
        <v>73</v>
      </c>
      <c r="F1150" s="35">
        <f>ROUND($F$791/100*$F$792*АТС!C398,2)</f>
        <v>49.71</v>
      </c>
      <c r="G1150" s="35">
        <f>ROUND($G$791/100*$G$792*АТС!C398,2)</f>
        <v>29.1</v>
      </c>
    </row>
    <row r="1151" spans="1:7" x14ac:dyDescent="0.25">
      <c r="A1151" s="240"/>
      <c r="B1151" s="122">
        <f t="shared" si="18"/>
        <v>42689.916669999999</v>
      </c>
      <c r="C1151" s="125">
        <v>22</v>
      </c>
      <c r="D1151" s="35">
        <f>ROUND($D$791/100*$D$792*АТС!$C399,2)</f>
        <v>101.13</v>
      </c>
      <c r="E1151" s="35">
        <f>ROUND($E$791/100*$E$792*АТС!C399,2)</f>
        <v>92.94</v>
      </c>
      <c r="F1151" s="35">
        <f>ROUND($F$791/100*$F$792*АТС!C399,2)</f>
        <v>63.28</v>
      </c>
      <c r="G1151" s="35">
        <f>ROUND($G$791/100*$G$792*АТС!C399,2)</f>
        <v>37.049999999999997</v>
      </c>
    </row>
    <row r="1152" spans="1:7" x14ac:dyDescent="0.25">
      <c r="A1152" s="240"/>
      <c r="B1152" s="124">
        <f t="shared" si="18"/>
        <v>42689.958330000001</v>
      </c>
      <c r="C1152" s="125">
        <v>23</v>
      </c>
      <c r="D1152" s="35">
        <f>ROUND($D$791/100*$D$792*АТС!$C400,2)</f>
        <v>84.68</v>
      </c>
      <c r="E1152" s="35">
        <f>ROUND($E$791/100*$E$792*АТС!C400,2)</f>
        <v>77.819999999999993</v>
      </c>
      <c r="F1152" s="35">
        <f>ROUND($F$791/100*$F$792*АТС!C400,2)</f>
        <v>52.99</v>
      </c>
      <c r="G1152" s="35">
        <f>ROUND($G$791/100*$G$792*АТС!C400,2)</f>
        <v>31.02</v>
      </c>
    </row>
    <row r="1153" spans="1:7" x14ac:dyDescent="0.25">
      <c r="A1153" s="240"/>
      <c r="B1153" s="122">
        <f t="shared" si="18"/>
        <v>42690</v>
      </c>
      <c r="C1153" s="125">
        <v>0</v>
      </c>
      <c r="D1153" s="35">
        <f>ROUND($D$791/100*$D$792*АТС!$C401,2)</f>
        <v>74.819999999999993</v>
      </c>
      <c r="E1153" s="35">
        <f>ROUND($E$791/100*$E$792*АТС!C401,2)</f>
        <v>68.760000000000005</v>
      </c>
      <c r="F1153" s="35">
        <f>ROUND($F$791/100*$F$792*АТС!C401,2)</f>
        <v>46.82</v>
      </c>
      <c r="G1153" s="35">
        <f>ROUND($G$791/100*$G$792*АТС!C401,2)</f>
        <v>27.41</v>
      </c>
    </row>
    <row r="1154" spans="1:7" x14ac:dyDescent="0.25">
      <c r="A1154" s="240"/>
      <c r="B1154" s="124">
        <f t="shared" si="18"/>
        <v>42690.041669999999</v>
      </c>
      <c r="C1154" s="125">
        <v>1</v>
      </c>
      <c r="D1154" s="35">
        <f>ROUND($D$791/100*$D$792*АТС!$C402,2)</f>
        <v>73.53</v>
      </c>
      <c r="E1154" s="35">
        <f>ROUND($E$791/100*$E$792*АТС!C402,2)</f>
        <v>67.569999999999993</v>
      </c>
      <c r="F1154" s="35">
        <f>ROUND($F$791/100*$F$792*АТС!C402,2)</f>
        <v>46.01</v>
      </c>
      <c r="G1154" s="35">
        <f>ROUND($G$791/100*$G$792*АТС!C402,2)</f>
        <v>26.94</v>
      </c>
    </row>
    <row r="1155" spans="1:7" x14ac:dyDescent="0.25">
      <c r="A1155" s="240"/>
      <c r="B1155" s="122">
        <f t="shared" si="18"/>
        <v>42690.083330000001</v>
      </c>
      <c r="C1155" s="125">
        <v>2</v>
      </c>
      <c r="D1155" s="35">
        <f>ROUND($D$791/100*$D$792*АТС!$C403,2)</f>
        <v>76.25</v>
      </c>
      <c r="E1155" s="35">
        <f>ROUND($E$791/100*$E$792*АТС!C403,2)</f>
        <v>70.069999999999993</v>
      </c>
      <c r="F1155" s="35">
        <f>ROUND($F$791/100*$F$792*АТС!C403,2)</f>
        <v>47.71</v>
      </c>
      <c r="G1155" s="35">
        <f>ROUND($G$791/100*$G$792*АТС!C403,2)</f>
        <v>27.93</v>
      </c>
    </row>
    <row r="1156" spans="1:7" x14ac:dyDescent="0.25">
      <c r="A1156" s="240"/>
      <c r="B1156" s="124">
        <f t="shared" si="18"/>
        <v>42690.125</v>
      </c>
      <c r="C1156" s="125">
        <v>3</v>
      </c>
      <c r="D1156" s="35">
        <f>ROUND($D$791/100*$D$792*АТС!$C404,2)</f>
        <v>76.25</v>
      </c>
      <c r="E1156" s="35">
        <f>ROUND($E$791/100*$E$792*АТС!C404,2)</f>
        <v>70.069999999999993</v>
      </c>
      <c r="F1156" s="35">
        <f>ROUND($F$791/100*$F$792*АТС!C404,2)</f>
        <v>47.71</v>
      </c>
      <c r="G1156" s="35">
        <f>ROUND($G$791/100*$G$792*АТС!C404,2)</f>
        <v>27.93</v>
      </c>
    </row>
    <row r="1157" spans="1:7" x14ac:dyDescent="0.25">
      <c r="A1157" s="240"/>
      <c r="B1157" s="122">
        <f t="shared" si="18"/>
        <v>42690.166669999999</v>
      </c>
      <c r="C1157" s="125">
        <v>4</v>
      </c>
      <c r="D1157" s="35">
        <f>ROUND($D$791/100*$D$792*АТС!$C405,2)</f>
        <v>76.260000000000005</v>
      </c>
      <c r="E1157" s="35">
        <f>ROUND($E$791/100*$E$792*АТС!C405,2)</f>
        <v>70.08</v>
      </c>
      <c r="F1157" s="35">
        <f>ROUND($F$791/100*$F$792*АТС!C405,2)</f>
        <v>47.72</v>
      </c>
      <c r="G1157" s="35">
        <f>ROUND($G$791/100*$G$792*АТС!C405,2)</f>
        <v>27.94</v>
      </c>
    </row>
    <row r="1158" spans="1:7" x14ac:dyDescent="0.25">
      <c r="A1158" s="240"/>
      <c r="B1158" s="124">
        <f t="shared" si="18"/>
        <v>42690.208330000001</v>
      </c>
      <c r="C1158" s="125">
        <v>5</v>
      </c>
      <c r="D1158" s="35">
        <f>ROUND($D$791/100*$D$792*АТС!$C406,2)</f>
        <v>76.290000000000006</v>
      </c>
      <c r="E1158" s="35">
        <f>ROUND($E$791/100*$E$792*АТС!C406,2)</f>
        <v>70.11</v>
      </c>
      <c r="F1158" s="35">
        <f>ROUND($F$791/100*$F$792*АТС!C406,2)</f>
        <v>47.74</v>
      </c>
      <c r="G1158" s="35">
        <f>ROUND($G$791/100*$G$792*АТС!C406,2)</f>
        <v>27.95</v>
      </c>
    </row>
    <row r="1159" spans="1:7" x14ac:dyDescent="0.25">
      <c r="A1159" s="240"/>
      <c r="B1159" s="122">
        <f t="shared" si="18"/>
        <v>42690.25</v>
      </c>
      <c r="C1159" s="125">
        <v>6</v>
      </c>
      <c r="D1159" s="35">
        <f>ROUND($D$791/100*$D$792*АТС!$C407,2)</f>
        <v>78.78</v>
      </c>
      <c r="E1159" s="35">
        <f>ROUND($E$791/100*$E$792*АТС!C407,2)</f>
        <v>72.400000000000006</v>
      </c>
      <c r="F1159" s="35">
        <f>ROUND($F$791/100*$F$792*АТС!C407,2)</f>
        <v>49.3</v>
      </c>
      <c r="G1159" s="35">
        <f>ROUND($G$791/100*$G$792*АТС!C407,2)</f>
        <v>28.86</v>
      </c>
    </row>
    <row r="1160" spans="1:7" x14ac:dyDescent="0.25">
      <c r="A1160" s="240"/>
      <c r="B1160" s="124">
        <f t="shared" si="18"/>
        <v>42690.291669999999</v>
      </c>
      <c r="C1160" s="125">
        <v>7</v>
      </c>
      <c r="D1160" s="35">
        <f>ROUND($D$791/100*$D$792*АТС!$C408,2)</f>
        <v>87.48</v>
      </c>
      <c r="E1160" s="35">
        <f>ROUND($E$791/100*$E$792*АТС!C408,2)</f>
        <v>80.39</v>
      </c>
      <c r="F1160" s="35">
        <f>ROUND($F$791/100*$F$792*АТС!C408,2)</f>
        <v>54.74</v>
      </c>
      <c r="G1160" s="35">
        <f>ROUND($G$791/100*$G$792*АТС!C408,2)</f>
        <v>32.04</v>
      </c>
    </row>
    <row r="1161" spans="1:7" x14ac:dyDescent="0.25">
      <c r="A1161" s="240"/>
      <c r="B1161" s="122">
        <f t="shared" si="18"/>
        <v>42690.333330000001</v>
      </c>
      <c r="C1161" s="125">
        <v>8</v>
      </c>
      <c r="D1161" s="35">
        <f>ROUND($D$791/100*$D$792*АТС!$C409,2)</f>
        <v>80.41</v>
      </c>
      <c r="E1161" s="35">
        <f>ROUND($E$791/100*$E$792*АТС!C409,2)</f>
        <v>73.900000000000006</v>
      </c>
      <c r="F1161" s="35">
        <f>ROUND($F$791/100*$F$792*АТС!C409,2)</f>
        <v>50.32</v>
      </c>
      <c r="G1161" s="35">
        <f>ROUND($G$791/100*$G$792*АТС!C409,2)</f>
        <v>29.46</v>
      </c>
    </row>
    <row r="1162" spans="1:7" x14ac:dyDescent="0.25">
      <c r="A1162" s="240"/>
      <c r="B1162" s="124">
        <f t="shared" si="18"/>
        <v>42690.375</v>
      </c>
      <c r="C1162" s="125">
        <v>9</v>
      </c>
      <c r="D1162" s="35">
        <f>ROUND($D$791/100*$D$792*АТС!$C410,2)</f>
        <v>83.35</v>
      </c>
      <c r="E1162" s="35">
        <f>ROUND($E$791/100*$E$792*АТС!C410,2)</f>
        <v>76.59</v>
      </c>
      <c r="F1162" s="35">
        <f>ROUND($F$791/100*$F$792*АТС!C410,2)</f>
        <v>52.15</v>
      </c>
      <c r="G1162" s="35">
        <f>ROUND($G$791/100*$G$792*АТС!C410,2)</f>
        <v>30.53</v>
      </c>
    </row>
    <row r="1163" spans="1:7" x14ac:dyDescent="0.25">
      <c r="A1163" s="240"/>
      <c r="B1163" s="122">
        <f t="shared" si="18"/>
        <v>42690.416669999999</v>
      </c>
      <c r="C1163" s="125">
        <v>10</v>
      </c>
      <c r="D1163" s="35">
        <f>ROUND($D$791/100*$D$792*АТС!$C411,2)</f>
        <v>83.36</v>
      </c>
      <c r="E1163" s="35">
        <f>ROUND($E$791/100*$E$792*АТС!C411,2)</f>
        <v>76.599999999999994</v>
      </c>
      <c r="F1163" s="35">
        <f>ROUND($F$791/100*$F$792*АТС!C411,2)</f>
        <v>52.16</v>
      </c>
      <c r="G1163" s="35">
        <f>ROUND($G$791/100*$G$792*АТС!C411,2)</f>
        <v>30.53</v>
      </c>
    </row>
    <row r="1164" spans="1:7" x14ac:dyDescent="0.25">
      <c r="A1164" s="240"/>
      <c r="B1164" s="124">
        <f t="shared" si="18"/>
        <v>42690.458330000001</v>
      </c>
      <c r="C1164" s="125">
        <v>11</v>
      </c>
      <c r="D1164" s="35">
        <f>ROUND($D$791/100*$D$792*АТС!$C412,2)</f>
        <v>73.28</v>
      </c>
      <c r="E1164" s="35">
        <f>ROUND($E$791/100*$E$792*АТС!C412,2)</f>
        <v>67.34</v>
      </c>
      <c r="F1164" s="35">
        <f>ROUND($F$791/100*$F$792*АТС!C412,2)</f>
        <v>45.85</v>
      </c>
      <c r="G1164" s="35">
        <f>ROUND($G$791/100*$G$792*АТС!C412,2)</f>
        <v>26.84</v>
      </c>
    </row>
    <row r="1165" spans="1:7" x14ac:dyDescent="0.25">
      <c r="A1165" s="240"/>
      <c r="B1165" s="122">
        <f t="shared" si="18"/>
        <v>42690.5</v>
      </c>
      <c r="C1165" s="125">
        <v>12</v>
      </c>
      <c r="D1165" s="35">
        <f>ROUND($D$791/100*$D$792*АТС!$C413,2)</f>
        <v>73.44</v>
      </c>
      <c r="E1165" s="35">
        <f>ROUND($E$791/100*$E$792*АТС!C413,2)</f>
        <v>67.489999999999995</v>
      </c>
      <c r="F1165" s="35">
        <f>ROUND($F$791/100*$F$792*АТС!C413,2)</f>
        <v>45.96</v>
      </c>
      <c r="G1165" s="35">
        <f>ROUND($G$791/100*$G$792*АТС!C413,2)</f>
        <v>26.9</v>
      </c>
    </row>
    <row r="1166" spans="1:7" x14ac:dyDescent="0.25">
      <c r="A1166" s="240"/>
      <c r="B1166" s="124">
        <f t="shared" si="18"/>
        <v>42690.541669999999</v>
      </c>
      <c r="C1166" s="125">
        <v>13</v>
      </c>
      <c r="D1166" s="35">
        <f>ROUND($D$791/100*$D$792*АТС!$C414,2)</f>
        <v>73.430000000000007</v>
      </c>
      <c r="E1166" s="35">
        <f>ROUND($E$791/100*$E$792*АТС!C414,2)</f>
        <v>67.48</v>
      </c>
      <c r="F1166" s="35">
        <f>ROUND($F$791/100*$F$792*АТС!C414,2)</f>
        <v>45.95</v>
      </c>
      <c r="G1166" s="35">
        <f>ROUND($G$791/100*$G$792*АТС!C414,2)</f>
        <v>26.9</v>
      </c>
    </row>
    <row r="1167" spans="1:7" x14ac:dyDescent="0.25">
      <c r="A1167" s="240"/>
      <c r="B1167" s="122">
        <f t="shared" si="18"/>
        <v>42690.583330000001</v>
      </c>
      <c r="C1167" s="125">
        <v>14</v>
      </c>
      <c r="D1167" s="35">
        <f>ROUND($D$791/100*$D$792*АТС!$C415,2)</f>
        <v>73.430000000000007</v>
      </c>
      <c r="E1167" s="35">
        <f>ROUND($E$791/100*$E$792*АТС!C415,2)</f>
        <v>67.47</v>
      </c>
      <c r="F1167" s="35">
        <f>ROUND($F$791/100*$F$792*АТС!C415,2)</f>
        <v>45.95</v>
      </c>
      <c r="G1167" s="35">
        <f>ROUND($G$791/100*$G$792*АТС!C415,2)</f>
        <v>26.9</v>
      </c>
    </row>
    <row r="1168" spans="1:7" x14ac:dyDescent="0.25">
      <c r="A1168" s="240"/>
      <c r="B1168" s="124">
        <f t="shared" si="18"/>
        <v>42690.625</v>
      </c>
      <c r="C1168" s="125">
        <v>15</v>
      </c>
      <c r="D1168" s="35">
        <f>ROUND($D$791/100*$D$792*АТС!$C416,2)</f>
        <v>78.569999999999993</v>
      </c>
      <c r="E1168" s="35">
        <f>ROUND($E$791/100*$E$792*АТС!C416,2)</f>
        <v>72.2</v>
      </c>
      <c r="F1168" s="35">
        <f>ROUND($F$791/100*$F$792*АТС!C416,2)</f>
        <v>49.17</v>
      </c>
      <c r="G1168" s="35">
        <f>ROUND($G$791/100*$G$792*АТС!C416,2)</f>
        <v>28.78</v>
      </c>
    </row>
    <row r="1169" spans="1:7" x14ac:dyDescent="0.25">
      <c r="A1169" s="240"/>
      <c r="B1169" s="122">
        <f t="shared" si="18"/>
        <v>42690.666669999999</v>
      </c>
      <c r="C1169" s="125">
        <v>16</v>
      </c>
      <c r="D1169" s="35">
        <f>ROUND($D$791/100*$D$792*АТС!$C417,2)</f>
        <v>77.239999999999995</v>
      </c>
      <c r="E1169" s="35">
        <f>ROUND($E$791/100*$E$792*АТС!C417,2)</f>
        <v>70.98</v>
      </c>
      <c r="F1169" s="35">
        <f>ROUND($F$791/100*$F$792*АТС!C417,2)</f>
        <v>48.33</v>
      </c>
      <c r="G1169" s="35">
        <f>ROUND($G$791/100*$G$792*АТС!C417,2)</f>
        <v>28.29</v>
      </c>
    </row>
    <row r="1170" spans="1:7" x14ac:dyDescent="0.25">
      <c r="A1170" s="240"/>
      <c r="B1170" s="124">
        <f t="shared" si="18"/>
        <v>42690.708330000001</v>
      </c>
      <c r="C1170" s="125">
        <v>17</v>
      </c>
      <c r="D1170" s="35">
        <f>ROUND($D$791/100*$D$792*АТС!$C418,2)</f>
        <v>79.38</v>
      </c>
      <c r="E1170" s="35">
        <f>ROUND($E$791/100*$E$792*АТС!C418,2)</f>
        <v>72.95</v>
      </c>
      <c r="F1170" s="35">
        <f>ROUND($F$791/100*$F$792*АТС!C418,2)</f>
        <v>49.67</v>
      </c>
      <c r="G1170" s="35">
        <f>ROUND($G$791/100*$G$792*АТС!C418,2)</f>
        <v>29.08</v>
      </c>
    </row>
    <row r="1171" spans="1:7" x14ac:dyDescent="0.25">
      <c r="A1171" s="240"/>
      <c r="B1171" s="122">
        <f t="shared" si="18"/>
        <v>42690.75</v>
      </c>
      <c r="C1171" s="125">
        <v>18</v>
      </c>
      <c r="D1171" s="35">
        <f>ROUND($D$791/100*$D$792*АТС!$C419,2)</f>
        <v>87.2</v>
      </c>
      <c r="E1171" s="35">
        <f>ROUND($E$791/100*$E$792*АТС!C419,2)</f>
        <v>80.13</v>
      </c>
      <c r="F1171" s="35">
        <f>ROUND($F$791/100*$F$792*АТС!C419,2)</f>
        <v>54.56</v>
      </c>
      <c r="G1171" s="35">
        <f>ROUND($G$791/100*$G$792*АТС!C419,2)</f>
        <v>31.94</v>
      </c>
    </row>
    <row r="1172" spans="1:7" x14ac:dyDescent="0.25">
      <c r="A1172" s="240"/>
      <c r="B1172" s="124">
        <f t="shared" si="18"/>
        <v>42690.791669999999</v>
      </c>
      <c r="C1172" s="125">
        <v>19</v>
      </c>
      <c r="D1172" s="35">
        <f>ROUND($D$791/100*$D$792*АТС!$C420,2)</f>
        <v>86.97</v>
      </c>
      <c r="E1172" s="35">
        <f>ROUND($E$791/100*$E$792*АТС!C420,2)</f>
        <v>79.930000000000007</v>
      </c>
      <c r="F1172" s="35">
        <f>ROUND($F$791/100*$F$792*АТС!C420,2)</f>
        <v>54.42</v>
      </c>
      <c r="G1172" s="35">
        <f>ROUND($G$791/100*$G$792*АТС!C420,2)</f>
        <v>31.86</v>
      </c>
    </row>
    <row r="1173" spans="1:7" x14ac:dyDescent="0.25">
      <c r="A1173" s="240"/>
      <c r="B1173" s="122">
        <f t="shared" si="18"/>
        <v>42690.833330000001</v>
      </c>
      <c r="C1173" s="125">
        <v>20</v>
      </c>
      <c r="D1173" s="35">
        <f>ROUND($D$791/100*$D$792*АТС!$C421,2)</f>
        <v>82.7</v>
      </c>
      <c r="E1173" s="35">
        <f>ROUND($E$791/100*$E$792*АТС!C421,2)</f>
        <v>76</v>
      </c>
      <c r="F1173" s="35">
        <f>ROUND($F$791/100*$F$792*АТС!C421,2)</f>
        <v>51.75</v>
      </c>
      <c r="G1173" s="35">
        <f>ROUND($G$791/100*$G$792*АТС!C421,2)</f>
        <v>30.29</v>
      </c>
    </row>
    <row r="1174" spans="1:7" x14ac:dyDescent="0.25">
      <c r="A1174" s="240"/>
      <c r="B1174" s="124">
        <f t="shared" si="18"/>
        <v>42690.875</v>
      </c>
      <c r="C1174" s="125">
        <v>21</v>
      </c>
      <c r="D1174" s="35">
        <f>ROUND($D$791/100*$D$792*АТС!$C422,2)</f>
        <v>81.48</v>
      </c>
      <c r="E1174" s="35">
        <f>ROUND($E$791/100*$E$792*АТС!C422,2)</f>
        <v>74.88</v>
      </c>
      <c r="F1174" s="35">
        <f>ROUND($F$791/100*$F$792*АТС!C422,2)</f>
        <v>50.99</v>
      </c>
      <c r="G1174" s="35">
        <f>ROUND($G$791/100*$G$792*АТС!C422,2)</f>
        <v>29.85</v>
      </c>
    </row>
    <row r="1175" spans="1:7" x14ac:dyDescent="0.25">
      <c r="A1175" s="240"/>
      <c r="B1175" s="122">
        <f t="shared" si="18"/>
        <v>42690.916669999999</v>
      </c>
      <c r="C1175" s="125">
        <v>22</v>
      </c>
      <c r="D1175" s="35">
        <f>ROUND($D$791/100*$D$792*АТС!$C423,2)</f>
        <v>103.59</v>
      </c>
      <c r="E1175" s="35">
        <f>ROUND($E$791/100*$E$792*АТС!C423,2)</f>
        <v>95.19</v>
      </c>
      <c r="F1175" s="35">
        <f>ROUND($F$791/100*$F$792*АТС!C423,2)</f>
        <v>64.819999999999993</v>
      </c>
      <c r="G1175" s="35">
        <f>ROUND($G$791/100*$G$792*АТС!C423,2)</f>
        <v>37.950000000000003</v>
      </c>
    </row>
    <row r="1176" spans="1:7" x14ac:dyDescent="0.25">
      <c r="A1176" s="240"/>
      <c r="B1176" s="124">
        <f t="shared" si="18"/>
        <v>42690.958330000001</v>
      </c>
      <c r="C1176" s="125">
        <v>23</v>
      </c>
      <c r="D1176" s="35">
        <f>ROUND($D$791/100*$D$792*АТС!$C424,2)</f>
        <v>88.39</v>
      </c>
      <c r="E1176" s="35">
        <f>ROUND($E$791/100*$E$792*АТС!C424,2)</f>
        <v>81.22</v>
      </c>
      <c r="F1176" s="35">
        <f>ROUND($F$791/100*$F$792*АТС!C424,2)</f>
        <v>55.31</v>
      </c>
      <c r="G1176" s="35">
        <f>ROUND($G$791/100*$G$792*АТС!C424,2)</f>
        <v>32.380000000000003</v>
      </c>
    </row>
    <row r="1177" spans="1:7" x14ac:dyDescent="0.25">
      <c r="A1177" s="240"/>
      <c r="B1177" s="122">
        <f t="shared" si="18"/>
        <v>42691</v>
      </c>
      <c r="C1177" s="125">
        <v>0</v>
      </c>
      <c r="D1177" s="35">
        <f>ROUND($D$791/100*$D$792*АТС!$C425,2)</f>
        <v>75.27</v>
      </c>
      <c r="E1177" s="35">
        <f>ROUND($E$791/100*$E$792*АТС!C425,2)</f>
        <v>69.17</v>
      </c>
      <c r="F1177" s="35">
        <f>ROUND($F$791/100*$F$792*АТС!C425,2)</f>
        <v>47.1</v>
      </c>
      <c r="G1177" s="35">
        <f>ROUND($G$791/100*$G$792*АТС!C425,2)</f>
        <v>27.57</v>
      </c>
    </row>
    <row r="1178" spans="1:7" x14ac:dyDescent="0.25">
      <c r="A1178" s="240"/>
      <c r="B1178" s="124">
        <f t="shared" si="18"/>
        <v>42691.041669999999</v>
      </c>
      <c r="C1178" s="125">
        <v>1</v>
      </c>
      <c r="D1178" s="35">
        <f>ROUND($D$791/100*$D$792*АТС!$C426,2)</f>
        <v>79.31</v>
      </c>
      <c r="E1178" s="35">
        <f>ROUND($E$791/100*$E$792*АТС!C426,2)</f>
        <v>72.88</v>
      </c>
      <c r="F1178" s="35">
        <f>ROUND($F$791/100*$F$792*АТС!C426,2)</f>
        <v>49.63</v>
      </c>
      <c r="G1178" s="35">
        <f>ROUND($G$791/100*$G$792*АТС!C426,2)</f>
        <v>29.05</v>
      </c>
    </row>
    <row r="1179" spans="1:7" x14ac:dyDescent="0.25">
      <c r="A1179" s="240"/>
      <c r="B1179" s="122">
        <f t="shared" si="18"/>
        <v>42691.083330000001</v>
      </c>
      <c r="C1179" s="125">
        <v>2</v>
      </c>
      <c r="D1179" s="35">
        <f>ROUND($D$791/100*$D$792*АТС!$C427,2)</f>
        <v>79.28</v>
      </c>
      <c r="E1179" s="35">
        <f>ROUND($E$791/100*$E$792*АТС!C427,2)</f>
        <v>72.86</v>
      </c>
      <c r="F1179" s="35">
        <f>ROUND($F$791/100*$F$792*АТС!C427,2)</f>
        <v>49.61</v>
      </c>
      <c r="G1179" s="35">
        <f>ROUND($G$791/100*$G$792*АТС!C427,2)</f>
        <v>29.04</v>
      </c>
    </row>
    <row r="1180" spans="1:7" x14ac:dyDescent="0.25">
      <c r="A1180" s="240"/>
      <c r="B1180" s="124">
        <f t="shared" si="18"/>
        <v>42691.125</v>
      </c>
      <c r="C1180" s="125">
        <v>3</v>
      </c>
      <c r="D1180" s="35">
        <f>ROUND($D$791/100*$D$792*АТС!$C428,2)</f>
        <v>82.46</v>
      </c>
      <c r="E1180" s="35">
        <f>ROUND($E$791/100*$E$792*АТС!C428,2)</f>
        <v>75.78</v>
      </c>
      <c r="F1180" s="35">
        <f>ROUND($F$791/100*$F$792*АТС!C428,2)</f>
        <v>51.6</v>
      </c>
      <c r="G1180" s="35">
        <f>ROUND($G$791/100*$G$792*АТС!C428,2)</f>
        <v>30.21</v>
      </c>
    </row>
    <row r="1181" spans="1:7" x14ac:dyDescent="0.25">
      <c r="A1181" s="240"/>
      <c r="B1181" s="122">
        <f t="shared" si="18"/>
        <v>42691.166669999999</v>
      </c>
      <c r="C1181" s="125">
        <v>4</v>
      </c>
      <c r="D1181" s="35">
        <f>ROUND($D$791/100*$D$792*АТС!$C429,2)</f>
        <v>82.47</v>
      </c>
      <c r="E1181" s="35">
        <f>ROUND($E$791/100*$E$792*АТС!C429,2)</f>
        <v>75.78</v>
      </c>
      <c r="F1181" s="35">
        <f>ROUND($F$791/100*$F$792*АТС!C429,2)</f>
        <v>51.6</v>
      </c>
      <c r="G1181" s="35">
        <f>ROUND($G$791/100*$G$792*АТС!C429,2)</f>
        <v>30.21</v>
      </c>
    </row>
    <row r="1182" spans="1:7" x14ac:dyDescent="0.25">
      <c r="A1182" s="240"/>
      <c r="B1182" s="124">
        <f t="shared" si="18"/>
        <v>42691.208330000001</v>
      </c>
      <c r="C1182" s="125">
        <v>5</v>
      </c>
      <c r="D1182" s="35">
        <f>ROUND($D$791/100*$D$792*АТС!$C430,2)</f>
        <v>79.28</v>
      </c>
      <c r="E1182" s="35">
        <f>ROUND($E$791/100*$E$792*АТС!C430,2)</f>
        <v>72.849999999999994</v>
      </c>
      <c r="F1182" s="35">
        <f>ROUND($F$791/100*$F$792*АТС!C430,2)</f>
        <v>49.61</v>
      </c>
      <c r="G1182" s="35">
        <f>ROUND($G$791/100*$G$792*АТС!C430,2)</f>
        <v>29.04</v>
      </c>
    </row>
    <row r="1183" spans="1:7" x14ac:dyDescent="0.25">
      <c r="A1183" s="240"/>
      <c r="B1183" s="122">
        <f t="shared" si="18"/>
        <v>42691.25</v>
      </c>
      <c r="C1183" s="125">
        <v>6</v>
      </c>
      <c r="D1183" s="35">
        <f>ROUND($D$791/100*$D$792*АТС!$C431,2)</f>
        <v>74.510000000000005</v>
      </c>
      <c r="E1183" s="35">
        <f>ROUND($E$791/100*$E$792*АТС!C431,2)</f>
        <v>68.47</v>
      </c>
      <c r="F1183" s="35">
        <f>ROUND($F$791/100*$F$792*АТС!C431,2)</f>
        <v>46.62</v>
      </c>
      <c r="G1183" s="35">
        <f>ROUND($G$791/100*$G$792*АТС!C431,2)</f>
        <v>27.29</v>
      </c>
    </row>
    <row r="1184" spans="1:7" x14ac:dyDescent="0.25">
      <c r="A1184" s="240"/>
      <c r="B1184" s="124">
        <f t="shared" si="18"/>
        <v>42691.291669999999</v>
      </c>
      <c r="C1184" s="125">
        <v>7</v>
      </c>
      <c r="D1184" s="35">
        <f>ROUND($D$791/100*$D$792*АТС!$C432,2)</f>
        <v>89.58</v>
      </c>
      <c r="E1184" s="35">
        <f>ROUND($E$791/100*$E$792*АТС!C432,2)</f>
        <v>82.32</v>
      </c>
      <c r="F1184" s="35">
        <f>ROUND($F$791/100*$F$792*АТС!C432,2)</f>
        <v>56.05</v>
      </c>
      <c r="G1184" s="35">
        <f>ROUND($G$791/100*$G$792*АТС!C432,2)</f>
        <v>32.81</v>
      </c>
    </row>
    <row r="1185" spans="1:7" x14ac:dyDescent="0.25">
      <c r="A1185" s="240"/>
      <c r="B1185" s="122">
        <f t="shared" si="18"/>
        <v>42691.333330000001</v>
      </c>
      <c r="C1185" s="125">
        <v>8</v>
      </c>
      <c r="D1185" s="35">
        <f>ROUND($D$791/100*$D$792*АТС!$C433,2)</f>
        <v>77.83</v>
      </c>
      <c r="E1185" s="35">
        <f>ROUND($E$791/100*$E$792*АТС!C433,2)</f>
        <v>71.52</v>
      </c>
      <c r="F1185" s="35">
        <f>ROUND($F$791/100*$F$792*АТС!C433,2)</f>
        <v>48.7</v>
      </c>
      <c r="G1185" s="35">
        <f>ROUND($G$791/100*$G$792*АТС!C433,2)</f>
        <v>28.51</v>
      </c>
    </row>
    <row r="1186" spans="1:7" x14ac:dyDescent="0.25">
      <c r="A1186" s="240"/>
      <c r="B1186" s="124">
        <f t="shared" si="18"/>
        <v>42691.375</v>
      </c>
      <c r="C1186" s="125">
        <v>9</v>
      </c>
      <c r="D1186" s="35">
        <f>ROUND($D$791/100*$D$792*АТС!$C434,2)</f>
        <v>77.180000000000007</v>
      </c>
      <c r="E1186" s="35">
        <f>ROUND($E$791/100*$E$792*АТС!C434,2)</f>
        <v>70.92</v>
      </c>
      <c r="F1186" s="35">
        <f>ROUND($F$791/100*$F$792*АТС!C434,2)</f>
        <v>48.29</v>
      </c>
      <c r="G1186" s="35">
        <f>ROUND($G$791/100*$G$792*АТС!C434,2)</f>
        <v>28.27</v>
      </c>
    </row>
    <row r="1187" spans="1:7" x14ac:dyDescent="0.25">
      <c r="A1187" s="240"/>
      <c r="B1187" s="122">
        <f t="shared" si="18"/>
        <v>42691.416669999999</v>
      </c>
      <c r="C1187" s="125">
        <v>10</v>
      </c>
      <c r="D1187" s="35">
        <f>ROUND($D$791/100*$D$792*АТС!$C435,2)</f>
        <v>74.400000000000006</v>
      </c>
      <c r="E1187" s="35">
        <f>ROUND($E$791/100*$E$792*АТС!C435,2)</f>
        <v>68.37</v>
      </c>
      <c r="F1187" s="35">
        <f>ROUND($F$791/100*$F$792*АТС!C435,2)</f>
        <v>46.55</v>
      </c>
      <c r="G1187" s="35">
        <f>ROUND($G$791/100*$G$792*АТС!C435,2)</f>
        <v>27.25</v>
      </c>
    </row>
    <row r="1188" spans="1:7" x14ac:dyDescent="0.25">
      <c r="A1188" s="240"/>
      <c r="B1188" s="124">
        <f t="shared" si="18"/>
        <v>42691.458330000001</v>
      </c>
      <c r="C1188" s="125">
        <v>11</v>
      </c>
      <c r="D1188" s="35">
        <f>ROUND($D$791/100*$D$792*АТС!$C436,2)</f>
        <v>84.35</v>
      </c>
      <c r="E1188" s="35">
        <f>ROUND($E$791/100*$E$792*АТС!C436,2)</f>
        <v>77.52</v>
      </c>
      <c r="F1188" s="35">
        <f>ROUND($F$791/100*$F$792*АТС!C436,2)</f>
        <v>52.78</v>
      </c>
      <c r="G1188" s="35">
        <f>ROUND($G$791/100*$G$792*АТС!C436,2)</f>
        <v>30.9</v>
      </c>
    </row>
    <row r="1189" spans="1:7" x14ac:dyDescent="0.25">
      <c r="A1189" s="240"/>
      <c r="B1189" s="122">
        <f t="shared" si="18"/>
        <v>42691.5</v>
      </c>
      <c r="C1189" s="125">
        <v>12</v>
      </c>
      <c r="D1189" s="35">
        <f>ROUND($D$791/100*$D$792*АТС!$C437,2)</f>
        <v>78.56</v>
      </c>
      <c r="E1189" s="35">
        <f>ROUND($E$791/100*$E$792*АТС!C437,2)</f>
        <v>72.2</v>
      </c>
      <c r="F1189" s="35">
        <f>ROUND($F$791/100*$F$792*АТС!C437,2)</f>
        <v>49.16</v>
      </c>
      <c r="G1189" s="35">
        <f>ROUND($G$791/100*$G$792*АТС!C437,2)</f>
        <v>28.78</v>
      </c>
    </row>
    <row r="1190" spans="1:7" x14ac:dyDescent="0.25">
      <c r="A1190" s="240"/>
      <c r="B1190" s="124">
        <f t="shared" si="18"/>
        <v>42691.541669999999</v>
      </c>
      <c r="C1190" s="125">
        <v>13</v>
      </c>
      <c r="D1190" s="35">
        <f>ROUND($D$791/100*$D$792*АТС!$C438,2)</f>
        <v>78.569999999999993</v>
      </c>
      <c r="E1190" s="35">
        <f>ROUND($E$791/100*$E$792*АТС!C438,2)</f>
        <v>72.2</v>
      </c>
      <c r="F1190" s="35">
        <f>ROUND($F$791/100*$F$792*АТС!C438,2)</f>
        <v>49.17</v>
      </c>
      <c r="G1190" s="35">
        <f>ROUND($G$791/100*$G$792*АТС!C438,2)</f>
        <v>28.78</v>
      </c>
    </row>
    <row r="1191" spans="1:7" x14ac:dyDescent="0.25">
      <c r="A1191" s="240"/>
      <c r="B1191" s="122">
        <f t="shared" si="18"/>
        <v>42691.583330000001</v>
      </c>
      <c r="C1191" s="125">
        <v>14</v>
      </c>
      <c r="D1191" s="35">
        <f>ROUND($D$791/100*$D$792*АТС!$C439,2)</f>
        <v>78.36</v>
      </c>
      <c r="E1191" s="35">
        <f>ROUND($E$791/100*$E$792*АТС!C439,2)</f>
        <v>72.010000000000005</v>
      </c>
      <c r="F1191" s="35">
        <f>ROUND($F$791/100*$F$792*АТС!C439,2)</f>
        <v>49.03</v>
      </c>
      <c r="G1191" s="35">
        <f>ROUND($G$791/100*$G$792*АТС!C439,2)</f>
        <v>28.7</v>
      </c>
    </row>
    <row r="1192" spans="1:7" x14ac:dyDescent="0.25">
      <c r="A1192" s="240"/>
      <c r="B1192" s="124">
        <f t="shared" si="18"/>
        <v>42691.625</v>
      </c>
      <c r="C1192" s="125">
        <v>15</v>
      </c>
      <c r="D1192" s="35">
        <f>ROUND($D$791/100*$D$792*АТС!$C440,2)</f>
        <v>83.62</v>
      </c>
      <c r="E1192" s="35">
        <f>ROUND($E$791/100*$E$792*АТС!C440,2)</f>
        <v>76.84</v>
      </c>
      <c r="F1192" s="35">
        <f>ROUND($F$791/100*$F$792*АТС!C440,2)</f>
        <v>52.32</v>
      </c>
      <c r="G1192" s="35">
        <f>ROUND($G$791/100*$G$792*АТС!C440,2)</f>
        <v>30.63</v>
      </c>
    </row>
    <row r="1193" spans="1:7" x14ac:dyDescent="0.25">
      <c r="A1193" s="240"/>
      <c r="B1193" s="122">
        <f t="shared" si="18"/>
        <v>42691.666669999999</v>
      </c>
      <c r="C1193" s="125">
        <v>16</v>
      </c>
      <c r="D1193" s="35">
        <f>ROUND($D$791/100*$D$792*АТС!$C441,2)</f>
        <v>78.61</v>
      </c>
      <c r="E1193" s="35">
        <f>ROUND($E$791/100*$E$792*АТС!C441,2)</f>
        <v>72.239999999999995</v>
      </c>
      <c r="F1193" s="35">
        <f>ROUND($F$791/100*$F$792*АТС!C441,2)</f>
        <v>49.19</v>
      </c>
      <c r="G1193" s="35">
        <f>ROUND($G$791/100*$G$792*АТС!C441,2)</f>
        <v>28.79</v>
      </c>
    </row>
    <row r="1194" spans="1:7" x14ac:dyDescent="0.25">
      <c r="A1194" s="240"/>
      <c r="B1194" s="124">
        <f t="shared" si="18"/>
        <v>42691.708330000001</v>
      </c>
      <c r="C1194" s="125">
        <v>17</v>
      </c>
      <c r="D1194" s="35">
        <f>ROUND($D$791/100*$D$792*АТС!$C442,2)</f>
        <v>88.03</v>
      </c>
      <c r="E1194" s="35">
        <f>ROUND($E$791/100*$E$792*АТС!C442,2)</f>
        <v>80.900000000000006</v>
      </c>
      <c r="F1194" s="35">
        <f>ROUND($F$791/100*$F$792*АТС!C442,2)</f>
        <v>55.09</v>
      </c>
      <c r="G1194" s="35">
        <f>ROUND($G$791/100*$G$792*АТС!C442,2)</f>
        <v>32.25</v>
      </c>
    </row>
    <row r="1195" spans="1:7" x14ac:dyDescent="0.25">
      <c r="A1195" s="240"/>
      <c r="B1195" s="122">
        <f t="shared" si="18"/>
        <v>42691.75</v>
      </c>
      <c r="C1195" s="125">
        <v>18</v>
      </c>
      <c r="D1195" s="35">
        <f>ROUND($D$791/100*$D$792*АТС!$C443,2)</f>
        <v>88.76</v>
      </c>
      <c r="E1195" s="35">
        <f>ROUND($E$791/100*$E$792*АТС!C443,2)</f>
        <v>81.56</v>
      </c>
      <c r="F1195" s="35">
        <f>ROUND($F$791/100*$F$792*АТС!C443,2)</f>
        <v>55.54</v>
      </c>
      <c r="G1195" s="35">
        <f>ROUND($G$791/100*$G$792*АТС!C443,2)</f>
        <v>32.51</v>
      </c>
    </row>
    <row r="1196" spans="1:7" x14ac:dyDescent="0.25">
      <c r="A1196" s="240"/>
      <c r="B1196" s="124">
        <f t="shared" si="18"/>
        <v>42691.791669999999</v>
      </c>
      <c r="C1196" s="125">
        <v>19</v>
      </c>
      <c r="D1196" s="35">
        <f>ROUND($D$791/100*$D$792*АТС!$C444,2)</f>
        <v>88.94</v>
      </c>
      <c r="E1196" s="35">
        <f>ROUND($E$791/100*$E$792*АТС!C444,2)</f>
        <v>81.73</v>
      </c>
      <c r="F1196" s="35">
        <f>ROUND($F$791/100*$F$792*АТС!C444,2)</f>
        <v>55.65</v>
      </c>
      <c r="G1196" s="35">
        <f>ROUND($G$791/100*$G$792*АТС!C444,2)</f>
        <v>32.58</v>
      </c>
    </row>
    <row r="1197" spans="1:7" x14ac:dyDescent="0.25">
      <c r="A1197" s="240"/>
      <c r="B1197" s="122">
        <f t="shared" si="18"/>
        <v>42691.833330000001</v>
      </c>
      <c r="C1197" s="125">
        <v>20</v>
      </c>
      <c r="D1197" s="35">
        <f>ROUND($D$791/100*$D$792*АТС!$C445,2)</f>
        <v>83.66</v>
      </c>
      <c r="E1197" s="35">
        <f>ROUND($E$791/100*$E$792*АТС!C445,2)</f>
        <v>76.88</v>
      </c>
      <c r="F1197" s="35">
        <f>ROUND($F$791/100*$F$792*АТС!C445,2)</f>
        <v>52.35</v>
      </c>
      <c r="G1197" s="35">
        <f>ROUND($G$791/100*$G$792*АТС!C445,2)</f>
        <v>30.64</v>
      </c>
    </row>
    <row r="1198" spans="1:7" x14ac:dyDescent="0.25">
      <c r="A1198" s="240"/>
      <c r="B1198" s="124">
        <f t="shared" si="18"/>
        <v>42691.875</v>
      </c>
      <c r="C1198" s="125">
        <v>21</v>
      </c>
      <c r="D1198" s="35">
        <f>ROUND($D$791/100*$D$792*АТС!$C446,2)</f>
        <v>90.84</v>
      </c>
      <c r="E1198" s="35">
        <f>ROUND($E$791/100*$E$792*АТС!C446,2)</f>
        <v>83.48</v>
      </c>
      <c r="F1198" s="35">
        <f>ROUND($F$791/100*$F$792*АТС!C446,2)</f>
        <v>56.84</v>
      </c>
      <c r="G1198" s="35">
        <f>ROUND($G$791/100*$G$792*АТС!C446,2)</f>
        <v>33.28</v>
      </c>
    </row>
    <row r="1199" spans="1:7" x14ac:dyDescent="0.25">
      <c r="A1199" s="240"/>
      <c r="B1199" s="122">
        <f t="shared" si="18"/>
        <v>42691.916669999999</v>
      </c>
      <c r="C1199" s="125">
        <v>22</v>
      </c>
      <c r="D1199" s="35">
        <f>ROUND($D$791/100*$D$792*АТС!$C447,2)</f>
        <v>108.53</v>
      </c>
      <c r="E1199" s="35">
        <f>ROUND($E$791/100*$E$792*АТС!C447,2)</f>
        <v>99.74</v>
      </c>
      <c r="F1199" s="35">
        <f>ROUND($F$791/100*$F$792*АТС!C447,2)</f>
        <v>67.91</v>
      </c>
      <c r="G1199" s="35">
        <f>ROUND($G$791/100*$G$792*АТС!C447,2)</f>
        <v>39.76</v>
      </c>
    </row>
    <row r="1200" spans="1:7" x14ac:dyDescent="0.25">
      <c r="A1200" s="240"/>
      <c r="B1200" s="124">
        <f t="shared" si="18"/>
        <v>42691.958330000001</v>
      </c>
      <c r="C1200" s="125">
        <v>23</v>
      </c>
      <c r="D1200" s="35">
        <f>ROUND($D$791/100*$D$792*АТС!$C448,2)</f>
        <v>94.53</v>
      </c>
      <c r="E1200" s="35">
        <f>ROUND($E$791/100*$E$792*АТС!C448,2)</f>
        <v>86.87</v>
      </c>
      <c r="F1200" s="35">
        <f>ROUND($F$791/100*$F$792*АТС!C448,2)</f>
        <v>59.15</v>
      </c>
      <c r="G1200" s="35">
        <f>ROUND($G$791/100*$G$792*АТС!C448,2)</f>
        <v>34.630000000000003</v>
      </c>
    </row>
    <row r="1201" spans="1:7" x14ac:dyDescent="0.25">
      <c r="A1201" s="240"/>
      <c r="B1201" s="122">
        <f t="shared" si="18"/>
        <v>42692</v>
      </c>
      <c r="C1201" s="125">
        <v>0</v>
      </c>
      <c r="D1201" s="35">
        <f>ROUND($D$791/100*$D$792*АТС!$C449,2)</f>
        <v>73.64</v>
      </c>
      <c r="E1201" s="35">
        <f>ROUND($E$791/100*$E$792*АТС!C449,2)</f>
        <v>67.67</v>
      </c>
      <c r="F1201" s="35">
        <f>ROUND($F$791/100*$F$792*АТС!C449,2)</f>
        <v>46.08</v>
      </c>
      <c r="G1201" s="35">
        <f>ROUND($G$791/100*$G$792*АТС!C449,2)</f>
        <v>26.98</v>
      </c>
    </row>
    <row r="1202" spans="1:7" x14ac:dyDescent="0.25">
      <c r="A1202" s="240"/>
      <c r="B1202" s="124">
        <f t="shared" ref="B1202:B1265" si="19">B1178+1</f>
        <v>42692.041669999999</v>
      </c>
      <c r="C1202" s="125">
        <v>1</v>
      </c>
      <c r="D1202" s="35">
        <f>ROUND($D$791/100*$D$792*АТС!$C450,2)</f>
        <v>73.599999999999994</v>
      </c>
      <c r="E1202" s="35">
        <f>ROUND($E$791/100*$E$792*АТС!C450,2)</f>
        <v>67.64</v>
      </c>
      <c r="F1202" s="35">
        <f>ROUND($F$791/100*$F$792*АТС!C450,2)</f>
        <v>46.06</v>
      </c>
      <c r="G1202" s="35">
        <f>ROUND($G$791/100*$G$792*АТС!C450,2)</f>
        <v>26.96</v>
      </c>
    </row>
    <row r="1203" spans="1:7" x14ac:dyDescent="0.25">
      <c r="A1203" s="240"/>
      <c r="B1203" s="122">
        <f t="shared" si="19"/>
        <v>42692.083330000001</v>
      </c>
      <c r="C1203" s="125">
        <v>2</v>
      </c>
      <c r="D1203" s="35">
        <f>ROUND($D$791/100*$D$792*АТС!$C451,2)</f>
        <v>75.209999999999994</v>
      </c>
      <c r="E1203" s="35">
        <f>ROUND($E$791/100*$E$792*АТС!C451,2)</f>
        <v>69.11</v>
      </c>
      <c r="F1203" s="35">
        <f>ROUND($F$791/100*$F$792*АТС!C451,2)</f>
        <v>47.06</v>
      </c>
      <c r="G1203" s="35">
        <f>ROUND($G$791/100*$G$792*АТС!C451,2)</f>
        <v>27.55</v>
      </c>
    </row>
    <row r="1204" spans="1:7" x14ac:dyDescent="0.25">
      <c r="A1204" s="240"/>
      <c r="B1204" s="124">
        <f t="shared" si="19"/>
        <v>42692.125</v>
      </c>
      <c r="C1204" s="125">
        <v>3</v>
      </c>
      <c r="D1204" s="35">
        <f>ROUND($D$791/100*$D$792*АТС!$C452,2)</f>
        <v>76.319999999999993</v>
      </c>
      <c r="E1204" s="35">
        <f>ROUND($E$791/100*$E$792*АТС!C452,2)</f>
        <v>70.13</v>
      </c>
      <c r="F1204" s="35">
        <f>ROUND($F$791/100*$F$792*АТС!C452,2)</f>
        <v>47.75</v>
      </c>
      <c r="G1204" s="35">
        <f>ROUND($G$791/100*$G$792*АТС!C452,2)</f>
        <v>27.96</v>
      </c>
    </row>
    <row r="1205" spans="1:7" x14ac:dyDescent="0.25">
      <c r="A1205" s="240"/>
      <c r="B1205" s="122">
        <f t="shared" si="19"/>
        <v>42692.166669999999</v>
      </c>
      <c r="C1205" s="125">
        <v>4</v>
      </c>
      <c r="D1205" s="35">
        <f>ROUND($D$791/100*$D$792*АТС!$C453,2)</f>
        <v>76.319999999999993</v>
      </c>
      <c r="E1205" s="35">
        <f>ROUND($E$791/100*$E$792*АТС!C453,2)</f>
        <v>70.13</v>
      </c>
      <c r="F1205" s="35">
        <f>ROUND($F$791/100*$F$792*АТС!C453,2)</f>
        <v>47.76</v>
      </c>
      <c r="G1205" s="35">
        <f>ROUND($G$791/100*$G$792*АТС!C453,2)</f>
        <v>27.96</v>
      </c>
    </row>
    <row r="1206" spans="1:7" x14ac:dyDescent="0.25">
      <c r="A1206" s="240"/>
      <c r="B1206" s="124">
        <f t="shared" si="19"/>
        <v>42692.208330000001</v>
      </c>
      <c r="C1206" s="125">
        <v>5</v>
      </c>
      <c r="D1206" s="35">
        <f>ROUND($D$791/100*$D$792*АТС!$C454,2)</f>
        <v>73.599999999999994</v>
      </c>
      <c r="E1206" s="35">
        <f>ROUND($E$791/100*$E$792*АТС!C454,2)</f>
        <v>67.63</v>
      </c>
      <c r="F1206" s="35">
        <f>ROUND($F$791/100*$F$792*АТС!C454,2)</f>
        <v>46.05</v>
      </c>
      <c r="G1206" s="35">
        <f>ROUND($G$791/100*$G$792*АТС!C454,2)</f>
        <v>26.96</v>
      </c>
    </row>
    <row r="1207" spans="1:7" x14ac:dyDescent="0.25">
      <c r="A1207" s="240"/>
      <c r="B1207" s="122">
        <f t="shared" si="19"/>
        <v>42692.25</v>
      </c>
      <c r="C1207" s="125">
        <v>6</v>
      </c>
      <c r="D1207" s="35">
        <f>ROUND($D$791/100*$D$792*АТС!$C455,2)</f>
        <v>77.72</v>
      </c>
      <c r="E1207" s="35">
        <f>ROUND($E$791/100*$E$792*АТС!C455,2)</f>
        <v>71.42</v>
      </c>
      <c r="F1207" s="35">
        <f>ROUND($F$791/100*$F$792*АТС!C455,2)</f>
        <v>48.63</v>
      </c>
      <c r="G1207" s="35">
        <f>ROUND($G$791/100*$G$792*АТС!C455,2)</f>
        <v>28.47</v>
      </c>
    </row>
    <row r="1208" spans="1:7" x14ac:dyDescent="0.25">
      <c r="A1208" s="240"/>
      <c r="B1208" s="124">
        <f t="shared" si="19"/>
        <v>42692.291669999999</v>
      </c>
      <c r="C1208" s="125">
        <v>7</v>
      </c>
      <c r="D1208" s="35">
        <f>ROUND($D$791/100*$D$792*АТС!$C456,2)</f>
        <v>85.08</v>
      </c>
      <c r="E1208" s="35">
        <f>ROUND($E$791/100*$E$792*АТС!C456,2)</f>
        <v>78.19</v>
      </c>
      <c r="F1208" s="35">
        <f>ROUND($F$791/100*$F$792*АТС!C456,2)</f>
        <v>53.24</v>
      </c>
      <c r="G1208" s="35">
        <f>ROUND($G$791/100*$G$792*АТС!C456,2)</f>
        <v>31.17</v>
      </c>
    </row>
    <row r="1209" spans="1:7" x14ac:dyDescent="0.25">
      <c r="A1209" s="240"/>
      <c r="B1209" s="122">
        <f t="shared" si="19"/>
        <v>42692.333330000001</v>
      </c>
      <c r="C1209" s="125">
        <v>8</v>
      </c>
      <c r="D1209" s="35">
        <f>ROUND($D$791/100*$D$792*АТС!$C457,2)</f>
        <v>73.12</v>
      </c>
      <c r="E1209" s="35">
        <f>ROUND($E$791/100*$E$792*АТС!C457,2)</f>
        <v>67.2</v>
      </c>
      <c r="F1209" s="35">
        <f>ROUND($F$791/100*$F$792*АТС!C457,2)</f>
        <v>45.76</v>
      </c>
      <c r="G1209" s="35">
        <f>ROUND($G$791/100*$G$792*АТС!C457,2)</f>
        <v>26.79</v>
      </c>
    </row>
    <row r="1210" spans="1:7" x14ac:dyDescent="0.25">
      <c r="A1210" s="240"/>
      <c r="B1210" s="124">
        <f t="shared" si="19"/>
        <v>42692.375</v>
      </c>
      <c r="C1210" s="125">
        <v>9</v>
      </c>
      <c r="D1210" s="35">
        <f>ROUND($D$791/100*$D$792*АТС!$C458,2)</f>
        <v>74.34</v>
      </c>
      <c r="E1210" s="35">
        <f>ROUND($E$791/100*$E$792*АТС!C458,2)</f>
        <v>68.31</v>
      </c>
      <c r="F1210" s="35">
        <f>ROUND($F$791/100*$F$792*АТС!C458,2)</f>
        <v>46.52</v>
      </c>
      <c r="G1210" s="35">
        <f>ROUND($G$791/100*$G$792*АТС!C458,2)</f>
        <v>27.23</v>
      </c>
    </row>
    <row r="1211" spans="1:7" x14ac:dyDescent="0.25">
      <c r="A1211" s="240"/>
      <c r="B1211" s="122">
        <f t="shared" si="19"/>
        <v>42692.416669999999</v>
      </c>
      <c r="C1211" s="125">
        <v>10</v>
      </c>
      <c r="D1211" s="35">
        <f>ROUND($D$791/100*$D$792*АТС!$C459,2)</f>
        <v>74.38</v>
      </c>
      <c r="E1211" s="35">
        <f>ROUND($E$791/100*$E$792*АТС!C459,2)</f>
        <v>68.349999999999994</v>
      </c>
      <c r="F1211" s="35">
        <f>ROUND($F$791/100*$F$792*АТС!C459,2)</f>
        <v>46.54</v>
      </c>
      <c r="G1211" s="35">
        <f>ROUND($G$791/100*$G$792*АТС!C459,2)</f>
        <v>27.25</v>
      </c>
    </row>
    <row r="1212" spans="1:7" x14ac:dyDescent="0.25">
      <c r="A1212" s="240"/>
      <c r="B1212" s="124">
        <f t="shared" si="19"/>
        <v>42692.458330000001</v>
      </c>
      <c r="C1212" s="125">
        <v>11</v>
      </c>
      <c r="D1212" s="35">
        <f>ROUND($D$791/100*$D$792*АТС!$C460,2)</f>
        <v>86.55</v>
      </c>
      <c r="E1212" s="35">
        <f>ROUND($E$791/100*$E$792*АТС!C460,2)</f>
        <v>79.53</v>
      </c>
      <c r="F1212" s="35">
        <f>ROUND($F$791/100*$F$792*АТС!C460,2)</f>
        <v>54.16</v>
      </c>
      <c r="G1212" s="35">
        <f>ROUND($G$791/100*$G$792*АТС!C460,2)</f>
        <v>31.7</v>
      </c>
    </row>
    <row r="1213" spans="1:7" x14ac:dyDescent="0.25">
      <c r="A1213" s="240"/>
      <c r="B1213" s="122">
        <f t="shared" si="19"/>
        <v>42692.5</v>
      </c>
      <c r="C1213" s="125">
        <v>12</v>
      </c>
      <c r="D1213" s="35">
        <f>ROUND($D$791/100*$D$792*АТС!$C461,2)</f>
        <v>83.93</v>
      </c>
      <c r="E1213" s="35">
        <f>ROUND($E$791/100*$E$792*АТС!C461,2)</f>
        <v>77.13</v>
      </c>
      <c r="F1213" s="35">
        <f>ROUND($F$791/100*$F$792*АТС!C461,2)</f>
        <v>52.52</v>
      </c>
      <c r="G1213" s="35">
        <f>ROUND($G$791/100*$G$792*АТС!C461,2)</f>
        <v>30.75</v>
      </c>
    </row>
    <row r="1214" spans="1:7" x14ac:dyDescent="0.25">
      <c r="A1214" s="240"/>
      <c r="B1214" s="124">
        <f t="shared" si="19"/>
        <v>42692.541669999999</v>
      </c>
      <c r="C1214" s="125">
        <v>13</v>
      </c>
      <c r="D1214" s="35">
        <f>ROUND($D$791/100*$D$792*АТС!$C462,2)</f>
        <v>84.02</v>
      </c>
      <c r="E1214" s="35">
        <f>ROUND($E$791/100*$E$792*АТС!C462,2)</f>
        <v>77.209999999999994</v>
      </c>
      <c r="F1214" s="35">
        <f>ROUND($F$791/100*$F$792*АТС!C462,2)</f>
        <v>52.57</v>
      </c>
      <c r="G1214" s="35">
        <f>ROUND($G$791/100*$G$792*АТС!C462,2)</f>
        <v>30.78</v>
      </c>
    </row>
    <row r="1215" spans="1:7" x14ac:dyDescent="0.25">
      <c r="A1215" s="240"/>
      <c r="B1215" s="122">
        <f t="shared" si="19"/>
        <v>42692.583330000001</v>
      </c>
      <c r="C1215" s="125">
        <v>14</v>
      </c>
      <c r="D1215" s="35">
        <f>ROUND($D$791/100*$D$792*АТС!$C463,2)</f>
        <v>83.78</v>
      </c>
      <c r="E1215" s="35">
        <f>ROUND($E$791/100*$E$792*АТС!C463,2)</f>
        <v>76.989999999999995</v>
      </c>
      <c r="F1215" s="35">
        <f>ROUND($F$791/100*$F$792*АТС!C463,2)</f>
        <v>52.42</v>
      </c>
      <c r="G1215" s="35">
        <f>ROUND($G$791/100*$G$792*АТС!C463,2)</f>
        <v>30.69</v>
      </c>
    </row>
    <row r="1216" spans="1:7" x14ac:dyDescent="0.25">
      <c r="A1216" s="240"/>
      <c r="B1216" s="124">
        <f t="shared" si="19"/>
        <v>42692.625</v>
      </c>
      <c r="C1216" s="125">
        <v>15</v>
      </c>
      <c r="D1216" s="35">
        <f>ROUND($D$791/100*$D$792*АТС!$C464,2)</f>
        <v>83.57</v>
      </c>
      <c r="E1216" s="35">
        <f>ROUND($E$791/100*$E$792*АТС!C464,2)</f>
        <v>76.790000000000006</v>
      </c>
      <c r="F1216" s="35">
        <f>ROUND($F$791/100*$F$792*АТС!C464,2)</f>
        <v>52.29</v>
      </c>
      <c r="G1216" s="35">
        <f>ROUND($G$791/100*$G$792*АТС!C464,2)</f>
        <v>30.61</v>
      </c>
    </row>
    <row r="1217" spans="1:7" x14ac:dyDescent="0.25">
      <c r="A1217" s="240"/>
      <c r="B1217" s="122">
        <f t="shared" si="19"/>
        <v>42692.666669999999</v>
      </c>
      <c r="C1217" s="125">
        <v>16</v>
      </c>
      <c r="D1217" s="35">
        <f>ROUND($D$791/100*$D$792*АТС!$C465,2)</f>
        <v>78.84</v>
      </c>
      <c r="E1217" s="35">
        <f>ROUND($E$791/100*$E$792*АТС!C465,2)</f>
        <v>72.45</v>
      </c>
      <c r="F1217" s="35">
        <f>ROUND($F$791/100*$F$792*АТС!C465,2)</f>
        <v>49.34</v>
      </c>
      <c r="G1217" s="35">
        <f>ROUND($G$791/100*$G$792*АТС!C465,2)</f>
        <v>28.88</v>
      </c>
    </row>
    <row r="1218" spans="1:7" x14ac:dyDescent="0.25">
      <c r="A1218" s="240"/>
      <c r="B1218" s="124">
        <f t="shared" si="19"/>
        <v>42692.708330000001</v>
      </c>
      <c r="C1218" s="125">
        <v>17</v>
      </c>
      <c r="D1218" s="35">
        <f>ROUND($D$791/100*$D$792*АТС!$C466,2)</f>
        <v>90.21</v>
      </c>
      <c r="E1218" s="35">
        <f>ROUND($E$791/100*$E$792*АТС!C466,2)</f>
        <v>82.9</v>
      </c>
      <c r="F1218" s="35">
        <f>ROUND($F$791/100*$F$792*АТС!C466,2)</f>
        <v>56.45</v>
      </c>
      <c r="G1218" s="35">
        <f>ROUND($G$791/100*$G$792*АТС!C466,2)</f>
        <v>33.049999999999997</v>
      </c>
    </row>
    <row r="1219" spans="1:7" x14ac:dyDescent="0.25">
      <c r="A1219" s="240"/>
      <c r="B1219" s="122">
        <f t="shared" si="19"/>
        <v>42692.75</v>
      </c>
      <c r="C1219" s="125">
        <v>18</v>
      </c>
      <c r="D1219" s="35">
        <f>ROUND($D$791/100*$D$792*АТС!$C467,2)</f>
        <v>91.21</v>
      </c>
      <c r="E1219" s="35">
        <f>ROUND($E$791/100*$E$792*АТС!C467,2)</f>
        <v>83.81</v>
      </c>
      <c r="F1219" s="35">
        <f>ROUND($F$791/100*$F$792*АТС!C467,2)</f>
        <v>57.07</v>
      </c>
      <c r="G1219" s="35">
        <f>ROUND($G$791/100*$G$792*АТС!C467,2)</f>
        <v>33.409999999999997</v>
      </c>
    </row>
    <row r="1220" spans="1:7" x14ac:dyDescent="0.25">
      <c r="A1220" s="240"/>
      <c r="B1220" s="124">
        <f t="shared" si="19"/>
        <v>42692.791669999999</v>
      </c>
      <c r="C1220" s="125">
        <v>19</v>
      </c>
      <c r="D1220" s="35">
        <f>ROUND($D$791/100*$D$792*АТС!$C468,2)</f>
        <v>90.69</v>
      </c>
      <c r="E1220" s="35">
        <f>ROUND($E$791/100*$E$792*АТС!C468,2)</f>
        <v>83.34</v>
      </c>
      <c r="F1220" s="35">
        <f>ROUND($F$791/100*$F$792*АТС!C468,2)</f>
        <v>56.75</v>
      </c>
      <c r="G1220" s="35">
        <f>ROUND($G$791/100*$G$792*АТС!C468,2)</f>
        <v>33.22</v>
      </c>
    </row>
    <row r="1221" spans="1:7" x14ac:dyDescent="0.25">
      <c r="A1221" s="240"/>
      <c r="B1221" s="122">
        <f t="shared" si="19"/>
        <v>42692.833330000001</v>
      </c>
      <c r="C1221" s="125">
        <v>20</v>
      </c>
      <c r="D1221" s="35">
        <f>ROUND($D$791/100*$D$792*АТС!$C469,2)</f>
        <v>86.9</v>
      </c>
      <c r="E1221" s="35">
        <f>ROUND($E$791/100*$E$792*АТС!C469,2)</f>
        <v>79.849999999999994</v>
      </c>
      <c r="F1221" s="35">
        <f>ROUND($F$791/100*$F$792*АТС!C469,2)</f>
        <v>54.38</v>
      </c>
      <c r="G1221" s="35">
        <f>ROUND($G$791/100*$G$792*АТС!C469,2)</f>
        <v>31.83</v>
      </c>
    </row>
    <row r="1222" spans="1:7" x14ac:dyDescent="0.25">
      <c r="A1222" s="240"/>
      <c r="B1222" s="124">
        <f t="shared" si="19"/>
        <v>42692.875</v>
      </c>
      <c r="C1222" s="125">
        <v>21</v>
      </c>
      <c r="D1222" s="35">
        <f>ROUND($D$791/100*$D$792*АТС!$C470,2)</f>
        <v>87.31</v>
      </c>
      <c r="E1222" s="35">
        <f>ROUND($E$791/100*$E$792*АТС!C470,2)</f>
        <v>80.239999999999995</v>
      </c>
      <c r="F1222" s="35">
        <f>ROUND($F$791/100*$F$792*АТС!C470,2)</f>
        <v>54.63</v>
      </c>
      <c r="G1222" s="35">
        <f>ROUND($G$791/100*$G$792*АТС!C470,2)</f>
        <v>31.98</v>
      </c>
    </row>
    <row r="1223" spans="1:7" x14ac:dyDescent="0.25">
      <c r="A1223" s="240"/>
      <c r="B1223" s="122">
        <f t="shared" si="19"/>
        <v>42692.916669999999</v>
      </c>
      <c r="C1223" s="125">
        <v>22</v>
      </c>
      <c r="D1223" s="35">
        <f>ROUND($D$791/100*$D$792*АТС!$C471,2)</f>
        <v>107.45</v>
      </c>
      <c r="E1223" s="35">
        <f>ROUND($E$791/100*$E$792*АТС!C471,2)</f>
        <v>98.74</v>
      </c>
      <c r="F1223" s="35">
        <f>ROUND($F$791/100*$F$792*АТС!C471,2)</f>
        <v>67.23</v>
      </c>
      <c r="G1223" s="35">
        <f>ROUND($G$791/100*$G$792*АТС!C471,2)</f>
        <v>39.36</v>
      </c>
    </row>
    <row r="1224" spans="1:7" x14ac:dyDescent="0.25">
      <c r="A1224" s="240"/>
      <c r="B1224" s="124">
        <f t="shared" si="19"/>
        <v>42692.958330000001</v>
      </c>
      <c r="C1224" s="125">
        <v>23</v>
      </c>
      <c r="D1224" s="35">
        <f>ROUND($D$791/100*$D$792*АТС!$C472,2)</f>
        <v>93.84</v>
      </c>
      <c r="E1224" s="35">
        <f>ROUND($E$791/100*$E$792*АТС!C472,2)</f>
        <v>86.24</v>
      </c>
      <c r="F1224" s="35">
        <f>ROUND($F$791/100*$F$792*АТС!C472,2)</f>
        <v>58.72</v>
      </c>
      <c r="G1224" s="35">
        <f>ROUND($G$791/100*$G$792*АТС!C472,2)</f>
        <v>34.380000000000003</v>
      </c>
    </row>
    <row r="1225" spans="1:7" x14ac:dyDescent="0.25">
      <c r="A1225" s="240"/>
      <c r="B1225" s="122">
        <f t="shared" si="19"/>
        <v>42693</v>
      </c>
      <c r="C1225" s="125">
        <v>0</v>
      </c>
      <c r="D1225" s="35">
        <f>ROUND($D$791/100*$D$792*АТС!$C473,2)</f>
        <v>76.489999999999995</v>
      </c>
      <c r="E1225" s="35">
        <f>ROUND($E$791/100*$E$792*АТС!C473,2)</f>
        <v>70.290000000000006</v>
      </c>
      <c r="F1225" s="35">
        <f>ROUND($F$791/100*$F$792*АТС!C473,2)</f>
        <v>47.86</v>
      </c>
      <c r="G1225" s="35">
        <f>ROUND($G$791/100*$G$792*АТС!C473,2)</f>
        <v>28.02</v>
      </c>
    </row>
    <row r="1226" spans="1:7" x14ac:dyDescent="0.25">
      <c r="A1226" s="240"/>
      <c r="B1226" s="124">
        <f t="shared" si="19"/>
        <v>42693.041669999999</v>
      </c>
      <c r="C1226" s="125">
        <v>1</v>
      </c>
      <c r="D1226" s="35">
        <f>ROUND($D$791/100*$D$792*АТС!$C474,2)</f>
        <v>76.48</v>
      </c>
      <c r="E1226" s="35">
        <f>ROUND($E$791/100*$E$792*АТС!C474,2)</f>
        <v>70.28</v>
      </c>
      <c r="F1226" s="35">
        <f>ROUND($F$791/100*$F$792*АТС!C474,2)</f>
        <v>47.86</v>
      </c>
      <c r="G1226" s="35">
        <f>ROUND($G$791/100*$G$792*АТС!C474,2)</f>
        <v>28.02</v>
      </c>
    </row>
    <row r="1227" spans="1:7" x14ac:dyDescent="0.25">
      <c r="A1227" s="240"/>
      <c r="B1227" s="122">
        <f t="shared" si="19"/>
        <v>42693.083330000001</v>
      </c>
      <c r="C1227" s="125">
        <v>2</v>
      </c>
      <c r="D1227" s="35">
        <f>ROUND($D$791/100*$D$792*АТС!$C475,2)</f>
        <v>75.5</v>
      </c>
      <c r="E1227" s="35">
        <f>ROUND($E$791/100*$E$792*АТС!C475,2)</f>
        <v>69.38</v>
      </c>
      <c r="F1227" s="35">
        <f>ROUND($F$791/100*$F$792*АТС!C475,2)</f>
        <v>47.25</v>
      </c>
      <c r="G1227" s="35">
        <f>ROUND($G$791/100*$G$792*АТС!C475,2)</f>
        <v>27.66</v>
      </c>
    </row>
    <row r="1228" spans="1:7" x14ac:dyDescent="0.25">
      <c r="A1228" s="240"/>
      <c r="B1228" s="124">
        <f t="shared" si="19"/>
        <v>42693.125</v>
      </c>
      <c r="C1228" s="125">
        <v>3</v>
      </c>
      <c r="D1228" s="35">
        <f>ROUND($D$791/100*$D$792*АТС!$C476,2)</f>
        <v>78.73</v>
      </c>
      <c r="E1228" s="35">
        <f>ROUND($E$791/100*$E$792*АТС!C476,2)</f>
        <v>72.349999999999994</v>
      </c>
      <c r="F1228" s="35">
        <f>ROUND($F$791/100*$F$792*АТС!C476,2)</f>
        <v>49.27</v>
      </c>
      <c r="G1228" s="35">
        <f>ROUND($G$791/100*$G$792*АТС!C476,2)</f>
        <v>28.84</v>
      </c>
    </row>
    <row r="1229" spans="1:7" x14ac:dyDescent="0.25">
      <c r="A1229" s="240"/>
      <c r="B1229" s="122">
        <f t="shared" si="19"/>
        <v>42693.166669999999</v>
      </c>
      <c r="C1229" s="125">
        <v>4</v>
      </c>
      <c r="D1229" s="35">
        <f>ROUND($D$791/100*$D$792*АТС!$C477,2)</f>
        <v>78.75</v>
      </c>
      <c r="E1229" s="35">
        <f>ROUND($E$791/100*$E$792*АТС!C477,2)</f>
        <v>72.37</v>
      </c>
      <c r="F1229" s="35">
        <f>ROUND($F$791/100*$F$792*АТС!C477,2)</f>
        <v>49.28</v>
      </c>
      <c r="G1229" s="35">
        <f>ROUND($G$791/100*$G$792*АТС!C477,2)</f>
        <v>28.85</v>
      </c>
    </row>
    <row r="1230" spans="1:7" x14ac:dyDescent="0.25">
      <c r="A1230" s="240"/>
      <c r="B1230" s="124">
        <f t="shared" si="19"/>
        <v>42693.208330000001</v>
      </c>
      <c r="C1230" s="125">
        <v>5</v>
      </c>
      <c r="D1230" s="35">
        <f>ROUND($D$791/100*$D$792*АТС!$C478,2)</f>
        <v>75.53</v>
      </c>
      <c r="E1230" s="35">
        <f>ROUND($E$791/100*$E$792*АТС!C478,2)</f>
        <v>69.41</v>
      </c>
      <c r="F1230" s="35">
        <f>ROUND($F$791/100*$F$792*АТС!C478,2)</f>
        <v>47.26</v>
      </c>
      <c r="G1230" s="35">
        <f>ROUND($G$791/100*$G$792*АТС!C478,2)</f>
        <v>27.67</v>
      </c>
    </row>
    <row r="1231" spans="1:7" x14ac:dyDescent="0.25">
      <c r="A1231" s="240"/>
      <c r="B1231" s="122">
        <f t="shared" si="19"/>
        <v>42693.25</v>
      </c>
      <c r="C1231" s="125">
        <v>6</v>
      </c>
      <c r="D1231" s="35">
        <f>ROUND($D$791/100*$D$792*АТС!$C479,2)</f>
        <v>74.650000000000006</v>
      </c>
      <c r="E1231" s="35">
        <f>ROUND($E$791/100*$E$792*АТС!C479,2)</f>
        <v>68.599999999999994</v>
      </c>
      <c r="F1231" s="35">
        <f>ROUND($F$791/100*$F$792*АТС!C479,2)</f>
        <v>46.71</v>
      </c>
      <c r="G1231" s="35">
        <f>ROUND($G$791/100*$G$792*АТС!C479,2)</f>
        <v>27.35</v>
      </c>
    </row>
    <row r="1232" spans="1:7" x14ac:dyDescent="0.25">
      <c r="A1232" s="240"/>
      <c r="B1232" s="124">
        <f t="shared" si="19"/>
        <v>42693.291669999999</v>
      </c>
      <c r="C1232" s="125">
        <v>7</v>
      </c>
      <c r="D1232" s="35">
        <f>ROUND($D$791/100*$D$792*АТС!$C480,2)</f>
        <v>89.58</v>
      </c>
      <c r="E1232" s="35">
        <f>ROUND($E$791/100*$E$792*АТС!C480,2)</f>
        <v>82.32</v>
      </c>
      <c r="F1232" s="35">
        <f>ROUND($F$791/100*$F$792*АТС!C480,2)</f>
        <v>56.06</v>
      </c>
      <c r="G1232" s="35">
        <f>ROUND($G$791/100*$G$792*АТС!C480,2)</f>
        <v>32.81</v>
      </c>
    </row>
    <row r="1233" spans="1:7" x14ac:dyDescent="0.25">
      <c r="A1233" s="240"/>
      <c r="B1233" s="122">
        <f t="shared" si="19"/>
        <v>42693.333330000001</v>
      </c>
      <c r="C1233" s="125">
        <v>8</v>
      </c>
      <c r="D1233" s="35">
        <f>ROUND($D$791/100*$D$792*АТС!$C481,2)</f>
        <v>99.74</v>
      </c>
      <c r="E1233" s="35">
        <f>ROUND($E$791/100*$E$792*АТС!C481,2)</f>
        <v>91.66</v>
      </c>
      <c r="F1233" s="35">
        <f>ROUND($F$791/100*$F$792*АТС!C481,2)</f>
        <v>62.41</v>
      </c>
      <c r="G1233" s="35">
        <f>ROUND($G$791/100*$G$792*АТС!C481,2)</f>
        <v>36.54</v>
      </c>
    </row>
    <row r="1234" spans="1:7" x14ac:dyDescent="0.25">
      <c r="A1234" s="240"/>
      <c r="B1234" s="124">
        <f t="shared" si="19"/>
        <v>42693.375</v>
      </c>
      <c r="C1234" s="125">
        <v>9</v>
      </c>
      <c r="D1234" s="35">
        <f>ROUND($D$791/100*$D$792*АТС!$C482,2)</f>
        <v>77.45</v>
      </c>
      <c r="E1234" s="35">
        <f>ROUND($E$791/100*$E$792*АТС!C482,2)</f>
        <v>71.17</v>
      </c>
      <c r="F1234" s="35">
        <f>ROUND($F$791/100*$F$792*АТС!C482,2)</f>
        <v>48.46</v>
      </c>
      <c r="G1234" s="35">
        <f>ROUND($G$791/100*$G$792*АТС!C482,2)</f>
        <v>28.37</v>
      </c>
    </row>
    <row r="1235" spans="1:7" x14ac:dyDescent="0.25">
      <c r="A1235" s="240"/>
      <c r="B1235" s="122">
        <f t="shared" si="19"/>
        <v>42693.416669999999</v>
      </c>
      <c r="C1235" s="125">
        <v>10</v>
      </c>
      <c r="D1235" s="35">
        <f>ROUND($D$791/100*$D$792*АТС!$C483,2)</f>
        <v>77.489999999999995</v>
      </c>
      <c r="E1235" s="35">
        <f>ROUND($E$791/100*$E$792*АТС!C483,2)</f>
        <v>71.209999999999994</v>
      </c>
      <c r="F1235" s="35">
        <f>ROUND($F$791/100*$F$792*АТС!C483,2)</f>
        <v>48.49</v>
      </c>
      <c r="G1235" s="35">
        <f>ROUND($G$791/100*$G$792*АТС!C483,2)</f>
        <v>28.39</v>
      </c>
    </row>
    <row r="1236" spans="1:7" x14ac:dyDescent="0.25">
      <c r="A1236" s="240"/>
      <c r="B1236" s="124">
        <f t="shared" si="19"/>
        <v>42693.458330000001</v>
      </c>
      <c r="C1236" s="125">
        <v>11</v>
      </c>
      <c r="D1236" s="35">
        <f>ROUND($D$791/100*$D$792*АТС!$C484,2)</f>
        <v>77.52</v>
      </c>
      <c r="E1236" s="35">
        <f>ROUND($E$791/100*$E$792*АТС!C484,2)</f>
        <v>71.239999999999995</v>
      </c>
      <c r="F1236" s="35">
        <f>ROUND($F$791/100*$F$792*АТС!C484,2)</f>
        <v>48.51</v>
      </c>
      <c r="G1236" s="35">
        <f>ROUND($G$791/100*$G$792*АТС!C484,2)</f>
        <v>28.4</v>
      </c>
    </row>
    <row r="1237" spans="1:7" x14ac:dyDescent="0.25">
      <c r="A1237" s="240"/>
      <c r="B1237" s="122">
        <f t="shared" si="19"/>
        <v>42693.5</v>
      </c>
      <c r="C1237" s="125">
        <v>12</v>
      </c>
      <c r="D1237" s="35">
        <f>ROUND($D$791/100*$D$792*АТС!$C485,2)</f>
        <v>88.38</v>
      </c>
      <c r="E1237" s="35">
        <f>ROUND($E$791/100*$E$792*АТС!C485,2)</f>
        <v>81.209999999999994</v>
      </c>
      <c r="F1237" s="35">
        <f>ROUND($F$791/100*$F$792*АТС!C485,2)</f>
        <v>55.3</v>
      </c>
      <c r="G1237" s="35">
        <f>ROUND($G$791/100*$G$792*АТС!C485,2)</f>
        <v>32.369999999999997</v>
      </c>
    </row>
    <row r="1238" spans="1:7" x14ac:dyDescent="0.25">
      <c r="A1238" s="240"/>
      <c r="B1238" s="124">
        <f t="shared" si="19"/>
        <v>42693.541669999999</v>
      </c>
      <c r="C1238" s="125">
        <v>13</v>
      </c>
      <c r="D1238" s="35">
        <f>ROUND($D$791/100*$D$792*АТС!$C486,2)</f>
        <v>88.31</v>
      </c>
      <c r="E1238" s="35">
        <f>ROUND($E$791/100*$E$792*АТС!C486,2)</f>
        <v>81.150000000000006</v>
      </c>
      <c r="F1238" s="35">
        <f>ROUND($F$791/100*$F$792*АТС!C486,2)</f>
        <v>55.26</v>
      </c>
      <c r="G1238" s="35">
        <f>ROUND($G$791/100*$G$792*АТС!C486,2)</f>
        <v>32.35</v>
      </c>
    </row>
    <row r="1239" spans="1:7" x14ac:dyDescent="0.25">
      <c r="A1239" s="240"/>
      <c r="B1239" s="122">
        <f t="shared" si="19"/>
        <v>42693.583330000001</v>
      </c>
      <c r="C1239" s="125">
        <v>14</v>
      </c>
      <c r="D1239" s="35">
        <f>ROUND($D$791/100*$D$792*АТС!$C487,2)</f>
        <v>88.36</v>
      </c>
      <c r="E1239" s="35">
        <f>ROUND($E$791/100*$E$792*АТС!C487,2)</f>
        <v>81.2</v>
      </c>
      <c r="F1239" s="35">
        <f>ROUND($F$791/100*$F$792*АТС!C487,2)</f>
        <v>55.29</v>
      </c>
      <c r="G1239" s="35">
        <f>ROUND($G$791/100*$G$792*АТС!C487,2)</f>
        <v>32.369999999999997</v>
      </c>
    </row>
    <row r="1240" spans="1:7" x14ac:dyDescent="0.25">
      <c r="A1240" s="240"/>
      <c r="B1240" s="124">
        <f t="shared" si="19"/>
        <v>42693.625</v>
      </c>
      <c r="C1240" s="125">
        <v>15</v>
      </c>
      <c r="D1240" s="35">
        <f>ROUND($D$791/100*$D$792*АТС!$C488,2)</f>
        <v>95.27</v>
      </c>
      <c r="E1240" s="35">
        <f>ROUND($E$791/100*$E$792*АТС!C488,2)</f>
        <v>87.54</v>
      </c>
      <c r="F1240" s="35">
        <f>ROUND($F$791/100*$F$792*АТС!C488,2)</f>
        <v>59.61</v>
      </c>
      <c r="G1240" s="35">
        <f>ROUND($G$791/100*$G$792*АТС!C488,2)</f>
        <v>34.9</v>
      </c>
    </row>
    <row r="1241" spans="1:7" x14ac:dyDescent="0.25">
      <c r="A1241" s="240"/>
      <c r="B1241" s="122">
        <f t="shared" si="19"/>
        <v>42693.666669999999</v>
      </c>
      <c r="C1241" s="125">
        <v>16</v>
      </c>
      <c r="D1241" s="35">
        <f>ROUND($D$791/100*$D$792*АТС!$C489,2)</f>
        <v>101.76</v>
      </c>
      <c r="E1241" s="35">
        <f>ROUND($E$791/100*$E$792*АТС!C489,2)</f>
        <v>93.51</v>
      </c>
      <c r="F1241" s="35">
        <f>ROUND($F$791/100*$F$792*АТС!C489,2)</f>
        <v>63.68</v>
      </c>
      <c r="G1241" s="35">
        <f>ROUND($G$791/100*$G$792*АТС!C489,2)</f>
        <v>37.28</v>
      </c>
    </row>
    <row r="1242" spans="1:7" x14ac:dyDescent="0.25">
      <c r="A1242" s="240"/>
      <c r="B1242" s="124">
        <f t="shared" si="19"/>
        <v>42693.708330000001</v>
      </c>
      <c r="C1242" s="125">
        <v>17</v>
      </c>
      <c r="D1242" s="35">
        <f>ROUND($D$791/100*$D$792*АТС!$C490,2)</f>
        <v>114.34</v>
      </c>
      <c r="E1242" s="35">
        <f>ROUND($E$791/100*$E$792*АТС!C490,2)</f>
        <v>105.08</v>
      </c>
      <c r="F1242" s="35">
        <f>ROUND($F$791/100*$F$792*АТС!C490,2)</f>
        <v>71.55</v>
      </c>
      <c r="G1242" s="35">
        <f>ROUND($G$791/100*$G$792*АТС!C490,2)</f>
        <v>41.89</v>
      </c>
    </row>
    <row r="1243" spans="1:7" x14ac:dyDescent="0.25">
      <c r="A1243" s="240"/>
      <c r="B1243" s="122">
        <f t="shared" si="19"/>
        <v>42693.75</v>
      </c>
      <c r="C1243" s="125">
        <v>18</v>
      </c>
      <c r="D1243" s="35">
        <f>ROUND($D$791/100*$D$792*АТС!$C491,2)</f>
        <v>121.73</v>
      </c>
      <c r="E1243" s="35">
        <f>ROUND($E$791/100*$E$792*АТС!C491,2)</f>
        <v>111.86</v>
      </c>
      <c r="F1243" s="35">
        <f>ROUND($F$791/100*$F$792*АТС!C491,2)</f>
        <v>76.17</v>
      </c>
      <c r="G1243" s="35">
        <f>ROUND($G$791/100*$G$792*АТС!C491,2)</f>
        <v>44.59</v>
      </c>
    </row>
    <row r="1244" spans="1:7" x14ac:dyDescent="0.25">
      <c r="A1244" s="240"/>
      <c r="B1244" s="124">
        <f t="shared" si="19"/>
        <v>42693.791669999999</v>
      </c>
      <c r="C1244" s="125">
        <v>19</v>
      </c>
      <c r="D1244" s="35">
        <f>ROUND($D$791/100*$D$792*АТС!$C492,2)</f>
        <v>118.98</v>
      </c>
      <c r="E1244" s="35">
        <f>ROUND($E$791/100*$E$792*АТС!C492,2)</f>
        <v>109.34</v>
      </c>
      <c r="F1244" s="35">
        <f>ROUND($F$791/100*$F$792*АТС!C492,2)</f>
        <v>74.45</v>
      </c>
      <c r="G1244" s="35">
        <f>ROUND($G$791/100*$G$792*АТС!C492,2)</f>
        <v>43.58</v>
      </c>
    </row>
    <row r="1245" spans="1:7" x14ac:dyDescent="0.25">
      <c r="A1245" s="240"/>
      <c r="B1245" s="122">
        <f t="shared" si="19"/>
        <v>42693.833330000001</v>
      </c>
      <c r="C1245" s="125">
        <v>20</v>
      </c>
      <c r="D1245" s="35">
        <f>ROUND($D$791/100*$D$792*АТС!$C493,2)</f>
        <v>111.98</v>
      </c>
      <c r="E1245" s="35">
        <f>ROUND($E$791/100*$E$792*АТС!C493,2)</f>
        <v>102.9</v>
      </c>
      <c r="F1245" s="35">
        <f>ROUND($F$791/100*$F$792*АТС!C493,2)</f>
        <v>70.069999999999993</v>
      </c>
      <c r="G1245" s="35">
        <f>ROUND($G$791/100*$G$792*АТС!C493,2)</f>
        <v>41.02</v>
      </c>
    </row>
    <row r="1246" spans="1:7" x14ac:dyDescent="0.25">
      <c r="A1246" s="240"/>
      <c r="B1246" s="124">
        <f t="shared" si="19"/>
        <v>42693.875</v>
      </c>
      <c r="C1246" s="125">
        <v>21</v>
      </c>
      <c r="D1246" s="35">
        <f>ROUND($D$791/100*$D$792*АТС!$C494,2)</f>
        <v>106.65</v>
      </c>
      <c r="E1246" s="35">
        <f>ROUND($E$791/100*$E$792*АТС!C494,2)</f>
        <v>98.01</v>
      </c>
      <c r="F1246" s="35">
        <f>ROUND($F$791/100*$F$792*АТС!C494,2)</f>
        <v>66.739999999999995</v>
      </c>
      <c r="G1246" s="35">
        <f>ROUND($G$791/100*$G$792*АТС!C494,2)</f>
        <v>39.07</v>
      </c>
    </row>
    <row r="1247" spans="1:7" x14ac:dyDescent="0.25">
      <c r="A1247" s="240"/>
      <c r="B1247" s="122">
        <f t="shared" si="19"/>
        <v>42693.916669999999</v>
      </c>
      <c r="C1247" s="125">
        <v>22</v>
      </c>
      <c r="D1247" s="35">
        <f>ROUND($D$791/100*$D$792*АТС!$C495,2)</f>
        <v>121.96</v>
      </c>
      <c r="E1247" s="35">
        <f>ROUND($E$791/100*$E$792*АТС!C495,2)</f>
        <v>112.08</v>
      </c>
      <c r="F1247" s="35">
        <f>ROUND($F$791/100*$F$792*АТС!C495,2)</f>
        <v>76.319999999999993</v>
      </c>
      <c r="G1247" s="35">
        <f>ROUND($G$791/100*$G$792*АТС!C495,2)</f>
        <v>44.68</v>
      </c>
    </row>
    <row r="1248" spans="1:7" x14ac:dyDescent="0.25">
      <c r="A1248" s="240"/>
      <c r="B1248" s="124">
        <f t="shared" si="19"/>
        <v>42693.958330000001</v>
      </c>
      <c r="C1248" s="125">
        <v>23</v>
      </c>
      <c r="D1248" s="35">
        <f>ROUND($D$791/100*$D$792*АТС!$C496,2)</f>
        <v>113.32</v>
      </c>
      <c r="E1248" s="35">
        <f>ROUND($E$791/100*$E$792*АТС!C496,2)</f>
        <v>104.13</v>
      </c>
      <c r="F1248" s="35">
        <f>ROUND($F$791/100*$F$792*АТС!C496,2)</f>
        <v>70.91</v>
      </c>
      <c r="G1248" s="35">
        <f>ROUND($G$791/100*$G$792*АТС!C496,2)</f>
        <v>41.51</v>
      </c>
    </row>
    <row r="1249" spans="1:7" x14ac:dyDescent="0.25">
      <c r="A1249" s="240"/>
      <c r="B1249" s="122">
        <f t="shared" si="19"/>
        <v>42694</v>
      </c>
      <c r="C1249" s="125">
        <v>0</v>
      </c>
      <c r="D1249" s="35">
        <f>ROUND($D$791/100*$D$792*АТС!$C497,2)</f>
        <v>76.22</v>
      </c>
      <c r="E1249" s="35">
        <f>ROUND($E$791/100*$E$792*АТС!C497,2)</f>
        <v>70.040000000000006</v>
      </c>
      <c r="F1249" s="35">
        <f>ROUND($F$791/100*$F$792*АТС!C497,2)</f>
        <v>47.7</v>
      </c>
      <c r="G1249" s="35">
        <f>ROUND($G$791/100*$G$792*АТС!C497,2)</f>
        <v>27.92</v>
      </c>
    </row>
    <row r="1250" spans="1:7" x14ac:dyDescent="0.25">
      <c r="A1250" s="240"/>
      <c r="B1250" s="124">
        <f t="shared" si="19"/>
        <v>42694.041669999999</v>
      </c>
      <c r="C1250" s="125">
        <v>1</v>
      </c>
      <c r="D1250" s="35">
        <f>ROUND($D$791/100*$D$792*АТС!$C498,2)</f>
        <v>75.680000000000007</v>
      </c>
      <c r="E1250" s="35">
        <f>ROUND($E$791/100*$E$792*АТС!C498,2)</f>
        <v>69.540000000000006</v>
      </c>
      <c r="F1250" s="35">
        <f>ROUND($F$791/100*$F$792*АТС!C498,2)</f>
        <v>47.36</v>
      </c>
      <c r="G1250" s="35">
        <f>ROUND($G$791/100*$G$792*АТС!C498,2)</f>
        <v>27.72</v>
      </c>
    </row>
    <row r="1251" spans="1:7" x14ac:dyDescent="0.25">
      <c r="A1251" s="240"/>
      <c r="B1251" s="122">
        <f t="shared" si="19"/>
        <v>42694.083330000001</v>
      </c>
      <c r="C1251" s="125">
        <v>2</v>
      </c>
      <c r="D1251" s="35">
        <f>ROUND($D$791/100*$D$792*АТС!$C499,2)</f>
        <v>78.88</v>
      </c>
      <c r="E1251" s="35">
        <f>ROUND($E$791/100*$E$792*АТС!C499,2)</f>
        <v>72.489999999999995</v>
      </c>
      <c r="F1251" s="35">
        <f>ROUND($F$791/100*$F$792*АТС!C499,2)</f>
        <v>49.36</v>
      </c>
      <c r="G1251" s="35">
        <f>ROUND($G$791/100*$G$792*АТС!C499,2)</f>
        <v>28.89</v>
      </c>
    </row>
    <row r="1252" spans="1:7" x14ac:dyDescent="0.25">
      <c r="A1252" s="240"/>
      <c r="B1252" s="124">
        <f t="shared" si="19"/>
        <v>42694.125</v>
      </c>
      <c r="C1252" s="125">
        <v>3</v>
      </c>
      <c r="D1252" s="35">
        <f>ROUND($D$791/100*$D$792*АТС!$C500,2)</f>
        <v>80.25</v>
      </c>
      <c r="E1252" s="35">
        <f>ROUND($E$791/100*$E$792*АТС!C500,2)</f>
        <v>73.75</v>
      </c>
      <c r="F1252" s="35">
        <f>ROUND($F$791/100*$F$792*АТС!C500,2)</f>
        <v>50.22</v>
      </c>
      <c r="G1252" s="35">
        <f>ROUND($G$791/100*$G$792*АТС!C500,2)</f>
        <v>29.4</v>
      </c>
    </row>
    <row r="1253" spans="1:7" x14ac:dyDescent="0.25">
      <c r="A1253" s="240"/>
      <c r="B1253" s="122">
        <f t="shared" si="19"/>
        <v>42694.166669999999</v>
      </c>
      <c r="C1253" s="125">
        <v>4</v>
      </c>
      <c r="D1253" s="35">
        <f>ROUND($D$791/100*$D$792*АТС!$C501,2)</f>
        <v>78.89</v>
      </c>
      <c r="E1253" s="35">
        <f>ROUND($E$791/100*$E$792*АТС!C501,2)</f>
        <v>72.5</v>
      </c>
      <c r="F1253" s="35">
        <f>ROUND($F$791/100*$F$792*АТС!C501,2)</f>
        <v>49.37</v>
      </c>
      <c r="G1253" s="35">
        <f>ROUND($G$791/100*$G$792*АТС!C501,2)</f>
        <v>28.9</v>
      </c>
    </row>
    <row r="1254" spans="1:7" x14ac:dyDescent="0.25">
      <c r="A1254" s="240"/>
      <c r="B1254" s="124">
        <f t="shared" si="19"/>
        <v>42694.208330000001</v>
      </c>
      <c r="C1254" s="125">
        <v>5</v>
      </c>
      <c r="D1254" s="35">
        <f>ROUND($D$791/100*$D$792*АТС!$C502,2)</f>
        <v>75.62</v>
      </c>
      <c r="E1254" s="35">
        <f>ROUND($E$791/100*$E$792*АТС!C502,2)</f>
        <v>69.489999999999995</v>
      </c>
      <c r="F1254" s="35">
        <f>ROUND($F$791/100*$F$792*АТС!C502,2)</f>
        <v>47.32</v>
      </c>
      <c r="G1254" s="35">
        <f>ROUND($G$791/100*$G$792*АТС!C502,2)</f>
        <v>27.7</v>
      </c>
    </row>
    <row r="1255" spans="1:7" x14ac:dyDescent="0.25">
      <c r="A1255" s="240"/>
      <c r="B1255" s="122">
        <f t="shared" si="19"/>
        <v>42694.25</v>
      </c>
      <c r="C1255" s="125">
        <v>6</v>
      </c>
      <c r="D1255" s="35">
        <f>ROUND($D$791/100*$D$792*АТС!$C503,2)</f>
        <v>75.37</v>
      </c>
      <c r="E1255" s="35">
        <f>ROUND($E$791/100*$E$792*АТС!C503,2)</f>
        <v>69.260000000000005</v>
      </c>
      <c r="F1255" s="35">
        <f>ROUND($F$791/100*$F$792*АТС!C503,2)</f>
        <v>47.16</v>
      </c>
      <c r="G1255" s="35">
        <f>ROUND($G$791/100*$G$792*АТС!C503,2)</f>
        <v>27.61</v>
      </c>
    </row>
    <row r="1256" spans="1:7" x14ac:dyDescent="0.25">
      <c r="A1256" s="240"/>
      <c r="B1256" s="124">
        <f t="shared" si="19"/>
        <v>42694.291669999999</v>
      </c>
      <c r="C1256" s="125">
        <v>7</v>
      </c>
      <c r="D1256" s="35">
        <f>ROUND($D$791/100*$D$792*АТС!$C504,2)</f>
        <v>87.53</v>
      </c>
      <c r="E1256" s="35">
        <f>ROUND($E$791/100*$E$792*АТС!C504,2)</f>
        <v>80.430000000000007</v>
      </c>
      <c r="F1256" s="35">
        <f>ROUND($F$791/100*$F$792*АТС!C504,2)</f>
        <v>54.77</v>
      </c>
      <c r="G1256" s="35">
        <f>ROUND($G$791/100*$G$792*АТС!C504,2)</f>
        <v>32.06</v>
      </c>
    </row>
    <row r="1257" spans="1:7" x14ac:dyDescent="0.25">
      <c r="A1257" s="240"/>
      <c r="B1257" s="122">
        <f t="shared" si="19"/>
        <v>42694.333330000001</v>
      </c>
      <c r="C1257" s="125">
        <v>8</v>
      </c>
      <c r="D1257" s="35">
        <f>ROUND($D$791/100*$D$792*АТС!$C505,2)</f>
        <v>92.98</v>
      </c>
      <c r="E1257" s="35">
        <f>ROUND($E$791/100*$E$792*АТС!C505,2)</f>
        <v>85.45</v>
      </c>
      <c r="F1257" s="35">
        <f>ROUND($F$791/100*$F$792*АТС!C505,2)</f>
        <v>58.18</v>
      </c>
      <c r="G1257" s="35">
        <f>ROUND($G$791/100*$G$792*АТС!C505,2)</f>
        <v>34.06</v>
      </c>
    </row>
    <row r="1258" spans="1:7" x14ac:dyDescent="0.25">
      <c r="A1258" s="240"/>
      <c r="B1258" s="124">
        <f t="shared" si="19"/>
        <v>42694.375</v>
      </c>
      <c r="C1258" s="125">
        <v>9</v>
      </c>
      <c r="D1258" s="35">
        <f>ROUND($D$791/100*$D$792*АТС!$C506,2)</f>
        <v>73.61</v>
      </c>
      <c r="E1258" s="35">
        <f>ROUND($E$791/100*$E$792*АТС!C506,2)</f>
        <v>67.64</v>
      </c>
      <c r="F1258" s="35">
        <f>ROUND($F$791/100*$F$792*АТС!C506,2)</f>
        <v>46.06</v>
      </c>
      <c r="G1258" s="35">
        <f>ROUND($G$791/100*$G$792*АТС!C506,2)</f>
        <v>26.96</v>
      </c>
    </row>
    <row r="1259" spans="1:7" x14ac:dyDescent="0.25">
      <c r="A1259" s="240"/>
      <c r="B1259" s="122">
        <f t="shared" si="19"/>
        <v>42694.416669999999</v>
      </c>
      <c r="C1259" s="125">
        <v>10</v>
      </c>
      <c r="D1259" s="35">
        <f>ROUND($D$791/100*$D$792*АТС!$C507,2)</f>
        <v>77.2</v>
      </c>
      <c r="E1259" s="35">
        <f>ROUND($E$791/100*$E$792*АТС!C507,2)</f>
        <v>70.94</v>
      </c>
      <c r="F1259" s="35">
        <f>ROUND($F$791/100*$F$792*АТС!C507,2)</f>
        <v>48.31</v>
      </c>
      <c r="G1259" s="35">
        <f>ROUND($G$791/100*$G$792*АТС!C507,2)</f>
        <v>28.28</v>
      </c>
    </row>
    <row r="1260" spans="1:7" x14ac:dyDescent="0.25">
      <c r="A1260" s="240"/>
      <c r="B1260" s="124">
        <f t="shared" si="19"/>
        <v>42694.458330000001</v>
      </c>
      <c r="C1260" s="125">
        <v>11</v>
      </c>
      <c r="D1260" s="35">
        <f>ROUND($D$791/100*$D$792*АТС!$C508,2)</f>
        <v>77.239999999999995</v>
      </c>
      <c r="E1260" s="35">
        <f>ROUND($E$791/100*$E$792*АТС!C508,2)</f>
        <v>70.98</v>
      </c>
      <c r="F1260" s="35">
        <f>ROUND($F$791/100*$F$792*АТС!C508,2)</f>
        <v>48.33</v>
      </c>
      <c r="G1260" s="35">
        <f>ROUND($G$791/100*$G$792*АТС!C508,2)</f>
        <v>28.29</v>
      </c>
    </row>
    <row r="1261" spans="1:7" x14ac:dyDescent="0.25">
      <c r="A1261" s="240"/>
      <c r="B1261" s="122">
        <f t="shared" si="19"/>
        <v>42694.5</v>
      </c>
      <c r="C1261" s="125">
        <v>12</v>
      </c>
      <c r="D1261" s="35">
        <f>ROUND($D$791/100*$D$792*АТС!$C509,2)</f>
        <v>77.239999999999995</v>
      </c>
      <c r="E1261" s="35">
        <f>ROUND($E$791/100*$E$792*АТС!C509,2)</f>
        <v>70.98</v>
      </c>
      <c r="F1261" s="35">
        <f>ROUND($F$791/100*$F$792*АТС!C509,2)</f>
        <v>48.33</v>
      </c>
      <c r="G1261" s="35">
        <f>ROUND($G$791/100*$G$792*АТС!C509,2)</f>
        <v>28.29</v>
      </c>
    </row>
    <row r="1262" spans="1:7" x14ac:dyDescent="0.25">
      <c r="A1262" s="240"/>
      <c r="B1262" s="124">
        <f t="shared" si="19"/>
        <v>42694.541669999999</v>
      </c>
      <c r="C1262" s="125">
        <v>13</v>
      </c>
      <c r="D1262" s="35">
        <f>ROUND($D$791/100*$D$792*АТС!$C510,2)</f>
        <v>77.25</v>
      </c>
      <c r="E1262" s="35">
        <f>ROUND($E$791/100*$E$792*АТС!C510,2)</f>
        <v>70.989999999999995</v>
      </c>
      <c r="F1262" s="35">
        <f>ROUND($F$791/100*$F$792*АТС!C510,2)</f>
        <v>48.34</v>
      </c>
      <c r="G1262" s="35">
        <f>ROUND($G$791/100*$G$792*АТС!C510,2)</f>
        <v>28.3</v>
      </c>
    </row>
    <row r="1263" spans="1:7" x14ac:dyDescent="0.25">
      <c r="A1263" s="240"/>
      <c r="B1263" s="122">
        <f t="shared" si="19"/>
        <v>42694.583330000001</v>
      </c>
      <c r="C1263" s="125">
        <v>14</v>
      </c>
      <c r="D1263" s="35">
        <f>ROUND($D$791/100*$D$792*АТС!$C511,2)</f>
        <v>77.25</v>
      </c>
      <c r="E1263" s="35">
        <f>ROUND($E$791/100*$E$792*АТС!C511,2)</f>
        <v>70.989999999999995</v>
      </c>
      <c r="F1263" s="35">
        <f>ROUND($F$791/100*$F$792*АТС!C511,2)</f>
        <v>48.34</v>
      </c>
      <c r="G1263" s="35">
        <f>ROUND($G$791/100*$G$792*АТС!C511,2)</f>
        <v>28.3</v>
      </c>
    </row>
    <row r="1264" spans="1:7" x14ac:dyDescent="0.25">
      <c r="A1264" s="240"/>
      <c r="B1264" s="124">
        <f t="shared" si="19"/>
        <v>42694.625</v>
      </c>
      <c r="C1264" s="125">
        <v>15</v>
      </c>
      <c r="D1264" s="35">
        <f>ROUND($D$791/100*$D$792*АТС!$C512,2)</f>
        <v>77.180000000000007</v>
      </c>
      <c r="E1264" s="35">
        <f>ROUND($E$791/100*$E$792*АТС!C512,2)</f>
        <v>70.92</v>
      </c>
      <c r="F1264" s="35">
        <f>ROUND($F$791/100*$F$792*АТС!C512,2)</f>
        <v>48.29</v>
      </c>
      <c r="G1264" s="35">
        <f>ROUND($G$791/100*$G$792*АТС!C512,2)</f>
        <v>28.27</v>
      </c>
    </row>
    <row r="1265" spans="1:7" x14ac:dyDescent="0.25">
      <c r="A1265" s="240"/>
      <c r="B1265" s="122">
        <f t="shared" si="19"/>
        <v>42694.666669999999</v>
      </c>
      <c r="C1265" s="125">
        <v>16</v>
      </c>
      <c r="D1265" s="35">
        <f>ROUND($D$791/100*$D$792*АТС!$C513,2)</f>
        <v>76.72</v>
      </c>
      <c r="E1265" s="35">
        <f>ROUND($E$791/100*$E$792*АТС!C513,2)</f>
        <v>70.5</v>
      </c>
      <c r="F1265" s="35">
        <f>ROUND($F$791/100*$F$792*АТС!C513,2)</f>
        <v>48.01</v>
      </c>
      <c r="G1265" s="35">
        <f>ROUND($G$791/100*$G$792*АТС!C513,2)</f>
        <v>28.1</v>
      </c>
    </row>
    <row r="1266" spans="1:7" x14ac:dyDescent="0.25">
      <c r="A1266" s="240"/>
      <c r="B1266" s="124">
        <f t="shared" ref="B1266:B1329" si="20">B1242+1</f>
        <v>42694.708330000001</v>
      </c>
      <c r="C1266" s="125">
        <v>17</v>
      </c>
      <c r="D1266" s="35">
        <f>ROUND($D$791/100*$D$792*АТС!$C514,2)</f>
        <v>87.41</v>
      </c>
      <c r="E1266" s="35">
        <f>ROUND($E$791/100*$E$792*АТС!C514,2)</f>
        <v>80.319999999999993</v>
      </c>
      <c r="F1266" s="35">
        <f>ROUND($F$791/100*$F$792*АТС!C514,2)</f>
        <v>54.7</v>
      </c>
      <c r="G1266" s="35">
        <f>ROUND($G$791/100*$G$792*АТС!C514,2)</f>
        <v>32.020000000000003</v>
      </c>
    </row>
    <row r="1267" spans="1:7" x14ac:dyDescent="0.25">
      <c r="A1267" s="240"/>
      <c r="B1267" s="122">
        <f t="shared" si="20"/>
        <v>42694.75</v>
      </c>
      <c r="C1267" s="125">
        <v>18</v>
      </c>
      <c r="D1267" s="35">
        <f>ROUND($D$791/100*$D$792*АТС!$C515,2)</f>
        <v>98.74</v>
      </c>
      <c r="E1267" s="35">
        <f>ROUND($E$791/100*$E$792*АТС!C515,2)</f>
        <v>90.74</v>
      </c>
      <c r="F1267" s="35">
        <f>ROUND($F$791/100*$F$792*АТС!C515,2)</f>
        <v>61.79</v>
      </c>
      <c r="G1267" s="35">
        <f>ROUND($G$791/100*$G$792*АТС!C515,2)</f>
        <v>36.17</v>
      </c>
    </row>
    <row r="1268" spans="1:7" x14ac:dyDescent="0.25">
      <c r="A1268" s="240"/>
      <c r="B1268" s="124">
        <f t="shared" si="20"/>
        <v>42694.791669999999</v>
      </c>
      <c r="C1268" s="125">
        <v>19</v>
      </c>
      <c r="D1268" s="35">
        <f>ROUND($D$791/100*$D$792*АТС!$C516,2)</f>
        <v>98.87</v>
      </c>
      <c r="E1268" s="35">
        <f>ROUND($E$791/100*$E$792*АТС!C516,2)</f>
        <v>90.86</v>
      </c>
      <c r="F1268" s="35">
        <f>ROUND($F$791/100*$F$792*АТС!C516,2)</f>
        <v>61.87</v>
      </c>
      <c r="G1268" s="35">
        <f>ROUND($G$791/100*$G$792*АТС!C516,2)</f>
        <v>36.22</v>
      </c>
    </row>
    <row r="1269" spans="1:7" x14ac:dyDescent="0.25">
      <c r="A1269" s="240"/>
      <c r="B1269" s="122">
        <f t="shared" si="20"/>
        <v>42694.833330000001</v>
      </c>
      <c r="C1269" s="125">
        <v>20</v>
      </c>
      <c r="D1269" s="35">
        <f>ROUND($D$791/100*$D$792*АТС!$C517,2)</f>
        <v>93.2</v>
      </c>
      <c r="E1269" s="35">
        <f>ROUND($E$791/100*$E$792*АТС!C517,2)</f>
        <v>85.64</v>
      </c>
      <c r="F1269" s="35">
        <f>ROUND($F$791/100*$F$792*АТС!C517,2)</f>
        <v>58.32</v>
      </c>
      <c r="G1269" s="35">
        <f>ROUND($G$791/100*$G$792*АТС!C517,2)</f>
        <v>34.14</v>
      </c>
    </row>
    <row r="1270" spans="1:7" x14ac:dyDescent="0.25">
      <c r="A1270" s="240"/>
      <c r="B1270" s="124">
        <f t="shared" si="20"/>
        <v>42694.875</v>
      </c>
      <c r="C1270" s="125">
        <v>21</v>
      </c>
      <c r="D1270" s="35">
        <f>ROUND($D$791/100*$D$792*АТС!$C518,2)</f>
        <v>85.56</v>
      </c>
      <c r="E1270" s="35">
        <f>ROUND($E$791/100*$E$792*АТС!C518,2)</f>
        <v>78.63</v>
      </c>
      <c r="F1270" s="35">
        <f>ROUND($F$791/100*$F$792*АТС!C518,2)</f>
        <v>53.54</v>
      </c>
      <c r="G1270" s="35">
        <f>ROUND($G$791/100*$G$792*АТС!C518,2)</f>
        <v>31.34</v>
      </c>
    </row>
    <row r="1271" spans="1:7" x14ac:dyDescent="0.25">
      <c r="A1271" s="240"/>
      <c r="B1271" s="122">
        <f t="shared" si="20"/>
        <v>42694.916669999999</v>
      </c>
      <c r="C1271" s="125">
        <v>22</v>
      </c>
      <c r="D1271" s="35">
        <f>ROUND($D$791/100*$D$792*АТС!$C519,2)</f>
        <v>106.31</v>
      </c>
      <c r="E1271" s="35">
        <f>ROUND($E$791/100*$E$792*АТС!C519,2)</f>
        <v>97.69</v>
      </c>
      <c r="F1271" s="35">
        <f>ROUND($F$791/100*$F$792*АТС!C519,2)</f>
        <v>66.52</v>
      </c>
      <c r="G1271" s="35">
        <f>ROUND($G$791/100*$G$792*АТС!C519,2)</f>
        <v>38.94</v>
      </c>
    </row>
    <row r="1272" spans="1:7" x14ac:dyDescent="0.25">
      <c r="A1272" s="240"/>
      <c r="B1272" s="124">
        <f t="shared" si="20"/>
        <v>42694.958330000001</v>
      </c>
      <c r="C1272" s="125">
        <v>23</v>
      </c>
      <c r="D1272" s="35">
        <f>ROUND($D$791/100*$D$792*АТС!$C520,2)</f>
        <v>94.63</v>
      </c>
      <c r="E1272" s="35">
        <f>ROUND($E$791/100*$E$792*АТС!C520,2)</f>
        <v>86.96</v>
      </c>
      <c r="F1272" s="35">
        <f>ROUND($F$791/100*$F$792*АТС!C520,2)</f>
        <v>59.22</v>
      </c>
      <c r="G1272" s="35">
        <f>ROUND($G$791/100*$G$792*АТС!C520,2)</f>
        <v>34.67</v>
      </c>
    </row>
    <row r="1273" spans="1:7" x14ac:dyDescent="0.25">
      <c r="A1273" s="240"/>
      <c r="B1273" s="122">
        <f t="shared" si="20"/>
        <v>42695</v>
      </c>
      <c r="C1273" s="125">
        <v>0</v>
      </c>
      <c r="D1273" s="35">
        <f>ROUND($D$791/100*$D$792*АТС!$C521,2)</f>
        <v>73.69</v>
      </c>
      <c r="E1273" s="35">
        <f>ROUND($E$791/100*$E$792*АТС!C521,2)</f>
        <v>67.72</v>
      </c>
      <c r="F1273" s="35">
        <f>ROUND($F$791/100*$F$792*АТС!C521,2)</f>
        <v>46.11</v>
      </c>
      <c r="G1273" s="35">
        <f>ROUND($G$791/100*$G$792*АТС!C521,2)</f>
        <v>26.99</v>
      </c>
    </row>
    <row r="1274" spans="1:7" x14ac:dyDescent="0.25">
      <c r="A1274" s="240"/>
      <c r="B1274" s="124">
        <f t="shared" si="20"/>
        <v>42695.041669999999</v>
      </c>
      <c r="C1274" s="125">
        <v>1</v>
      </c>
      <c r="D1274" s="35">
        <f>ROUND($D$791/100*$D$792*АТС!$C522,2)</f>
        <v>73.66</v>
      </c>
      <c r="E1274" s="35">
        <f>ROUND($E$791/100*$E$792*АТС!C522,2)</f>
        <v>67.69</v>
      </c>
      <c r="F1274" s="35">
        <f>ROUND($F$791/100*$F$792*АТС!C522,2)</f>
        <v>46.09</v>
      </c>
      <c r="G1274" s="35">
        <f>ROUND($G$791/100*$G$792*АТС!C522,2)</f>
        <v>26.98</v>
      </c>
    </row>
    <row r="1275" spans="1:7" x14ac:dyDescent="0.25">
      <c r="A1275" s="240"/>
      <c r="B1275" s="122">
        <f t="shared" si="20"/>
        <v>42695.083330000001</v>
      </c>
      <c r="C1275" s="125">
        <v>2</v>
      </c>
      <c r="D1275" s="35">
        <f>ROUND($D$791/100*$D$792*АТС!$C523,2)</f>
        <v>75.290000000000006</v>
      </c>
      <c r="E1275" s="35">
        <f>ROUND($E$791/100*$E$792*АТС!C523,2)</f>
        <v>69.19</v>
      </c>
      <c r="F1275" s="35">
        <f>ROUND($F$791/100*$F$792*АТС!C523,2)</f>
        <v>47.11</v>
      </c>
      <c r="G1275" s="35">
        <f>ROUND($G$791/100*$G$792*АТС!C523,2)</f>
        <v>27.58</v>
      </c>
    </row>
    <row r="1276" spans="1:7" x14ac:dyDescent="0.25">
      <c r="A1276" s="240"/>
      <c r="B1276" s="124">
        <f t="shared" si="20"/>
        <v>42695.125</v>
      </c>
      <c r="C1276" s="125">
        <v>3</v>
      </c>
      <c r="D1276" s="35">
        <f>ROUND($D$791/100*$D$792*АТС!$C524,2)</f>
        <v>76.39</v>
      </c>
      <c r="E1276" s="35">
        <f>ROUND($E$791/100*$E$792*АТС!C524,2)</f>
        <v>70.2</v>
      </c>
      <c r="F1276" s="35">
        <f>ROUND($F$791/100*$F$792*АТС!C524,2)</f>
        <v>47.8</v>
      </c>
      <c r="G1276" s="35">
        <f>ROUND($G$791/100*$G$792*АТС!C524,2)</f>
        <v>27.98</v>
      </c>
    </row>
    <row r="1277" spans="1:7" x14ac:dyDescent="0.25">
      <c r="A1277" s="240"/>
      <c r="B1277" s="122">
        <f t="shared" si="20"/>
        <v>42695.166669999999</v>
      </c>
      <c r="C1277" s="125">
        <v>4</v>
      </c>
      <c r="D1277" s="35">
        <f>ROUND($D$791/100*$D$792*АТС!$C525,2)</f>
        <v>76.400000000000006</v>
      </c>
      <c r="E1277" s="35">
        <f>ROUND($E$791/100*$E$792*АТС!C525,2)</f>
        <v>70.209999999999994</v>
      </c>
      <c r="F1277" s="35">
        <f>ROUND($F$791/100*$F$792*АТС!C525,2)</f>
        <v>47.81</v>
      </c>
      <c r="G1277" s="35">
        <f>ROUND($G$791/100*$G$792*АТС!C525,2)</f>
        <v>27.99</v>
      </c>
    </row>
    <row r="1278" spans="1:7" x14ac:dyDescent="0.25">
      <c r="A1278" s="240"/>
      <c r="B1278" s="124">
        <f t="shared" si="20"/>
        <v>42695.208330000001</v>
      </c>
      <c r="C1278" s="125">
        <v>5</v>
      </c>
      <c r="D1278" s="35">
        <f>ROUND($D$791/100*$D$792*АТС!$C526,2)</f>
        <v>73.72</v>
      </c>
      <c r="E1278" s="35">
        <f>ROUND($E$791/100*$E$792*АТС!C526,2)</f>
        <v>67.739999999999995</v>
      </c>
      <c r="F1278" s="35">
        <f>ROUND($F$791/100*$F$792*АТС!C526,2)</f>
        <v>46.13</v>
      </c>
      <c r="G1278" s="35">
        <f>ROUND($G$791/100*$G$792*АТС!C526,2)</f>
        <v>27</v>
      </c>
    </row>
    <row r="1279" spans="1:7" x14ac:dyDescent="0.25">
      <c r="A1279" s="240"/>
      <c r="B1279" s="122">
        <f t="shared" si="20"/>
        <v>42695.25</v>
      </c>
      <c r="C1279" s="125">
        <v>6</v>
      </c>
      <c r="D1279" s="35">
        <f>ROUND($D$791/100*$D$792*АТС!$C527,2)</f>
        <v>77.45</v>
      </c>
      <c r="E1279" s="35">
        <f>ROUND($E$791/100*$E$792*АТС!C527,2)</f>
        <v>71.17</v>
      </c>
      <c r="F1279" s="35">
        <f>ROUND($F$791/100*$F$792*АТС!C527,2)</f>
        <v>48.46</v>
      </c>
      <c r="G1279" s="35">
        <f>ROUND($G$791/100*$G$792*АТС!C527,2)</f>
        <v>28.37</v>
      </c>
    </row>
    <row r="1280" spans="1:7" x14ac:dyDescent="0.25">
      <c r="A1280" s="240"/>
      <c r="B1280" s="124">
        <f t="shared" si="20"/>
        <v>42695.291669999999</v>
      </c>
      <c r="C1280" s="125">
        <v>7</v>
      </c>
      <c r="D1280" s="35">
        <f>ROUND($D$791/100*$D$792*АТС!$C528,2)</f>
        <v>85.1</v>
      </c>
      <c r="E1280" s="35">
        <f>ROUND($E$791/100*$E$792*АТС!C528,2)</f>
        <v>78.2</v>
      </c>
      <c r="F1280" s="35">
        <f>ROUND($F$791/100*$F$792*АТС!C528,2)</f>
        <v>53.25</v>
      </c>
      <c r="G1280" s="35">
        <f>ROUND($G$791/100*$G$792*АТС!C528,2)</f>
        <v>31.17</v>
      </c>
    </row>
    <row r="1281" spans="1:7" x14ac:dyDescent="0.25">
      <c r="A1281" s="240"/>
      <c r="B1281" s="122">
        <f t="shared" si="20"/>
        <v>42695.333330000001</v>
      </c>
      <c r="C1281" s="125">
        <v>8</v>
      </c>
      <c r="D1281" s="35">
        <f>ROUND($D$791/100*$D$792*АТС!$C529,2)</f>
        <v>73.150000000000006</v>
      </c>
      <c r="E1281" s="35">
        <f>ROUND($E$791/100*$E$792*АТС!C529,2)</f>
        <v>67.22</v>
      </c>
      <c r="F1281" s="35">
        <f>ROUND($F$791/100*$F$792*АТС!C529,2)</f>
        <v>45.77</v>
      </c>
      <c r="G1281" s="35">
        <f>ROUND($G$791/100*$G$792*АТС!C529,2)</f>
        <v>26.79</v>
      </c>
    </row>
    <row r="1282" spans="1:7" x14ac:dyDescent="0.25">
      <c r="A1282" s="240"/>
      <c r="B1282" s="124">
        <f t="shared" si="20"/>
        <v>42695.375</v>
      </c>
      <c r="C1282" s="125">
        <v>9</v>
      </c>
      <c r="D1282" s="35">
        <f>ROUND($D$791/100*$D$792*АТС!$C530,2)</f>
        <v>74.47</v>
      </c>
      <c r="E1282" s="35">
        <f>ROUND($E$791/100*$E$792*АТС!C530,2)</f>
        <v>68.44</v>
      </c>
      <c r="F1282" s="35">
        <f>ROUND($F$791/100*$F$792*АТС!C530,2)</f>
        <v>46.6</v>
      </c>
      <c r="G1282" s="35">
        <f>ROUND($G$791/100*$G$792*АТС!C530,2)</f>
        <v>27.28</v>
      </c>
    </row>
    <row r="1283" spans="1:7" x14ac:dyDescent="0.25">
      <c r="A1283" s="240"/>
      <c r="B1283" s="122">
        <f t="shared" si="20"/>
        <v>42695.416669999999</v>
      </c>
      <c r="C1283" s="125">
        <v>10</v>
      </c>
      <c r="D1283" s="35">
        <f>ROUND($D$791/100*$D$792*АТС!$C531,2)</f>
        <v>77.88</v>
      </c>
      <c r="E1283" s="35">
        <f>ROUND($E$791/100*$E$792*АТС!C531,2)</f>
        <v>71.569999999999993</v>
      </c>
      <c r="F1283" s="35">
        <f>ROUND($F$791/100*$F$792*АТС!C531,2)</f>
        <v>48.74</v>
      </c>
      <c r="G1283" s="35">
        <f>ROUND($G$791/100*$G$792*АТС!C531,2)</f>
        <v>28.53</v>
      </c>
    </row>
    <row r="1284" spans="1:7" x14ac:dyDescent="0.25">
      <c r="A1284" s="240"/>
      <c r="B1284" s="124">
        <f t="shared" si="20"/>
        <v>42695.458330000001</v>
      </c>
      <c r="C1284" s="125">
        <v>11</v>
      </c>
      <c r="D1284" s="35">
        <f>ROUND($D$791/100*$D$792*АТС!$C532,2)</f>
        <v>90.79</v>
      </c>
      <c r="E1284" s="35">
        <f>ROUND($E$791/100*$E$792*АТС!C532,2)</f>
        <v>83.43</v>
      </c>
      <c r="F1284" s="35">
        <f>ROUND($F$791/100*$F$792*АТС!C532,2)</f>
        <v>56.81</v>
      </c>
      <c r="G1284" s="35">
        <f>ROUND($G$791/100*$G$792*АТС!C532,2)</f>
        <v>33.26</v>
      </c>
    </row>
    <row r="1285" spans="1:7" x14ac:dyDescent="0.25">
      <c r="A1285" s="240"/>
      <c r="B1285" s="122">
        <f t="shared" si="20"/>
        <v>42695.5</v>
      </c>
      <c r="C1285" s="125">
        <v>12</v>
      </c>
      <c r="D1285" s="35">
        <f>ROUND($D$791/100*$D$792*АТС!$C533,2)</f>
        <v>88.03</v>
      </c>
      <c r="E1285" s="35">
        <f>ROUND($E$791/100*$E$792*АТС!C533,2)</f>
        <v>80.89</v>
      </c>
      <c r="F1285" s="35">
        <f>ROUND($F$791/100*$F$792*АТС!C533,2)</f>
        <v>55.08</v>
      </c>
      <c r="G1285" s="35">
        <f>ROUND($G$791/100*$G$792*АТС!C533,2)</f>
        <v>32.24</v>
      </c>
    </row>
    <row r="1286" spans="1:7" x14ac:dyDescent="0.25">
      <c r="A1286" s="240"/>
      <c r="B1286" s="124">
        <f t="shared" si="20"/>
        <v>42695.541669999999</v>
      </c>
      <c r="C1286" s="125">
        <v>13</v>
      </c>
      <c r="D1286" s="35">
        <f>ROUND($D$791/100*$D$792*АТС!$C534,2)</f>
        <v>88.04</v>
      </c>
      <c r="E1286" s="35">
        <f>ROUND($E$791/100*$E$792*АТС!C534,2)</f>
        <v>80.91</v>
      </c>
      <c r="F1286" s="35">
        <f>ROUND($F$791/100*$F$792*АТС!C534,2)</f>
        <v>55.09</v>
      </c>
      <c r="G1286" s="35">
        <f>ROUND($G$791/100*$G$792*АТС!C534,2)</f>
        <v>32.25</v>
      </c>
    </row>
    <row r="1287" spans="1:7" x14ac:dyDescent="0.25">
      <c r="A1287" s="240"/>
      <c r="B1287" s="122">
        <f t="shared" si="20"/>
        <v>42695.583330000001</v>
      </c>
      <c r="C1287" s="125">
        <v>14</v>
      </c>
      <c r="D1287" s="35">
        <f>ROUND($D$791/100*$D$792*АТС!$C535,2)</f>
        <v>87.84</v>
      </c>
      <c r="E1287" s="35">
        <f>ROUND($E$791/100*$E$792*АТС!C535,2)</f>
        <v>80.72</v>
      </c>
      <c r="F1287" s="35">
        <f>ROUND($F$791/100*$F$792*АТС!C535,2)</f>
        <v>54.97</v>
      </c>
      <c r="G1287" s="35">
        <f>ROUND($G$791/100*$G$792*АТС!C535,2)</f>
        <v>32.18</v>
      </c>
    </row>
    <row r="1288" spans="1:7" x14ac:dyDescent="0.25">
      <c r="A1288" s="240"/>
      <c r="B1288" s="124">
        <f t="shared" si="20"/>
        <v>42695.625</v>
      </c>
      <c r="C1288" s="125">
        <v>15</v>
      </c>
      <c r="D1288" s="35">
        <f>ROUND($D$791/100*$D$792*АТС!$C536,2)</f>
        <v>87.72</v>
      </c>
      <c r="E1288" s="35">
        <f>ROUND($E$791/100*$E$792*АТС!C536,2)</f>
        <v>80.61</v>
      </c>
      <c r="F1288" s="35">
        <f>ROUND($F$791/100*$F$792*АТС!C536,2)</f>
        <v>54.89</v>
      </c>
      <c r="G1288" s="35">
        <f>ROUND($G$791/100*$G$792*АТС!C536,2)</f>
        <v>32.130000000000003</v>
      </c>
    </row>
    <row r="1289" spans="1:7" x14ac:dyDescent="0.25">
      <c r="A1289" s="240"/>
      <c r="B1289" s="122">
        <f t="shared" si="20"/>
        <v>42695.666669999999</v>
      </c>
      <c r="C1289" s="125">
        <v>16</v>
      </c>
      <c r="D1289" s="35">
        <f>ROUND($D$791/100*$D$792*АТС!$C537,2)</f>
        <v>83.27</v>
      </c>
      <c r="E1289" s="35">
        <f>ROUND($E$791/100*$E$792*АТС!C537,2)</f>
        <v>76.52</v>
      </c>
      <c r="F1289" s="35">
        <f>ROUND($F$791/100*$F$792*АТС!C537,2)</f>
        <v>52.1</v>
      </c>
      <c r="G1289" s="35">
        <f>ROUND($G$791/100*$G$792*АТС!C537,2)</f>
        <v>30.5</v>
      </c>
    </row>
    <row r="1290" spans="1:7" x14ac:dyDescent="0.25">
      <c r="A1290" s="240"/>
      <c r="B1290" s="124">
        <f t="shared" si="20"/>
        <v>42695.708330000001</v>
      </c>
      <c r="C1290" s="125">
        <v>17</v>
      </c>
      <c r="D1290" s="35">
        <f>ROUND($D$791/100*$D$792*АТС!$C538,2)</f>
        <v>95.08</v>
      </c>
      <c r="E1290" s="35">
        <f>ROUND($E$791/100*$E$792*АТС!C538,2)</f>
        <v>87.38</v>
      </c>
      <c r="F1290" s="35">
        <f>ROUND($F$791/100*$F$792*АТС!C538,2)</f>
        <v>59.5</v>
      </c>
      <c r="G1290" s="35">
        <f>ROUND($G$791/100*$G$792*АТС!C538,2)</f>
        <v>34.83</v>
      </c>
    </row>
    <row r="1291" spans="1:7" x14ac:dyDescent="0.25">
      <c r="A1291" s="240"/>
      <c r="B1291" s="122">
        <f t="shared" si="20"/>
        <v>42695.75</v>
      </c>
      <c r="C1291" s="125">
        <v>18</v>
      </c>
      <c r="D1291" s="35">
        <f>ROUND($D$791/100*$D$792*АТС!$C539,2)</f>
        <v>95.49</v>
      </c>
      <c r="E1291" s="35">
        <f>ROUND($E$791/100*$E$792*АТС!C539,2)</f>
        <v>87.75</v>
      </c>
      <c r="F1291" s="35">
        <f>ROUND($F$791/100*$F$792*АТС!C539,2)</f>
        <v>59.75</v>
      </c>
      <c r="G1291" s="35">
        <f>ROUND($G$791/100*$G$792*АТС!C539,2)</f>
        <v>34.979999999999997</v>
      </c>
    </row>
    <row r="1292" spans="1:7" x14ac:dyDescent="0.25">
      <c r="A1292" s="240"/>
      <c r="B1292" s="124">
        <f t="shared" si="20"/>
        <v>42695.791669999999</v>
      </c>
      <c r="C1292" s="125">
        <v>19</v>
      </c>
      <c r="D1292" s="35">
        <f>ROUND($D$791/100*$D$792*АТС!$C540,2)</f>
        <v>91.68</v>
      </c>
      <c r="E1292" s="35">
        <f>ROUND($E$791/100*$E$792*АТС!C540,2)</f>
        <v>84.25</v>
      </c>
      <c r="F1292" s="35">
        <f>ROUND($F$791/100*$F$792*АТС!C540,2)</f>
        <v>57.37</v>
      </c>
      <c r="G1292" s="35">
        <f>ROUND($G$791/100*$G$792*АТС!C540,2)</f>
        <v>33.58</v>
      </c>
    </row>
    <row r="1293" spans="1:7" x14ac:dyDescent="0.25">
      <c r="A1293" s="240"/>
      <c r="B1293" s="122">
        <f t="shared" si="20"/>
        <v>42695.833330000001</v>
      </c>
      <c r="C1293" s="125">
        <v>20</v>
      </c>
      <c r="D1293" s="35">
        <f>ROUND($D$791/100*$D$792*АТС!$C541,2)</f>
        <v>87.57</v>
      </c>
      <c r="E1293" s="35">
        <f>ROUND($E$791/100*$E$792*АТС!C541,2)</f>
        <v>80.47</v>
      </c>
      <c r="F1293" s="35">
        <f>ROUND($F$791/100*$F$792*АТС!C541,2)</f>
        <v>54.79</v>
      </c>
      <c r="G1293" s="35">
        <f>ROUND($G$791/100*$G$792*АТС!C541,2)</f>
        <v>32.08</v>
      </c>
    </row>
    <row r="1294" spans="1:7" x14ac:dyDescent="0.25">
      <c r="A1294" s="240"/>
      <c r="B1294" s="124">
        <f t="shared" si="20"/>
        <v>42695.875</v>
      </c>
      <c r="C1294" s="125">
        <v>21</v>
      </c>
      <c r="D1294" s="35">
        <f>ROUND($D$791/100*$D$792*АТС!$C542,2)</f>
        <v>97.56</v>
      </c>
      <c r="E1294" s="35">
        <f>ROUND($E$791/100*$E$792*АТС!C542,2)</f>
        <v>89.65</v>
      </c>
      <c r="F1294" s="35">
        <f>ROUND($F$791/100*$F$792*АТС!C542,2)</f>
        <v>61.05</v>
      </c>
      <c r="G1294" s="35">
        <f>ROUND($G$791/100*$G$792*АТС!C542,2)</f>
        <v>35.74</v>
      </c>
    </row>
    <row r="1295" spans="1:7" x14ac:dyDescent="0.25">
      <c r="A1295" s="240"/>
      <c r="B1295" s="122">
        <f t="shared" si="20"/>
        <v>42695.916669999999</v>
      </c>
      <c r="C1295" s="125">
        <v>22</v>
      </c>
      <c r="D1295" s="35">
        <f>ROUND($D$791/100*$D$792*АТС!$C543,2)</f>
        <v>108.2</v>
      </c>
      <c r="E1295" s="35">
        <f>ROUND($E$791/100*$E$792*АТС!C543,2)</f>
        <v>99.43</v>
      </c>
      <c r="F1295" s="35">
        <f>ROUND($F$791/100*$F$792*АТС!C543,2)</f>
        <v>67.709999999999994</v>
      </c>
      <c r="G1295" s="35">
        <f>ROUND($G$791/100*$G$792*АТС!C543,2)</f>
        <v>39.64</v>
      </c>
    </row>
    <row r="1296" spans="1:7" x14ac:dyDescent="0.25">
      <c r="A1296" s="240"/>
      <c r="B1296" s="124">
        <f t="shared" si="20"/>
        <v>42695.958330000001</v>
      </c>
      <c r="C1296" s="125">
        <v>23</v>
      </c>
      <c r="D1296" s="35">
        <f>ROUND($D$791/100*$D$792*АТС!$C544,2)</f>
        <v>95.99</v>
      </c>
      <c r="E1296" s="35">
        <f>ROUND($E$791/100*$E$792*АТС!C544,2)</f>
        <v>88.21</v>
      </c>
      <c r="F1296" s="35">
        <f>ROUND($F$791/100*$F$792*АТС!C544,2)</f>
        <v>60.06</v>
      </c>
      <c r="G1296" s="35">
        <f>ROUND($G$791/100*$G$792*АТС!C544,2)</f>
        <v>35.159999999999997</v>
      </c>
    </row>
    <row r="1297" spans="1:7" x14ac:dyDescent="0.25">
      <c r="A1297" s="240"/>
      <c r="B1297" s="122">
        <f t="shared" si="20"/>
        <v>42696</v>
      </c>
      <c r="C1297" s="125">
        <v>0</v>
      </c>
      <c r="D1297" s="35">
        <f>ROUND($D$791/100*$D$792*АТС!$C545,2)</f>
        <v>77.64</v>
      </c>
      <c r="E1297" s="35">
        <f>ROUND($E$791/100*$E$792*АТС!C545,2)</f>
        <v>71.349999999999994</v>
      </c>
      <c r="F1297" s="35">
        <f>ROUND($F$791/100*$F$792*АТС!C545,2)</f>
        <v>48.58</v>
      </c>
      <c r="G1297" s="35">
        <f>ROUND($G$791/100*$G$792*АТС!C545,2)</f>
        <v>28.44</v>
      </c>
    </row>
    <row r="1298" spans="1:7" x14ac:dyDescent="0.25">
      <c r="A1298" s="240"/>
      <c r="B1298" s="124">
        <f t="shared" si="20"/>
        <v>42696.041669999999</v>
      </c>
      <c r="C1298" s="125">
        <v>1</v>
      </c>
      <c r="D1298" s="35">
        <f>ROUND($D$791/100*$D$792*АТС!$C546,2)</f>
        <v>76.09</v>
      </c>
      <c r="E1298" s="35">
        <f>ROUND($E$791/100*$E$792*АТС!C546,2)</f>
        <v>69.930000000000007</v>
      </c>
      <c r="F1298" s="35">
        <f>ROUND($F$791/100*$F$792*АТС!C546,2)</f>
        <v>47.62</v>
      </c>
      <c r="G1298" s="35">
        <f>ROUND($G$791/100*$G$792*АТС!C546,2)</f>
        <v>27.87</v>
      </c>
    </row>
    <row r="1299" spans="1:7" x14ac:dyDescent="0.25">
      <c r="A1299" s="240"/>
      <c r="B1299" s="122">
        <f t="shared" si="20"/>
        <v>42696.083330000001</v>
      </c>
      <c r="C1299" s="125">
        <v>2</v>
      </c>
      <c r="D1299" s="35">
        <f>ROUND($D$791/100*$D$792*АТС!$C547,2)</f>
        <v>73.67</v>
      </c>
      <c r="E1299" s="35">
        <f>ROUND($E$791/100*$E$792*АТС!C547,2)</f>
        <v>67.7</v>
      </c>
      <c r="F1299" s="35">
        <f>ROUND($F$791/100*$F$792*АТС!C547,2)</f>
        <v>46.1</v>
      </c>
      <c r="G1299" s="35">
        <f>ROUND($G$791/100*$G$792*АТС!C547,2)</f>
        <v>26.99</v>
      </c>
    </row>
    <row r="1300" spans="1:7" x14ac:dyDescent="0.25">
      <c r="A1300" s="240"/>
      <c r="B1300" s="124">
        <f t="shared" si="20"/>
        <v>42696.125</v>
      </c>
      <c r="C1300" s="125">
        <v>3</v>
      </c>
      <c r="D1300" s="35">
        <f>ROUND($D$791/100*$D$792*АТС!$C548,2)</f>
        <v>75.3</v>
      </c>
      <c r="E1300" s="35">
        <f>ROUND($E$791/100*$E$792*АТС!C548,2)</f>
        <v>69.2</v>
      </c>
      <c r="F1300" s="35">
        <f>ROUND($F$791/100*$F$792*АТС!C548,2)</f>
        <v>47.12</v>
      </c>
      <c r="G1300" s="35">
        <f>ROUND($G$791/100*$G$792*АТС!C548,2)</f>
        <v>27.58</v>
      </c>
    </row>
    <row r="1301" spans="1:7" x14ac:dyDescent="0.25">
      <c r="A1301" s="240"/>
      <c r="B1301" s="122">
        <f t="shared" si="20"/>
        <v>42696.166669999999</v>
      </c>
      <c r="C1301" s="125">
        <v>4</v>
      </c>
      <c r="D1301" s="35">
        <f>ROUND($D$791/100*$D$792*АТС!$C549,2)</f>
        <v>76.44</v>
      </c>
      <c r="E1301" s="35">
        <f>ROUND($E$791/100*$E$792*АТС!C549,2)</f>
        <v>70.25</v>
      </c>
      <c r="F1301" s="35">
        <f>ROUND($F$791/100*$F$792*АТС!C549,2)</f>
        <v>47.83</v>
      </c>
      <c r="G1301" s="35">
        <f>ROUND($G$791/100*$G$792*АТС!C549,2)</f>
        <v>28</v>
      </c>
    </row>
    <row r="1302" spans="1:7" x14ac:dyDescent="0.25">
      <c r="A1302" s="240"/>
      <c r="B1302" s="124">
        <f t="shared" si="20"/>
        <v>42696.208330000001</v>
      </c>
      <c r="C1302" s="125">
        <v>5</v>
      </c>
      <c r="D1302" s="35">
        <f>ROUND($D$791/100*$D$792*АТС!$C550,2)</f>
        <v>73.81</v>
      </c>
      <c r="E1302" s="35">
        <f>ROUND($E$791/100*$E$792*АТС!C550,2)</f>
        <v>67.83</v>
      </c>
      <c r="F1302" s="35">
        <f>ROUND($F$791/100*$F$792*АТС!C550,2)</f>
        <v>46.19</v>
      </c>
      <c r="G1302" s="35">
        <f>ROUND($G$791/100*$G$792*АТС!C550,2)</f>
        <v>27.04</v>
      </c>
    </row>
    <row r="1303" spans="1:7" x14ac:dyDescent="0.25">
      <c r="A1303" s="240"/>
      <c r="B1303" s="122">
        <f t="shared" si="20"/>
        <v>42696.25</v>
      </c>
      <c r="C1303" s="125">
        <v>6</v>
      </c>
      <c r="D1303" s="35">
        <f>ROUND($D$791/100*$D$792*АТС!$C551,2)</f>
        <v>77.510000000000005</v>
      </c>
      <c r="E1303" s="35">
        <f>ROUND($E$791/100*$E$792*АТС!C551,2)</f>
        <v>71.23</v>
      </c>
      <c r="F1303" s="35">
        <f>ROUND($F$791/100*$F$792*АТС!C551,2)</f>
        <v>48.5</v>
      </c>
      <c r="G1303" s="35">
        <f>ROUND($G$791/100*$G$792*АТС!C551,2)</f>
        <v>28.39</v>
      </c>
    </row>
    <row r="1304" spans="1:7" x14ac:dyDescent="0.25">
      <c r="A1304" s="240"/>
      <c r="B1304" s="124">
        <f t="shared" si="20"/>
        <v>42696.291669999999</v>
      </c>
      <c r="C1304" s="125">
        <v>7</v>
      </c>
      <c r="D1304" s="35">
        <f>ROUND($D$791/100*$D$792*АТС!$C552,2)</f>
        <v>83.58</v>
      </c>
      <c r="E1304" s="35">
        <f>ROUND($E$791/100*$E$792*АТС!C552,2)</f>
        <v>76.8</v>
      </c>
      <c r="F1304" s="35">
        <f>ROUND($F$791/100*$F$792*АТС!C552,2)</f>
        <v>52.3</v>
      </c>
      <c r="G1304" s="35">
        <f>ROUND($G$791/100*$G$792*АТС!C552,2)</f>
        <v>30.61</v>
      </c>
    </row>
    <row r="1305" spans="1:7" x14ac:dyDescent="0.25">
      <c r="A1305" s="240"/>
      <c r="B1305" s="122">
        <f t="shared" si="20"/>
        <v>42696.333330000001</v>
      </c>
      <c r="C1305" s="125">
        <v>8</v>
      </c>
      <c r="D1305" s="35">
        <f>ROUND($D$791/100*$D$792*АТС!$C553,2)</f>
        <v>73.16</v>
      </c>
      <c r="E1305" s="35">
        <f>ROUND($E$791/100*$E$792*АТС!C553,2)</f>
        <v>67.23</v>
      </c>
      <c r="F1305" s="35">
        <f>ROUND($F$791/100*$F$792*АТС!C553,2)</f>
        <v>45.78</v>
      </c>
      <c r="G1305" s="35">
        <f>ROUND($G$791/100*$G$792*АТС!C553,2)</f>
        <v>26.8</v>
      </c>
    </row>
    <row r="1306" spans="1:7" x14ac:dyDescent="0.25">
      <c r="A1306" s="240"/>
      <c r="B1306" s="124">
        <f t="shared" si="20"/>
        <v>42696.375</v>
      </c>
      <c r="C1306" s="125">
        <v>9</v>
      </c>
      <c r="D1306" s="35">
        <f>ROUND($D$791/100*$D$792*АТС!$C554,2)</f>
        <v>74.61</v>
      </c>
      <c r="E1306" s="35">
        <f>ROUND($E$791/100*$E$792*АТС!C554,2)</f>
        <v>68.56</v>
      </c>
      <c r="F1306" s="35">
        <f>ROUND($F$791/100*$F$792*АТС!C554,2)</f>
        <v>46.68</v>
      </c>
      <c r="G1306" s="35">
        <f>ROUND($G$791/100*$G$792*АТС!C554,2)</f>
        <v>27.33</v>
      </c>
    </row>
    <row r="1307" spans="1:7" x14ac:dyDescent="0.25">
      <c r="A1307" s="240"/>
      <c r="B1307" s="122">
        <f t="shared" si="20"/>
        <v>42696.416669999999</v>
      </c>
      <c r="C1307" s="125">
        <v>10</v>
      </c>
      <c r="D1307" s="35">
        <f>ROUND($D$791/100*$D$792*АТС!$C555,2)</f>
        <v>77.56</v>
      </c>
      <c r="E1307" s="35">
        <f>ROUND($E$791/100*$E$792*АТС!C555,2)</f>
        <v>71.27</v>
      </c>
      <c r="F1307" s="35">
        <f>ROUND($F$791/100*$F$792*АТС!C555,2)</f>
        <v>48.53</v>
      </c>
      <c r="G1307" s="35">
        <f>ROUND($G$791/100*$G$792*АТС!C555,2)</f>
        <v>28.41</v>
      </c>
    </row>
    <row r="1308" spans="1:7" x14ac:dyDescent="0.25">
      <c r="A1308" s="240"/>
      <c r="B1308" s="124">
        <f t="shared" si="20"/>
        <v>42696.458330000001</v>
      </c>
      <c r="C1308" s="125">
        <v>11</v>
      </c>
      <c r="D1308" s="35">
        <f>ROUND($D$791/100*$D$792*АТС!$C556,2)</f>
        <v>89.64</v>
      </c>
      <c r="E1308" s="35">
        <f>ROUND($E$791/100*$E$792*АТС!C556,2)</f>
        <v>82.38</v>
      </c>
      <c r="F1308" s="35">
        <f>ROUND($F$791/100*$F$792*АТС!C556,2)</f>
        <v>56.09</v>
      </c>
      <c r="G1308" s="35">
        <f>ROUND($G$791/100*$G$792*АТС!C556,2)</f>
        <v>32.840000000000003</v>
      </c>
    </row>
    <row r="1309" spans="1:7" x14ac:dyDescent="0.25">
      <c r="A1309" s="240"/>
      <c r="B1309" s="122">
        <f t="shared" si="20"/>
        <v>42696.5</v>
      </c>
      <c r="C1309" s="125">
        <v>12</v>
      </c>
      <c r="D1309" s="35">
        <f>ROUND($D$791/100*$D$792*АТС!$C557,2)</f>
        <v>87.67</v>
      </c>
      <c r="E1309" s="35">
        <f>ROUND($E$791/100*$E$792*АТС!C557,2)</f>
        <v>80.569999999999993</v>
      </c>
      <c r="F1309" s="35">
        <f>ROUND($F$791/100*$F$792*АТС!C557,2)</f>
        <v>54.86</v>
      </c>
      <c r="G1309" s="35">
        <f>ROUND($G$791/100*$G$792*АТС!C557,2)</f>
        <v>32.119999999999997</v>
      </c>
    </row>
    <row r="1310" spans="1:7" x14ac:dyDescent="0.25">
      <c r="A1310" s="240"/>
      <c r="B1310" s="124">
        <f t="shared" si="20"/>
        <v>42696.541669999999</v>
      </c>
      <c r="C1310" s="125">
        <v>13</v>
      </c>
      <c r="D1310" s="35">
        <f>ROUND($D$791/100*$D$792*АТС!$C558,2)</f>
        <v>87.7</v>
      </c>
      <c r="E1310" s="35">
        <f>ROUND($E$791/100*$E$792*АТС!C558,2)</f>
        <v>80.599999999999994</v>
      </c>
      <c r="F1310" s="35">
        <f>ROUND($F$791/100*$F$792*АТС!C558,2)</f>
        <v>54.88</v>
      </c>
      <c r="G1310" s="35">
        <f>ROUND($G$791/100*$G$792*АТС!C558,2)</f>
        <v>32.130000000000003</v>
      </c>
    </row>
    <row r="1311" spans="1:7" x14ac:dyDescent="0.25">
      <c r="A1311" s="240"/>
      <c r="B1311" s="122">
        <f t="shared" si="20"/>
        <v>42696.583330000001</v>
      </c>
      <c r="C1311" s="125">
        <v>14</v>
      </c>
      <c r="D1311" s="35">
        <f>ROUND($D$791/100*$D$792*АТС!$C559,2)</f>
        <v>85.77</v>
      </c>
      <c r="E1311" s="35">
        <f>ROUND($E$791/100*$E$792*АТС!C559,2)</f>
        <v>78.819999999999993</v>
      </c>
      <c r="F1311" s="35">
        <f>ROUND($F$791/100*$F$792*АТС!C559,2)</f>
        <v>53.67</v>
      </c>
      <c r="G1311" s="35">
        <f>ROUND($G$791/100*$G$792*АТС!C559,2)</f>
        <v>31.42</v>
      </c>
    </row>
    <row r="1312" spans="1:7" x14ac:dyDescent="0.25">
      <c r="A1312" s="240"/>
      <c r="B1312" s="124">
        <f t="shared" si="20"/>
        <v>42696.625</v>
      </c>
      <c r="C1312" s="125">
        <v>15</v>
      </c>
      <c r="D1312" s="35">
        <f>ROUND($D$791/100*$D$792*АТС!$C560,2)</f>
        <v>87.78</v>
      </c>
      <c r="E1312" s="35">
        <f>ROUND($E$791/100*$E$792*АТС!C560,2)</f>
        <v>80.67</v>
      </c>
      <c r="F1312" s="35">
        <f>ROUND($F$791/100*$F$792*АТС!C560,2)</f>
        <v>54.93</v>
      </c>
      <c r="G1312" s="35">
        <f>ROUND($G$791/100*$G$792*АТС!C560,2)</f>
        <v>32.159999999999997</v>
      </c>
    </row>
    <row r="1313" spans="1:7" x14ac:dyDescent="0.25">
      <c r="A1313" s="240"/>
      <c r="B1313" s="122">
        <f t="shared" si="20"/>
        <v>42696.666669999999</v>
      </c>
      <c r="C1313" s="125">
        <v>16</v>
      </c>
      <c r="D1313" s="35">
        <f>ROUND($D$791/100*$D$792*АТС!$C561,2)</f>
        <v>86.4</v>
      </c>
      <c r="E1313" s="35">
        <f>ROUND($E$791/100*$E$792*АТС!C561,2)</f>
        <v>79.39</v>
      </c>
      <c r="F1313" s="35">
        <f>ROUND($F$791/100*$F$792*АТС!C561,2)</f>
        <v>54.06</v>
      </c>
      <c r="G1313" s="35">
        <f>ROUND($G$791/100*$G$792*АТС!C561,2)</f>
        <v>31.65</v>
      </c>
    </row>
    <row r="1314" spans="1:7" x14ac:dyDescent="0.25">
      <c r="A1314" s="240"/>
      <c r="B1314" s="124">
        <f t="shared" si="20"/>
        <v>42696.708330000001</v>
      </c>
      <c r="C1314" s="125">
        <v>17</v>
      </c>
      <c r="D1314" s="35">
        <f>ROUND($D$791/100*$D$792*АТС!$C562,2)</f>
        <v>95.57</v>
      </c>
      <c r="E1314" s="35">
        <f>ROUND($E$791/100*$E$792*АТС!C562,2)</f>
        <v>87.82</v>
      </c>
      <c r="F1314" s="35">
        <f>ROUND($F$791/100*$F$792*АТС!C562,2)</f>
        <v>59.8</v>
      </c>
      <c r="G1314" s="35">
        <f>ROUND($G$791/100*$G$792*АТС!C562,2)</f>
        <v>35.01</v>
      </c>
    </row>
    <row r="1315" spans="1:7" x14ac:dyDescent="0.25">
      <c r="A1315" s="240"/>
      <c r="B1315" s="122">
        <f t="shared" si="20"/>
        <v>42696.75</v>
      </c>
      <c r="C1315" s="125">
        <v>18</v>
      </c>
      <c r="D1315" s="35">
        <f>ROUND($D$791/100*$D$792*АТС!$C563,2)</f>
        <v>96.48</v>
      </c>
      <c r="E1315" s="35">
        <f>ROUND($E$791/100*$E$792*АТС!C563,2)</f>
        <v>88.66</v>
      </c>
      <c r="F1315" s="35">
        <f>ROUND($F$791/100*$F$792*АТС!C563,2)</f>
        <v>60.37</v>
      </c>
      <c r="G1315" s="35">
        <f>ROUND($G$791/100*$G$792*АТС!C563,2)</f>
        <v>35.340000000000003</v>
      </c>
    </row>
    <row r="1316" spans="1:7" x14ac:dyDescent="0.25">
      <c r="A1316" s="240"/>
      <c r="B1316" s="124">
        <f t="shared" si="20"/>
        <v>42696.791669999999</v>
      </c>
      <c r="C1316" s="125">
        <v>19</v>
      </c>
      <c r="D1316" s="35">
        <f>ROUND($D$791/100*$D$792*АТС!$C564,2)</f>
        <v>93.59</v>
      </c>
      <c r="E1316" s="35">
        <f>ROUND($E$791/100*$E$792*АТС!C564,2)</f>
        <v>86</v>
      </c>
      <c r="F1316" s="35">
        <f>ROUND($F$791/100*$F$792*АТС!C564,2)</f>
        <v>58.56</v>
      </c>
      <c r="G1316" s="35">
        <f>ROUND($G$791/100*$G$792*АТС!C564,2)</f>
        <v>34.28</v>
      </c>
    </row>
    <row r="1317" spans="1:7" x14ac:dyDescent="0.25">
      <c r="A1317" s="240"/>
      <c r="B1317" s="122">
        <f t="shared" si="20"/>
        <v>42696.833330000001</v>
      </c>
      <c r="C1317" s="125">
        <v>20</v>
      </c>
      <c r="D1317" s="35">
        <f>ROUND($D$791/100*$D$792*АТС!$C565,2)</f>
        <v>90.55</v>
      </c>
      <c r="E1317" s="35">
        <f>ROUND($E$791/100*$E$792*АТС!C565,2)</f>
        <v>83.21</v>
      </c>
      <c r="F1317" s="35">
        <f>ROUND($F$791/100*$F$792*АТС!C565,2)</f>
        <v>56.66</v>
      </c>
      <c r="G1317" s="35">
        <f>ROUND($G$791/100*$G$792*АТС!C565,2)</f>
        <v>33.17</v>
      </c>
    </row>
    <row r="1318" spans="1:7" x14ac:dyDescent="0.25">
      <c r="A1318" s="240"/>
      <c r="B1318" s="124">
        <f t="shared" si="20"/>
        <v>42696.875</v>
      </c>
      <c r="C1318" s="125">
        <v>21</v>
      </c>
      <c r="D1318" s="35">
        <f>ROUND($D$791/100*$D$792*АТС!$C566,2)</f>
        <v>92.44</v>
      </c>
      <c r="E1318" s="35">
        <f>ROUND($E$791/100*$E$792*АТС!C566,2)</f>
        <v>84.95</v>
      </c>
      <c r="F1318" s="35">
        <f>ROUND($F$791/100*$F$792*АТС!C566,2)</f>
        <v>57.85</v>
      </c>
      <c r="G1318" s="35">
        <f>ROUND($G$791/100*$G$792*АТС!C566,2)</f>
        <v>33.86</v>
      </c>
    </row>
    <row r="1319" spans="1:7" x14ac:dyDescent="0.25">
      <c r="A1319" s="240"/>
      <c r="B1319" s="122">
        <f t="shared" si="20"/>
        <v>42696.916669999999</v>
      </c>
      <c r="C1319" s="125">
        <v>22</v>
      </c>
      <c r="D1319" s="35">
        <f>ROUND($D$791/100*$D$792*АТС!$C567,2)</f>
        <v>110.71</v>
      </c>
      <c r="E1319" s="35">
        <f>ROUND($E$791/100*$E$792*АТС!C567,2)</f>
        <v>101.73</v>
      </c>
      <c r="F1319" s="35">
        <f>ROUND($F$791/100*$F$792*АТС!C567,2)</f>
        <v>69.27</v>
      </c>
      <c r="G1319" s="35">
        <f>ROUND($G$791/100*$G$792*АТС!C567,2)</f>
        <v>40.549999999999997</v>
      </c>
    </row>
    <row r="1320" spans="1:7" x14ac:dyDescent="0.25">
      <c r="A1320" s="240"/>
      <c r="B1320" s="124">
        <f t="shared" si="20"/>
        <v>42696.958330000001</v>
      </c>
      <c r="C1320" s="125">
        <v>23</v>
      </c>
      <c r="D1320" s="35">
        <f>ROUND($D$791/100*$D$792*АТС!$C568,2)</f>
        <v>97.99</v>
      </c>
      <c r="E1320" s="35">
        <f>ROUND($E$791/100*$E$792*АТС!C568,2)</f>
        <v>90.05</v>
      </c>
      <c r="F1320" s="35">
        <f>ROUND($F$791/100*$F$792*АТС!C568,2)</f>
        <v>61.32</v>
      </c>
      <c r="G1320" s="35">
        <f>ROUND($G$791/100*$G$792*АТС!C568,2)</f>
        <v>35.89</v>
      </c>
    </row>
    <row r="1321" spans="1:7" x14ac:dyDescent="0.25">
      <c r="A1321" s="240"/>
      <c r="B1321" s="122">
        <f t="shared" si="20"/>
        <v>42697</v>
      </c>
      <c r="C1321" s="125">
        <v>0</v>
      </c>
      <c r="D1321" s="35">
        <f>ROUND($D$791/100*$D$792*АТС!$C569,2)</f>
        <v>82.34</v>
      </c>
      <c r="E1321" s="35">
        <f>ROUND($E$791/100*$E$792*АТС!C569,2)</f>
        <v>75.67</v>
      </c>
      <c r="F1321" s="35">
        <f>ROUND($F$791/100*$F$792*АТС!C569,2)</f>
        <v>51.52</v>
      </c>
      <c r="G1321" s="35">
        <f>ROUND($G$791/100*$G$792*АТС!C569,2)</f>
        <v>30.16</v>
      </c>
    </row>
    <row r="1322" spans="1:7" x14ac:dyDescent="0.25">
      <c r="A1322" s="240"/>
      <c r="B1322" s="124">
        <f t="shared" si="20"/>
        <v>42697.041669999999</v>
      </c>
      <c r="C1322" s="125">
        <v>1</v>
      </c>
      <c r="D1322" s="35">
        <f>ROUND($D$791/100*$D$792*АТС!$C570,2)</f>
        <v>77.78</v>
      </c>
      <c r="E1322" s="35">
        <f>ROUND($E$791/100*$E$792*АТС!C570,2)</f>
        <v>71.48</v>
      </c>
      <c r="F1322" s="35">
        <f>ROUND($F$791/100*$F$792*АТС!C570,2)</f>
        <v>48.67</v>
      </c>
      <c r="G1322" s="35">
        <f>ROUND($G$791/100*$G$792*АТС!C570,2)</f>
        <v>28.49</v>
      </c>
    </row>
    <row r="1323" spans="1:7" x14ac:dyDescent="0.25">
      <c r="A1323" s="240"/>
      <c r="B1323" s="122">
        <f t="shared" si="20"/>
        <v>42697.083330000001</v>
      </c>
      <c r="C1323" s="125">
        <v>2</v>
      </c>
      <c r="D1323" s="35">
        <f>ROUND($D$791/100*$D$792*АТС!$C571,2)</f>
        <v>73.650000000000006</v>
      </c>
      <c r="E1323" s="35">
        <f>ROUND($E$791/100*$E$792*АТС!C571,2)</f>
        <v>67.680000000000007</v>
      </c>
      <c r="F1323" s="35">
        <f>ROUND($F$791/100*$F$792*АТС!C571,2)</f>
        <v>46.09</v>
      </c>
      <c r="G1323" s="35">
        <f>ROUND($G$791/100*$G$792*АТС!C571,2)</f>
        <v>26.98</v>
      </c>
    </row>
    <row r="1324" spans="1:7" x14ac:dyDescent="0.25">
      <c r="A1324" s="240"/>
      <c r="B1324" s="124">
        <f t="shared" si="20"/>
        <v>42697.125</v>
      </c>
      <c r="C1324" s="125">
        <v>3</v>
      </c>
      <c r="D1324" s="35">
        <f>ROUND($D$791/100*$D$792*АТС!$C572,2)</f>
        <v>75.319999999999993</v>
      </c>
      <c r="E1324" s="35">
        <f>ROUND($E$791/100*$E$792*АТС!C572,2)</f>
        <v>69.22</v>
      </c>
      <c r="F1324" s="35">
        <f>ROUND($F$791/100*$F$792*АТС!C572,2)</f>
        <v>47.13</v>
      </c>
      <c r="G1324" s="35">
        <f>ROUND($G$791/100*$G$792*АТС!C572,2)</f>
        <v>27.59</v>
      </c>
    </row>
    <row r="1325" spans="1:7" x14ac:dyDescent="0.25">
      <c r="A1325" s="240"/>
      <c r="B1325" s="122">
        <f t="shared" si="20"/>
        <v>42697.166669999999</v>
      </c>
      <c r="C1325" s="125">
        <v>4</v>
      </c>
      <c r="D1325" s="35">
        <f>ROUND($D$791/100*$D$792*АТС!$C573,2)</f>
        <v>74.23</v>
      </c>
      <c r="E1325" s="35">
        <f>ROUND($E$791/100*$E$792*АТС!C573,2)</f>
        <v>68.209999999999994</v>
      </c>
      <c r="F1325" s="35">
        <f>ROUND($F$791/100*$F$792*АТС!C573,2)</f>
        <v>46.45</v>
      </c>
      <c r="G1325" s="35">
        <f>ROUND($G$791/100*$G$792*АТС!C573,2)</f>
        <v>27.19</v>
      </c>
    </row>
    <row r="1326" spans="1:7" x14ac:dyDescent="0.25">
      <c r="A1326" s="240"/>
      <c r="B1326" s="124">
        <f t="shared" si="20"/>
        <v>42697.208330000001</v>
      </c>
      <c r="C1326" s="125">
        <v>5</v>
      </c>
      <c r="D1326" s="35">
        <f>ROUND($D$791/100*$D$792*АТС!$C574,2)</f>
        <v>76.23</v>
      </c>
      <c r="E1326" s="35">
        <f>ROUND($E$791/100*$E$792*АТС!C574,2)</f>
        <v>70.06</v>
      </c>
      <c r="F1326" s="35">
        <f>ROUND($F$791/100*$F$792*АТС!C574,2)</f>
        <v>47.7</v>
      </c>
      <c r="G1326" s="35">
        <f>ROUND($G$791/100*$G$792*АТС!C574,2)</f>
        <v>27.93</v>
      </c>
    </row>
    <row r="1327" spans="1:7" x14ac:dyDescent="0.25">
      <c r="A1327" s="240"/>
      <c r="B1327" s="122">
        <f t="shared" si="20"/>
        <v>42697.25</v>
      </c>
      <c r="C1327" s="125">
        <v>6</v>
      </c>
      <c r="D1327" s="35">
        <f>ROUND($D$791/100*$D$792*АТС!$C575,2)</f>
        <v>79.31</v>
      </c>
      <c r="E1327" s="35">
        <f>ROUND($E$791/100*$E$792*АТС!C575,2)</f>
        <v>72.88</v>
      </c>
      <c r="F1327" s="35">
        <f>ROUND($F$791/100*$F$792*АТС!C575,2)</f>
        <v>49.63</v>
      </c>
      <c r="G1327" s="35">
        <f>ROUND($G$791/100*$G$792*АТС!C575,2)</f>
        <v>29.05</v>
      </c>
    </row>
    <row r="1328" spans="1:7" x14ac:dyDescent="0.25">
      <c r="A1328" s="240"/>
      <c r="B1328" s="124">
        <f t="shared" si="20"/>
        <v>42697.291669999999</v>
      </c>
      <c r="C1328" s="125">
        <v>7</v>
      </c>
      <c r="D1328" s="35">
        <f>ROUND($D$791/100*$D$792*АТС!$C576,2)</f>
        <v>83.48</v>
      </c>
      <c r="E1328" s="35">
        <f>ROUND($E$791/100*$E$792*АТС!C576,2)</f>
        <v>76.72</v>
      </c>
      <c r="F1328" s="35">
        <f>ROUND($F$791/100*$F$792*АТС!C576,2)</f>
        <v>52.24</v>
      </c>
      <c r="G1328" s="35">
        <f>ROUND($G$791/100*$G$792*АТС!C576,2)</f>
        <v>30.58</v>
      </c>
    </row>
    <row r="1329" spans="1:7" x14ac:dyDescent="0.25">
      <c r="A1329" s="240"/>
      <c r="B1329" s="122">
        <f t="shared" si="20"/>
        <v>42697.333330000001</v>
      </c>
      <c r="C1329" s="125">
        <v>8</v>
      </c>
      <c r="D1329" s="35">
        <f>ROUND($D$791/100*$D$792*АТС!$C577,2)</f>
        <v>73.12</v>
      </c>
      <c r="E1329" s="35">
        <f>ROUND($E$791/100*$E$792*АТС!C577,2)</f>
        <v>67.19</v>
      </c>
      <c r="F1329" s="35">
        <f>ROUND($F$791/100*$F$792*АТС!C577,2)</f>
        <v>45.75</v>
      </c>
      <c r="G1329" s="35">
        <f>ROUND($G$791/100*$G$792*АТС!C577,2)</f>
        <v>26.78</v>
      </c>
    </row>
    <row r="1330" spans="1:7" x14ac:dyDescent="0.25">
      <c r="A1330" s="240"/>
      <c r="B1330" s="124">
        <f t="shared" ref="B1330:B1489" si="21">B1306+1</f>
        <v>42697.375</v>
      </c>
      <c r="C1330" s="125">
        <v>9</v>
      </c>
      <c r="D1330" s="35">
        <f>ROUND($D$791/100*$D$792*АТС!$C578,2)</f>
        <v>74.599999999999994</v>
      </c>
      <c r="E1330" s="35">
        <f>ROUND($E$791/100*$E$792*АТС!C578,2)</f>
        <v>68.56</v>
      </c>
      <c r="F1330" s="35">
        <f>ROUND($F$791/100*$F$792*АТС!C578,2)</f>
        <v>46.68</v>
      </c>
      <c r="G1330" s="35">
        <f>ROUND($G$791/100*$G$792*АТС!C578,2)</f>
        <v>27.33</v>
      </c>
    </row>
    <row r="1331" spans="1:7" x14ac:dyDescent="0.25">
      <c r="A1331" s="240"/>
      <c r="B1331" s="122">
        <f t="shared" si="21"/>
        <v>42697.416669999999</v>
      </c>
      <c r="C1331" s="125">
        <v>10</v>
      </c>
      <c r="D1331" s="35">
        <f>ROUND($D$791/100*$D$792*АТС!$C579,2)</f>
        <v>73.03</v>
      </c>
      <c r="E1331" s="35">
        <f>ROUND($E$791/100*$E$792*АТС!C579,2)</f>
        <v>67.11</v>
      </c>
      <c r="F1331" s="35">
        <f>ROUND($F$791/100*$F$792*АТС!C579,2)</f>
        <v>45.7</v>
      </c>
      <c r="G1331" s="35">
        <f>ROUND($G$791/100*$G$792*АТС!C579,2)</f>
        <v>26.75</v>
      </c>
    </row>
    <row r="1332" spans="1:7" x14ac:dyDescent="0.25">
      <c r="A1332" s="240"/>
      <c r="B1332" s="124">
        <f t="shared" si="21"/>
        <v>42697.458330000001</v>
      </c>
      <c r="C1332" s="125">
        <v>11</v>
      </c>
      <c r="D1332" s="35">
        <f>ROUND($D$791/100*$D$792*АТС!$C580,2)</f>
        <v>90.89</v>
      </c>
      <c r="E1332" s="35">
        <f>ROUND($E$791/100*$E$792*АТС!C580,2)</f>
        <v>83.52</v>
      </c>
      <c r="F1332" s="35">
        <f>ROUND($F$791/100*$F$792*АТС!C580,2)</f>
        <v>56.87</v>
      </c>
      <c r="G1332" s="35">
        <f>ROUND($G$791/100*$G$792*АТС!C580,2)</f>
        <v>33.29</v>
      </c>
    </row>
    <row r="1333" spans="1:7" x14ac:dyDescent="0.25">
      <c r="A1333" s="240"/>
      <c r="B1333" s="122">
        <f t="shared" si="21"/>
        <v>42697.5</v>
      </c>
      <c r="C1333" s="125">
        <v>12</v>
      </c>
      <c r="D1333" s="35">
        <f>ROUND($D$791/100*$D$792*АТС!$C581,2)</f>
        <v>88.67</v>
      </c>
      <c r="E1333" s="35">
        <f>ROUND($E$791/100*$E$792*АТС!C581,2)</f>
        <v>81.48</v>
      </c>
      <c r="F1333" s="35">
        <f>ROUND($F$791/100*$F$792*АТС!C581,2)</f>
        <v>55.49</v>
      </c>
      <c r="G1333" s="35">
        <f>ROUND($G$791/100*$G$792*АТС!C581,2)</f>
        <v>32.479999999999997</v>
      </c>
    </row>
    <row r="1334" spans="1:7" x14ac:dyDescent="0.25">
      <c r="A1334" s="240"/>
      <c r="B1334" s="124">
        <f t="shared" si="21"/>
        <v>42697.541669999999</v>
      </c>
      <c r="C1334" s="125">
        <v>13</v>
      </c>
      <c r="D1334" s="35">
        <f>ROUND($D$791/100*$D$792*АТС!$C582,2)</f>
        <v>88.63</v>
      </c>
      <c r="E1334" s="35">
        <f>ROUND($E$791/100*$E$792*АТС!C582,2)</f>
        <v>81.45</v>
      </c>
      <c r="F1334" s="35">
        <f>ROUND($F$791/100*$F$792*АТС!C582,2)</f>
        <v>55.46</v>
      </c>
      <c r="G1334" s="35">
        <f>ROUND($G$791/100*$G$792*АТС!C582,2)</f>
        <v>32.47</v>
      </c>
    </row>
    <row r="1335" spans="1:7" x14ac:dyDescent="0.25">
      <c r="A1335" s="240"/>
      <c r="B1335" s="122">
        <f t="shared" si="21"/>
        <v>42697.583330000001</v>
      </c>
      <c r="C1335" s="125">
        <v>14</v>
      </c>
      <c r="D1335" s="35">
        <f>ROUND($D$791/100*$D$792*АТС!$C583,2)</f>
        <v>88.71</v>
      </c>
      <c r="E1335" s="35">
        <f>ROUND($E$791/100*$E$792*АТС!C583,2)</f>
        <v>81.52</v>
      </c>
      <c r="F1335" s="35">
        <f>ROUND($F$791/100*$F$792*АТС!C583,2)</f>
        <v>55.51</v>
      </c>
      <c r="G1335" s="35">
        <f>ROUND($G$791/100*$G$792*АТС!C583,2)</f>
        <v>32.5</v>
      </c>
    </row>
    <row r="1336" spans="1:7" x14ac:dyDescent="0.25">
      <c r="A1336" s="240"/>
      <c r="B1336" s="124">
        <f t="shared" si="21"/>
        <v>42697.625</v>
      </c>
      <c r="C1336" s="125">
        <v>15</v>
      </c>
      <c r="D1336" s="35">
        <f>ROUND($D$791/100*$D$792*АТС!$C584,2)</f>
        <v>90.76</v>
      </c>
      <c r="E1336" s="35">
        <f>ROUND($E$791/100*$E$792*АТС!C584,2)</f>
        <v>83.4</v>
      </c>
      <c r="F1336" s="35">
        <f>ROUND($F$791/100*$F$792*АТС!C584,2)</f>
        <v>56.79</v>
      </c>
      <c r="G1336" s="35">
        <f>ROUND($G$791/100*$G$792*АТС!C584,2)</f>
        <v>33.25</v>
      </c>
    </row>
    <row r="1337" spans="1:7" x14ac:dyDescent="0.25">
      <c r="A1337" s="240"/>
      <c r="B1337" s="122">
        <f t="shared" si="21"/>
        <v>42697.666669999999</v>
      </c>
      <c r="C1337" s="125">
        <v>16</v>
      </c>
      <c r="D1337" s="35">
        <f>ROUND($D$791/100*$D$792*АТС!$C585,2)</f>
        <v>87.54</v>
      </c>
      <c r="E1337" s="35">
        <f>ROUND($E$791/100*$E$792*АТС!C585,2)</f>
        <v>80.44</v>
      </c>
      <c r="F1337" s="35">
        <f>ROUND($F$791/100*$F$792*АТС!C585,2)</f>
        <v>54.78</v>
      </c>
      <c r="G1337" s="35">
        <f>ROUND($G$791/100*$G$792*АТС!C585,2)</f>
        <v>32.07</v>
      </c>
    </row>
    <row r="1338" spans="1:7" x14ac:dyDescent="0.25">
      <c r="A1338" s="240"/>
      <c r="B1338" s="124">
        <f t="shared" si="21"/>
        <v>42697.708330000001</v>
      </c>
      <c r="C1338" s="125">
        <v>17</v>
      </c>
      <c r="D1338" s="35">
        <f>ROUND($D$791/100*$D$792*АТС!$C586,2)</f>
        <v>97.37</v>
      </c>
      <c r="E1338" s="35">
        <f>ROUND($E$791/100*$E$792*АТС!C586,2)</f>
        <v>89.48</v>
      </c>
      <c r="F1338" s="35">
        <f>ROUND($F$791/100*$F$792*АТС!C586,2)</f>
        <v>60.93</v>
      </c>
      <c r="G1338" s="35">
        <f>ROUND($G$791/100*$G$792*АТС!C586,2)</f>
        <v>35.67</v>
      </c>
    </row>
    <row r="1339" spans="1:7" x14ac:dyDescent="0.25">
      <c r="A1339" s="240"/>
      <c r="B1339" s="122">
        <f t="shared" si="21"/>
        <v>42697.75</v>
      </c>
      <c r="C1339" s="125">
        <v>18</v>
      </c>
      <c r="D1339" s="35">
        <f>ROUND($D$791/100*$D$792*АТС!$C587,2)</f>
        <v>97.92</v>
      </c>
      <c r="E1339" s="35">
        <f>ROUND($E$791/100*$E$792*АТС!C587,2)</f>
        <v>89.99</v>
      </c>
      <c r="F1339" s="35">
        <f>ROUND($F$791/100*$F$792*АТС!C587,2)</f>
        <v>61.28</v>
      </c>
      <c r="G1339" s="35">
        <f>ROUND($G$791/100*$G$792*АТС!C587,2)</f>
        <v>35.869999999999997</v>
      </c>
    </row>
    <row r="1340" spans="1:7" x14ac:dyDescent="0.25">
      <c r="A1340" s="240"/>
      <c r="B1340" s="124">
        <f t="shared" si="21"/>
        <v>42697.791669999999</v>
      </c>
      <c r="C1340" s="125">
        <v>19</v>
      </c>
      <c r="D1340" s="35">
        <f>ROUND($D$791/100*$D$792*АТС!$C588,2)</f>
        <v>93.91</v>
      </c>
      <c r="E1340" s="35">
        <f>ROUND($E$791/100*$E$792*АТС!C588,2)</f>
        <v>86.3</v>
      </c>
      <c r="F1340" s="35">
        <f>ROUND($F$791/100*$F$792*АТС!C588,2)</f>
        <v>58.76</v>
      </c>
      <c r="G1340" s="35">
        <f>ROUND($G$791/100*$G$792*АТС!C588,2)</f>
        <v>34.4</v>
      </c>
    </row>
    <row r="1341" spans="1:7" x14ac:dyDescent="0.25">
      <c r="A1341" s="240"/>
      <c r="B1341" s="122">
        <f t="shared" si="21"/>
        <v>42697.833330000001</v>
      </c>
      <c r="C1341" s="125">
        <v>20</v>
      </c>
      <c r="D1341" s="35">
        <f>ROUND($D$791/100*$D$792*АТС!$C589,2)</f>
        <v>90.95</v>
      </c>
      <c r="E1341" s="35">
        <f>ROUND($E$791/100*$E$792*АТС!C589,2)</f>
        <v>83.58</v>
      </c>
      <c r="F1341" s="35">
        <f>ROUND($F$791/100*$F$792*АТС!C589,2)</f>
        <v>56.91</v>
      </c>
      <c r="G1341" s="35">
        <f>ROUND($G$791/100*$G$792*АТС!C589,2)</f>
        <v>33.32</v>
      </c>
    </row>
    <row r="1342" spans="1:7" x14ac:dyDescent="0.25">
      <c r="A1342" s="240"/>
      <c r="B1342" s="124">
        <f t="shared" si="21"/>
        <v>42697.875</v>
      </c>
      <c r="C1342" s="125">
        <v>21</v>
      </c>
      <c r="D1342" s="35">
        <f>ROUND($D$791/100*$D$792*АТС!$C590,2)</f>
        <v>92.82</v>
      </c>
      <c r="E1342" s="35">
        <f>ROUND($E$791/100*$E$792*АТС!C590,2)</f>
        <v>85.3</v>
      </c>
      <c r="F1342" s="35">
        <f>ROUND($F$791/100*$F$792*АТС!C590,2)</f>
        <v>58.08</v>
      </c>
      <c r="G1342" s="35">
        <f>ROUND($G$791/100*$G$792*АТС!C590,2)</f>
        <v>34</v>
      </c>
    </row>
    <row r="1343" spans="1:7" x14ac:dyDescent="0.25">
      <c r="A1343" s="240"/>
      <c r="B1343" s="122">
        <f t="shared" si="21"/>
        <v>42697.916669999999</v>
      </c>
      <c r="C1343" s="125">
        <v>22</v>
      </c>
      <c r="D1343" s="35">
        <f>ROUND($D$791/100*$D$792*АТС!$C591,2)</f>
        <v>113.28</v>
      </c>
      <c r="E1343" s="35">
        <f>ROUND($E$791/100*$E$792*АТС!C591,2)</f>
        <v>104.1</v>
      </c>
      <c r="F1343" s="35">
        <f>ROUND($F$791/100*$F$792*АТС!C591,2)</f>
        <v>70.89</v>
      </c>
      <c r="G1343" s="35">
        <f>ROUND($G$791/100*$G$792*АТС!C591,2)</f>
        <v>41.5</v>
      </c>
    </row>
    <row r="1344" spans="1:7" x14ac:dyDescent="0.25">
      <c r="A1344" s="240"/>
      <c r="B1344" s="124">
        <f t="shared" si="21"/>
        <v>42697.958330000001</v>
      </c>
      <c r="C1344" s="125">
        <v>23</v>
      </c>
      <c r="D1344" s="35">
        <f>ROUND($D$791/100*$D$792*АТС!$C592,2)</f>
        <v>100.87</v>
      </c>
      <c r="E1344" s="35">
        <f>ROUND($E$791/100*$E$792*АТС!C592,2)</f>
        <v>92.7</v>
      </c>
      <c r="F1344" s="35">
        <f>ROUND($F$791/100*$F$792*АТС!C592,2)</f>
        <v>63.12</v>
      </c>
      <c r="G1344" s="35">
        <f>ROUND($G$791/100*$G$792*АТС!C592,2)</f>
        <v>36.950000000000003</v>
      </c>
    </row>
    <row r="1345" spans="1:7" x14ac:dyDescent="0.25">
      <c r="A1345" s="240"/>
      <c r="B1345" s="122">
        <f t="shared" si="21"/>
        <v>42698</v>
      </c>
      <c r="C1345" s="125">
        <v>0</v>
      </c>
      <c r="D1345" s="35">
        <f>ROUND($D$791/100*$D$792*АТС!$C593,2)</f>
        <v>85.29</v>
      </c>
      <c r="E1345" s="35">
        <f>ROUND($E$791/100*$E$792*АТС!C593,2)</f>
        <v>78.37</v>
      </c>
      <c r="F1345" s="35">
        <f>ROUND($F$791/100*$F$792*АТС!C593,2)</f>
        <v>53.37</v>
      </c>
      <c r="G1345" s="35">
        <f>ROUND($G$791/100*$G$792*АТС!C593,2)</f>
        <v>31.24</v>
      </c>
    </row>
    <row r="1346" spans="1:7" x14ac:dyDescent="0.25">
      <c r="A1346" s="240"/>
      <c r="B1346" s="124">
        <f t="shared" si="21"/>
        <v>42698.041669999999</v>
      </c>
      <c r="C1346" s="125">
        <v>1</v>
      </c>
      <c r="D1346" s="35">
        <f>ROUND($D$791/100*$D$792*АТС!$C594,2)</f>
        <v>79.23</v>
      </c>
      <c r="E1346" s="35">
        <f>ROUND($E$791/100*$E$792*АТС!C594,2)</f>
        <v>72.81</v>
      </c>
      <c r="F1346" s="35">
        <f>ROUND($F$791/100*$F$792*АТС!C594,2)</f>
        <v>49.58</v>
      </c>
      <c r="G1346" s="35">
        <f>ROUND($G$791/100*$G$792*АТС!C594,2)</f>
        <v>29.02</v>
      </c>
    </row>
    <row r="1347" spans="1:7" x14ac:dyDescent="0.25">
      <c r="A1347" s="240"/>
      <c r="B1347" s="122">
        <f t="shared" si="21"/>
        <v>42698.083330000001</v>
      </c>
      <c r="C1347" s="125">
        <v>2</v>
      </c>
      <c r="D1347" s="35">
        <f>ROUND($D$791/100*$D$792*АТС!$C595,2)</f>
        <v>77.63</v>
      </c>
      <c r="E1347" s="35">
        <f>ROUND($E$791/100*$E$792*АТС!C595,2)</f>
        <v>71.34</v>
      </c>
      <c r="F1347" s="35">
        <f>ROUND($F$791/100*$F$792*АТС!C595,2)</f>
        <v>48.58</v>
      </c>
      <c r="G1347" s="35">
        <f>ROUND($G$791/100*$G$792*АТС!C595,2)</f>
        <v>28.44</v>
      </c>
    </row>
    <row r="1348" spans="1:7" x14ac:dyDescent="0.25">
      <c r="A1348" s="240"/>
      <c r="B1348" s="124">
        <f t="shared" si="21"/>
        <v>42698.125</v>
      </c>
      <c r="C1348" s="125">
        <v>3</v>
      </c>
      <c r="D1348" s="35">
        <f>ROUND($D$791/100*$D$792*АТС!$C596,2)</f>
        <v>76.31</v>
      </c>
      <c r="E1348" s="35">
        <f>ROUND($E$791/100*$E$792*АТС!C596,2)</f>
        <v>70.13</v>
      </c>
      <c r="F1348" s="35">
        <f>ROUND($F$791/100*$F$792*АТС!C596,2)</f>
        <v>47.75</v>
      </c>
      <c r="G1348" s="35">
        <f>ROUND($G$791/100*$G$792*АТС!C596,2)</f>
        <v>27.95</v>
      </c>
    </row>
    <row r="1349" spans="1:7" x14ac:dyDescent="0.25">
      <c r="A1349" s="240"/>
      <c r="B1349" s="122">
        <f t="shared" si="21"/>
        <v>42698.166669999999</v>
      </c>
      <c r="C1349" s="125">
        <v>4</v>
      </c>
      <c r="D1349" s="35">
        <f>ROUND($D$791/100*$D$792*АТС!$C597,2)</f>
        <v>77.95</v>
      </c>
      <c r="E1349" s="35">
        <f>ROUND($E$791/100*$E$792*АТС!C597,2)</f>
        <v>71.63</v>
      </c>
      <c r="F1349" s="35">
        <f>ROUND($F$791/100*$F$792*АТС!C597,2)</f>
        <v>48.78</v>
      </c>
      <c r="G1349" s="35">
        <f>ROUND($G$791/100*$G$792*АТС!C597,2)</f>
        <v>28.55</v>
      </c>
    </row>
    <row r="1350" spans="1:7" x14ac:dyDescent="0.25">
      <c r="A1350" s="240"/>
      <c r="B1350" s="124">
        <f t="shared" si="21"/>
        <v>42698.208330000001</v>
      </c>
      <c r="C1350" s="125">
        <v>5</v>
      </c>
      <c r="D1350" s="35">
        <f>ROUND($D$791/100*$D$792*АТС!$C598,2)</f>
        <v>84.05</v>
      </c>
      <c r="E1350" s="35">
        <f>ROUND($E$791/100*$E$792*АТС!C598,2)</f>
        <v>77.239999999999995</v>
      </c>
      <c r="F1350" s="35">
        <f>ROUND($F$791/100*$F$792*АТС!C598,2)</f>
        <v>52.6</v>
      </c>
      <c r="G1350" s="35">
        <f>ROUND($G$791/100*$G$792*АТС!C598,2)</f>
        <v>30.79</v>
      </c>
    </row>
    <row r="1351" spans="1:7" x14ac:dyDescent="0.25">
      <c r="A1351" s="240"/>
      <c r="B1351" s="122">
        <f t="shared" si="21"/>
        <v>42698.25</v>
      </c>
      <c r="C1351" s="125">
        <v>6</v>
      </c>
      <c r="D1351" s="35">
        <f>ROUND($D$791/100*$D$792*АТС!$C599,2)</f>
        <v>89.15</v>
      </c>
      <c r="E1351" s="35">
        <f>ROUND($E$791/100*$E$792*АТС!C599,2)</f>
        <v>81.92</v>
      </c>
      <c r="F1351" s="35">
        <f>ROUND($F$791/100*$F$792*АТС!C599,2)</f>
        <v>55.78</v>
      </c>
      <c r="G1351" s="35">
        <f>ROUND($G$791/100*$G$792*АТС!C599,2)</f>
        <v>32.659999999999997</v>
      </c>
    </row>
    <row r="1352" spans="1:7" x14ac:dyDescent="0.25">
      <c r="A1352" s="240"/>
      <c r="B1352" s="124">
        <f t="shared" si="21"/>
        <v>42698.291669999999</v>
      </c>
      <c r="C1352" s="125">
        <v>7</v>
      </c>
      <c r="D1352" s="35">
        <f>ROUND($D$791/100*$D$792*АТС!$C600,2)</f>
        <v>76.3</v>
      </c>
      <c r="E1352" s="35">
        <f>ROUND($E$791/100*$E$792*АТС!C600,2)</f>
        <v>70.12</v>
      </c>
      <c r="F1352" s="35">
        <f>ROUND($F$791/100*$F$792*АТС!C600,2)</f>
        <v>47.75</v>
      </c>
      <c r="G1352" s="35">
        <f>ROUND($G$791/100*$G$792*АТС!C600,2)</f>
        <v>27.95</v>
      </c>
    </row>
    <row r="1353" spans="1:7" x14ac:dyDescent="0.25">
      <c r="A1353" s="240"/>
      <c r="B1353" s="122">
        <f t="shared" si="21"/>
        <v>42698.333330000001</v>
      </c>
      <c r="C1353" s="125">
        <v>8</v>
      </c>
      <c r="D1353" s="35">
        <f>ROUND($D$791/100*$D$792*АТС!$C601,2)</f>
        <v>78.930000000000007</v>
      </c>
      <c r="E1353" s="35">
        <f>ROUND($E$791/100*$E$792*АТС!C601,2)</f>
        <v>72.540000000000006</v>
      </c>
      <c r="F1353" s="35">
        <f>ROUND($F$791/100*$F$792*АТС!C601,2)</f>
        <v>49.39</v>
      </c>
      <c r="G1353" s="35">
        <f>ROUND($G$791/100*$G$792*АТС!C601,2)</f>
        <v>28.91</v>
      </c>
    </row>
    <row r="1354" spans="1:7" x14ac:dyDescent="0.25">
      <c r="A1354" s="240"/>
      <c r="B1354" s="124">
        <f t="shared" si="21"/>
        <v>42698.375</v>
      </c>
      <c r="C1354" s="125">
        <v>9</v>
      </c>
      <c r="D1354" s="35">
        <f>ROUND($D$791/100*$D$792*АТС!$C602,2)</f>
        <v>80.16</v>
      </c>
      <c r="E1354" s="35">
        <f>ROUND($E$791/100*$E$792*АТС!C602,2)</f>
        <v>73.67</v>
      </c>
      <c r="F1354" s="35">
        <f>ROUND($F$791/100*$F$792*АТС!C602,2)</f>
        <v>50.16</v>
      </c>
      <c r="G1354" s="35">
        <f>ROUND($G$791/100*$G$792*АТС!C602,2)</f>
        <v>29.37</v>
      </c>
    </row>
    <row r="1355" spans="1:7" x14ac:dyDescent="0.25">
      <c r="A1355" s="240"/>
      <c r="B1355" s="122">
        <f t="shared" si="21"/>
        <v>42698.416669999999</v>
      </c>
      <c r="C1355" s="125">
        <v>10</v>
      </c>
      <c r="D1355" s="35">
        <f>ROUND($D$791/100*$D$792*АТС!$C603,2)</f>
        <v>80.2</v>
      </c>
      <c r="E1355" s="35">
        <f>ROUND($E$791/100*$E$792*АТС!C603,2)</f>
        <v>73.7</v>
      </c>
      <c r="F1355" s="35">
        <f>ROUND($F$791/100*$F$792*АТС!C603,2)</f>
        <v>50.18</v>
      </c>
      <c r="G1355" s="35">
        <f>ROUND($G$791/100*$G$792*АТС!C603,2)</f>
        <v>29.38</v>
      </c>
    </row>
    <row r="1356" spans="1:7" x14ac:dyDescent="0.25">
      <c r="A1356" s="240"/>
      <c r="B1356" s="124">
        <f t="shared" si="21"/>
        <v>42698.458330000001</v>
      </c>
      <c r="C1356" s="125">
        <v>11</v>
      </c>
      <c r="D1356" s="35">
        <f>ROUND($D$791/100*$D$792*АТС!$C604,2)</f>
        <v>91.22</v>
      </c>
      <c r="E1356" s="35">
        <f>ROUND($E$791/100*$E$792*АТС!C604,2)</f>
        <v>83.83</v>
      </c>
      <c r="F1356" s="35">
        <f>ROUND($F$791/100*$F$792*АТС!C604,2)</f>
        <v>57.08</v>
      </c>
      <c r="G1356" s="35">
        <f>ROUND($G$791/100*$G$792*АТС!C604,2)</f>
        <v>33.409999999999997</v>
      </c>
    </row>
    <row r="1357" spans="1:7" x14ac:dyDescent="0.25">
      <c r="A1357" s="240"/>
      <c r="B1357" s="122">
        <f t="shared" si="21"/>
        <v>42698.5</v>
      </c>
      <c r="C1357" s="125">
        <v>12</v>
      </c>
      <c r="D1357" s="35">
        <f>ROUND($D$791/100*$D$792*АТС!$C605,2)</f>
        <v>85.37</v>
      </c>
      <c r="E1357" s="35">
        <f>ROUND($E$791/100*$E$792*АТС!C605,2)</f>
        <v>78.45</v>
      </c>
      <c r="F1357" s="35">
        <f>ROUND($F$791/100*$F$792*АТС!C605,2)</f>
        <v>53.42</v>
      </c>
      <c r="G1357" s="35">
        <f>ROUND($G$791/100*$G$792*АТС!C605,2)</f>
        <v>31.27</v>
      </c>
    </row>
    <row r="1358" spans="1:7" x14ac:dyDescent="0.25">
      <c r="A1358" s="240"/>
      <c r="B1358" s="124">
        <f t="shared" si="21"/>
        <v>42698.541669999999</v>
      </c>
      <c r="C1358" s="125">
        <v>13</v>
      </c>
      <c r="D1358" s="35">
        <f>ROUND($D$791/100*$D$792*АТС!$C606,2)</f>
        <v>85.33</v>
      </c>
      <c r="E1358" s="35">
        <f>ROUND($E$791/100*$E$792*АТС!C606,2)</f>
        <v>78.42</v>
      </c>
      <c r="F1358" s="35">
        <f>ROUND($F$791/100*$F$792*АТС!C606,2)</f>
        <v>53.4</v>
      </c>
      <c r="G1358" s="35">
        <f>ROUND($G$791/100*$G$792*АТС!C606,2)</f>
        <v>31.26</v>
      </c>
    </row>
    <row r="1359" spans="1:7" x14ac:dyDescent="0.25">
      <c r="A1359" s="240"/>
      <c r="B1359" s="122">
        <f t="shared" si="21"/>
        <v>42698.583330000001</v>
      </c>
      <c r="C1359" s="125">
        <v>14</v>
      </c>
      <c r="D1359" s="35">
        <f>ROUND($D$791/100*$D$792*АТС!$C607,2)</f>
        <v>86.91</v>
      </c>
      <c r="E1359" s="35">
        <f>ROUND($E$791/100*$E$792*АТС!C607,2)</f>
        <v>79.86</v>
      </c>
      <c r="F1359" s="35">
        <f>ROUND($F$791/100*$F$792*АТС!C607,2)</f>
        <v>54.38</v>
      </c>
      <c r="G1359" s="35">
        <f>ROUND($G$791/100*$G$792*АТС!C607,2)</f>
        <v>31.84</v>
      </c>
    </row>
    <row r="1360" spans="1:7" x14ac:dyDescent="0.25">
      <c r="A1360" s="240"/>
      <c r="B1360" s="124">
        <f t="shared" si="21"/>
        <v>42698.625</v>
      </c>
      <c r="C1360" s="125">
        <v>15</v>
      </c>
      <c r="D1360" s="35">
        <f>ROUND($D$791/100*$D$792*АТС!$C608,2)</f>
        <v>85.32</v>
      </c>
      <c r="E1360" s="35">
        <f>ROUND($E$791/100*$E$792*АТС!C608,2)</f>
        <v>78.41</v>
      </c>
      <c r="F1360" s="35">
        <f>ROUND($F$791/100*$F$792*АТС!C608,2)</f>
        <v>53.39</v>
      </c>
      <c r="G1360" s="35">
        <f>ROUND($G$791/100*$G$792*АТС!C608,2)</f>
        <v>31.25</v>
      </c>
    </row>
    <row r="1361" spans="1:7" x14ac:dyDescent="0.25">
      <c r="A1361" s="240"/>
      <c r="B1361" s="122">
        <f t="shared" si="21"/>
        <v>42698.666669999999</v>
      </c>
      <c r="C1361" s="125">
        <v>16</v>
      </c>
      <c r="D1361" s="35">
        <f>ROUND($D$791/100*$D$792*АТС!$C609,2)</f>
        <v>86.25</v>
      </c>
      <c r="E1361" s="35">
        <f>ROUND($E$791/100*$E$792*АТС!C609,2)</f>
        <v>79.260000000000005</v>
      </c>
      <c r="F1361" s="35">
        <f>ROUND($F$791/100*$F$792*АТС!C609,2)</f>
        <v>53.97</v>
      </c>
      <c r="G1361" s="35">
        <f>ROUND($G$791/100*$G$792*АТС!C609,2)</f>
        <v>31.59</v>
      </c>
    </row>
    <row r="1362" spans="1:7" x14ac:dyDescent="0.25">
      <c r="A1362" s="240"/>
      <c r="B1362" s="124">
        <f t="shared" si="21"/>
        <v>42698.708330000001</v>
      </c>
      <c r="C1362" s="125">
        <v>17</v>
      </c>
      <c r="D1362" s="35">
        <f>ROUND($D$791/100*$D$792*АТС!$C610,2)</f>
        <v>101.82</v>
      </c>
      <c r="E1362" s="35">
        <f>ROUND($E$791/100*$E$792*АТС!C610,2)</f>
        <v>93.57</v>
      </c>
      <c r="F1362" s="35">
        <f>ROUND($F$791/100*$F$792*АТС!C610,2)</f>
        <v>63.71</v>
      </c>
      <c r="G1362" s="35">
        <f>ROUND($G$791/100*$G$792*АТС!C610,2)</f>
        <v>37.299999999999997</v>
      </c>
    </row>
    <row r="1363" spans="1:7" x14ac:dyDescent="0.25">
      <c r="A1363" s="240"/>
      <c r="B1363" s="122">
        <f t="shared" si="21"/>
        <v>42698.75</v>
      </c>
      <c r="C1363" s="125">
        <v>18</v>
      </c>
      <c r="D1363" s="35">
        <f>ROUND($D$791/100*$D$792*АТС!$C611,2)</f>
        <v>102.21</v>
      </c>
      <c r="E1363" s="35">
        <f>ROUND($E$791/100*$E$792*АТС!C611,2)</f>
        <v>93.93</v>
      </c>
      <c r="F1363" s="35">
        <f>ROUND($F$791/100*$F$792*АТС!C611,2)</f>
        <v>63.96</v>
      </c>
      <c r="G1363" s="35">
        <f>ROUND($G$791/100*$G$792*АТС!C611,2)</f>
        <v>37.44</v>
      </c>
    </row>
    <row r="1364" spans="1:7" x14ac:dyDescent="0.25">
      <c r="A1364" s="240"/>
      <c r="B1364" s="124">
        <f t="shared" si="21"/>
        <v>42698.791669999999</v>
      </c>
      <c r="C1364" s="125">
        <v>19</v>
      </c>
      <c r="D1364" s="35">
        <f>ROUND($D$791/100*$D$792*АТС!$C612,2)</f>
        <v>99.16</v>
      </c>
      <c r="E1364" s="35">
        <f>ROUND($E$791/100*$E$792*АТС!C612,2)</f>
        <v>91.12</v>
      </c>
      <c r="F1364" s="35">
        <f>ROUND($F$791/100*$F$792*АТС!C612,2)</f>
        <v>62.05</v>
      </c>
      <c r="G1364" s="35">
        <f>ROUND($G$791/100*$G$792*АТС!C612,2)</f>
        <v>36.32</v>
      </c>
    </row>
    <row r="1365" spans="1:7" x14ac:dyDescent="0.25">
      <c r="A1365" s="240"/>
      <c r="B1365" s="122">
        <f t="shared" si="21"/>
        <v>42698.833330000001</v>
      </c>
      <c r="C1365" s="125">
        <v>20</v>
      </c>
      <c r="D1365" s="35">
        <f>ROUND($D$791/100*$D$792*АТС!$C613,2)</f>
        <v>95.67</v>
      </c>
      <c r="E1365" s="35">
        <f>ROUND($E$791/100*$E$792*АТС!C613,2)</f>
        <v>87.91</v>
      </c>
      <c r="F1365" s="35">
        <f>ROUND($F$791/100*$F$792*АТС!C613,2)</f>
        <v>59.86</v>
      </c>
      <c r="G1365" s="35">
        <f>ROUND($G$791/100*$G$792*АТС!C613,2)</f>
        <v>35.04</v>
      </c>
    </row>
    <row r="1366" spans="1:7" x14ac:dyDescent="0.25">
      <c r="A1366" s="240"/>
      <c r="B1366" s="124">
        <f t="shared" si="21"/>
        <v>42698.875</v>
      </c>
      <c r="C1366" s="125">
        <v>21</v>
      </c>
      <c r="D1366" s="35">
        <f>ROUND($D$791/100*$D$792*АТС!$C614,2)</f>
        <v>99.67</v>
      </c>
      <c r="E1366" s="35">
        <f>ROUND($E$791/100*$E$792*АТС!C614,2)</f>
        <v>91.59</v>
      </c>
      <c r="F1366" s="35">
        <f>ROUND($F$791/100*$F$792*АТС!C614,2)</f>
        <v>62.37</v>
      </c>
      <c r="G1366" s="35">
        <f>ROUND($G$791/100*$G$792*АТС!C614,2)</f>
        <v>36.51</v>
      </c>
    </row>
    <row r="1367" spans="1:7" x14ac:dyDescent="0.25">
      <c r="A1367" s="240"/>
      <c r="B1367" s="122">
        <f t="shared" si="21"/>
        <v>42698.916669999999</v>
      </c>
      <c r="C1367" s="125">
        <v>22</v>
      </c>
      <c r="D1367" s="35">
        <f>ROUND($D$791/100*$D$792*АТС!$C615,2)</f>
        <v>116.99</v>
      </c>
      <c r="E1367" s="35">
        <f>ROUND($E$791/100*$E$792*АТС!C615,2)</f>
        <v>107.5</v>
      </c>
      <c r="F1367" s="35">
        <f>ROUND($F$791/100*$F$792*АТС!C615,2)</f>
        <v>73.2</v>
      </c>
      <c r="G1367" s="35">
        <f>ROUND($G$791/100*$G$792*АТС!C615,2)</f>
        <v>42.85</v>
      </c>
    </row>
    <row r="1368" spans="1:7" x14ac:dyDescent="0.25">
      <c r="A1368" s="240"/>
      <c r="B1368" s="124">
        <f t="shared" si="21"/>
        <v>42698.958330000001</v>
      </c>
      <c r="C1368" s="125">
        <v>23</v>
      </c>
      <c r="D1368" s="35">
        <f>ROUND($D$791/100*$D$792*АТС!$C616,2)</f>
        <v>104</v>
      </c>
      <c r="E1368" s="35">
        <f>ROUND($E$791/100*$E$792*АТС!C616,2)</f>
        <v>95.57</v>
      </c>
      <c r="F1368" s="35">
        <f>ROUND($F$791/100*$F$792*АТС!C616,2)</f>
        <v>65.08</v>
      </c>
      <c r="G1368" s="35">
        <f>ROUND($G$791/100*$G$792*АТС!C616,2)</f>
        <v>38.1</v>
      </c>
    </row>
    <row r="1369" spans="1:7" x14ac:dyDescent="0.25">
      <c r="A1369" s="240"/>
      <c r="B1369" s="124">
        <f t="shared" si="21"/>
        <v>42699</v>
      </c>
      <c r="C1369" s="125">
        <v>0</v>
      </c>
      <c r="D1369" s="35">
        <f>ROUND($D$791/100*$D$792*АТС!$C617,2)</f>
        <v>79.58</v>
      </c>
      <c r="E1369" s="35">
        <f>ROUND($E$791/100*$E$792*АТС!C617,2)</f>
        <v>73.13</v>
      </c>
      <c r="F1369" s="35">
        <f>ROUND($F$791/100*$F$792*АТС!C617,2)</f>
        <v>49.79</v>
      </c>
      <c r="G1369" s="35">
        <f>ROUND($G$791/100*$G$792*АТС!C617,2)</f>
        <v>29.15</v>
      </c>
    </row>
    <row r="1370" spans="1:7" x14ac:dyDescent="0.25">
      <c r="A1370" s="240"/>
      <c r="B1370" s="124">
        <f t="shared" si="21"/>
        <v>42699.041669999999</v>
      </c>
      <c r="C1370" s="125">
        <v>1</v>
      </c>
      <c r="D1370" s="35">
        <f>ROUND($D$791/100*$D$792*АТС!$C618,2)</f>
        <v>75.72</v>
      </c>
      <c r="E1370" s="35">
        <f>ROUND($E$791/100*$E$792*АТС!C618,2)</f>
        <v>69.58</v>
      </c>
      <c r="F1370" s="35">
        <f>ROUND($F$791/100*$F$792*АТС!C618,2)</f>
        <v>47.38</v>
      </c>
      <c r="G1370" s="35">
        <f>ROUND($G$791/100*$G$792*АТС!C618,2)</f>
        <v>27.74</v>
      </c>
    </row>
    <row r="1371" spans="1:7" x14ac:dyDescent="0.25">
      <c r="A1371" s="240"/>
      <c r="B1371" s="124">
        <f t="shared" si="21"/>
        <v>42699.083330000001</v>
      </c>
      <c r="C1371" s="125">
        <v>2</v>
      </c>
      <c r="D1371" s="35">
        <f>ROUND($D$791/100*$D$792*АТС!$C619,2)</f>
        <v>74.91</v>
      </c>
      <c r="E1371" s="35">
        <f>ROUND($E$791/100*$E$792*АТС!C619,2)</f>
        <v>68.84</v>
      </c>
      <c r="F1371" s="35">
        <f>ROUND($F$791/100*$F$792*АТС!C619,2)</f>
        <v>46.87</v>
      </c>
      <c r="G1371" s="35">
        <f>ROUND($G$791/100*$G$792*АТС!C619,2)</f>
        <v>27.44</v>
      </c>
    </row>
    <row r="1372" spans="1:7" x14ac:dyDescent="0.25">
      <c r="A1372" s="240"/>
      <c r="B1372" s="124">
        <f t="shared" si="21"/>
        <v>42699.125</v>
      </c>
      <c r="C1372" s="125">
        <v>3</v>
      </c>
      <c r="D1372" s="35">
        <f>ROUND($D$791/100*$D$792*АТС!$C620,2)</f>
        <v>74.459999999999994</v>
      </c>
      <c r="E1372" s="35">
        <f>ROUND($E$791/100*$E$792*АТС!C620,2)</f>
        <v>68.42</v>
      </c>
      <c r="F1372" s="35">
        <f>ROUND($F$791/100*$F$792*АТС!C620,2)</f>
        <v>46.59</v>
      </c>
      <c r="G1372" s="35">
        <f>ROUND($G$791/100*$G$792*АТС!C620,2)</f>
        <v>27.27</v>
      </c>
    </row>
    <row r="1373" spans="1:7" x14ac:dyDescent="0.25">
      <c r="A1373" s="240"/>
      <c r="B1373" s="124">
        <f t="shared" si="21"/>
        <v>42699.166669999999</v>
      </c>
      <c r="C1373" s="125">
        <v>4</v>
      </c>
      <c r="D1373" s="35">
        <f>ROUND($D$791/100*$D$792*АТС!$C621,2)</f>
        <v>75.2</v>
      </c>
      <c r="E1373" s="35">
        <f>ROUND($E$791/100*$E$792*АТС!C621,2)</f>
        <v>69.11</v>
      </c>
      <c r="F1373" s="35">
        <f>ROUND($F$791/100*$F$792*АТС!C621,2)</f>
        <v>47.06</v>
      </c>
      <c r="G1373" s="35">
        <f>ROUND($G$791/100*$G$792*АТС!C621,2)</f>
        <v>27.55</v>
      </c>
    </row>
    <row r="1374" spans="1:7" x14ac:dyDescent="0.25">
      <c r="A1374" s="240"/>
      <c r="B1374" s="124">
        <f t="shared" si="21"/>
        <v>42699.208330000001</v>
      </c>
      <c r="C1374" s="125">
        <v>5</v>
      </c>
      <c r="D1374" s="35">
        <f>ROUND($D$791/100*$D$792*АТС!$C622,2)</f>
        <v>81.61</v>
      </c>
      <c r="E1374" s="35">
        <f>ROUND($E$791/100*$E$792*АТС!C622,2)</f>
        <v>74.989999999999995</v>
      </c>
      <c r="F1374" s="35">
        <f>ROUND($F$791/100*$F$792*АТС!C622,2)</f>
        <v>51.06</v>
      </c>
      <c r="G1374" s="35">
        <f>ROUND($G$791/100*$G$792*АТС!C622,2)</f>
        <v>29.89</v>
      </c>
    </row>
    <row r="1375" spans="1:7" x14ac:dyDescent="0.25">
      <c r="A1375" s="240"/>
      <c r="B1375" s="124">
        <f t="shared" si="21"/>
        <v>42699.25</v>
      </c>
      <c r="C1375" s="125">
        <v>6</v>
      </c>
      <c r="D1375" s="35">
        <f>ROUND($D$791/100*$D$792*АТС!$C623,2)</f>
        <v>93.68</v>
      </c>
      <c r="E1375" s="35">
        <f>ROUND($E$791/100*$E$792*АТС!C623,2)</f>
        <v>86.09</v>
      </c>
      <c r="F1375" s="35">
        <f>ROUND($F$791/100*$F$792*АТС!C623,2)</f>
        <v>58.62</v>
      </c>
      <c r="G1375" s="35">
        <f>ROUND($G$791/100*$G$792*АТС!C623,2)</f>
        <v>34.32</v>
      </c>
    </row>
    <row r="1376" spans="1:7" x14ac:dyDescent="0.25">
      <c r="A1376" s="240"/>
      <c r="B1376" s="124">
        <f t="shared" si="21"/>
        <v>42699.291669999999</v>
      </c>
      <c r="C1376" s="125">
        <v>7</v>
      </c>
      <c r="D1376" s="35">
        <f>ROUND($D$791/100*$D$792*АТС!$C624,2)</f>
        <v>77.19</v>
      </c>
      <c r="E1376" s="35">
        <f>ROUND($E$791/100*$E$792*АТС!C624,2)</f>
        <v>70.930000000000007</v>
      </c>
      <c r="F1376" s="35">
        <f>ROUND($F$791/100*$F$792*АТС!C624,2)</f>
        <v>48.3</v>
      </c>
      <c r="G1376" s="35">
        <f>ROUND($G$791/100*$G$792*АТС!C624,2)</f>
        <v>28.27</v>
      </c>
    </row>
    <row r="1377" spans="1:7" x14ac:dyDescent="0.25">
      <c r="A1377" s="240"/>
      <c r="B1377" s="124">
        <f t="shared" si="21"/>
        <v>42699.333330000001</v>
      </c>
      <c r="C1377" s="125">
        <v>8</v>
      </c>
      <c r="D1377" s="35">
        <f>ROUND($D$791/100*$D$792*АТС!$C625,2)</f>
        <v>81.28</v>
      </c>
      <c r="E1377" s="35">
        <f>ROUND($E$791/100*$E$792*АТС!C625,2)</f>
        <v>74.7</v>
      </c>
      <c r="F1377" s="35">
        <f>ROUND($F$791/100*$F$792*АТС!C625,2)</f>
        <v>50.86</v>
      </c>
      <c r="G1377" s="35">
        <f>ROUND($G$791/100*$G$792*АТС!C625,2)</f>
        <v>29.78</v>
      </c>
    </row>
    <row r="1378" spans="1:7" x14ac:dyDescent="0.25">
      <c r="A1378" s="240"/>
      <c r="B1378" s="124">
        <f t="shared" si="21"/>
        <v>42699.375</v>
      </c>
      <c r="C1378" s="125">
        <v>9</v>
      </c>
      <c r="D1378" s="35">
        <f>ROUND($D$791/100*$D$792*АТС!$C626,2)</f>
        <v>82.59</v>
      </c>
      <c r="E1378" s="35">
        <f>ROUND($E$791/100*$E$792*АТС!C626,2)</f>
        <v>75.900000000000006</v>
      </c>
      <c r="F1378" s="35">
        <f>ROUND($F$791/100*$F$792*АТС!C626,2)</f>
        <v>51.68</v>
      </c>
      <c r="G1378" s="35">
        <f>ROUND($G$791/100*$G$792*АТС!C626,2)</f>
        <v>30.25</v>
      </c>
    </row>
    <row r="1379" spans="1:7" x14ac:dyDescent="0.25">
      <c r="A1379" s="240"/>
      <c r="B1379" s="124">
        <f t="shared" si="21"/>
        <v>42699.416669999999</v>
      </c>
      <c r="C1379" s="125">
        <v>10</v>
      </c>
      <c r="D1379" s="35">
        <f>ROUND($D$791/100*$D$792*АТС!$C627,2)</f>
        <v>82.46</v>
      </c>
      <c r="E1379" s="35">
        <f>ROUND($E$791/100*$E$792*АТС!C627,2)</f>
        <v>75.78</v>
      </c>
      <c r="F1379" s="35">
        <f>ROUND($F$791/100*$F$792*АТС!C627,2)</f>
        <v>51.6</v>
      </c>
      <c r="G1379" s="35">
        <f>ROUND($G$791/100*$G$792*АТС!C627,2)</f>
        <v>30.21</v>
      </c>
    </row>
    <row r="1380" spans="1:7" x14ac:dyDescent="0.25">
      <c r="A1380" s="240"/>
      <c r="B1380" s="124">
        <f t="shared" si="21"/>
        <v>42699.458330000001</v>
      </c>
      <c r="C1380" s="125">
        <v>11</v>
      </c>
      <c r="D1380" s="35">
        <f>ROUND($D$791/100*$D$792*АТС!$C628,2)</f>
        <v>95.76</v>
      </c>
      <c r="E1380" s="35">
        <f>ROUND($E$791/100*$E$792*АТС!C628,2)</f>
        <v>88</v>
      </c>
      <c r="F1380" s="35">
        <f>ROUND($F$791/100*$F$792*АТС!C628,2)</f>
        <v>59.92</v>
      </c>
      <c r="G1380" s="35">
        <f>ROUND($G$791/100*$G$792*АТС!C628,2)</f>
        <v>35.08</v>
      </c>
    </row>
    <row r="1381" spans="1:7" x14ac:dyDescent="0.25">
      <c r="A1381" s="240"/>
      <c r="B1381" s="124">
        <f t="shared" si="21"/>
        <v>42699.5</v>
      </c>
      <c r="C1381" s="125">
        <v>12</v>
      </c>
      <c r="D1381" s="35">
        <f>ROUND($D$791/100*$D$792*АТС!$C629,2)</f>
        <v>88.3</v>
      </c>
      <c r="E1381" s="35">
        <f>ROUND($E$791/100*$E$792*АТС!C629,2)</f>
        <v>81.150000000000006</v>
      </c>
      <c r="F1381" s="35">
        <f>ROUND($F$791/100*$F$792*АТС!C629,2)</f>
        <v>55.25</v>
      </c>
      <c r="G1381" s="35">
        <f>ROUND($G$791/100*$G$792*АТС!C629,2)</f>
        <v>32.35</v>
      </c>
    </row>
    <row r="1382" spans="1:7" x14ac:dyDescent="0.25">
      <c r="A1382" s="240"/>
      <c r="B1382" s="124">
        <f t="shared" si="21"/>
        <v>42699.541669999999</v>
      </c>
      <c r="C1382" s="125">
        <v>13</v>
      </c>
      <c r="D1382" s="35">
        <f>ROUND($D$791/100*$D$792*АТС!$C630,2)</f>
        <v>88.39</v>
      </c>
      <c r="E1382" s="35">
        <f>ROUND($E$791/100*$E$792*АТС!C630,2)</f>
        <v>81.23</v>
      </c>
      <c r="F1382" s="35">
        <f>ROUND($F$791/100*$F$792*АТС!C630,2)</f>
        <v>55.31</v>
      </c>
      <c r="G1382" s="35">
        <f>ROUND($G$791/100*$G$792*АТС!C630,2)</f>
        <v>32.380000000000003</v>
      </c>
    </row>
    <row r="1383" spans="1:7" x14ac:dyDescent="0.25">
      <c r="A1383" s="240"/>
      <c r="B1383" s="124">
        <f t="shared" si="21"/>
        <v>42699.583330000001</v>
      </c>
      <c r="C1383" s="125">
        <v>14</v>
      </c>
      <c r="D1383" s="35">
        <f>ROUND($D$791/100*$D$792*АТС!$C631,2)</f>
        <v>90.66</v>
      </c>
      <c r="E1383" s="35">
        <f>ROUND($E$791/100*$E$792*АТС!C631,2)</f>
        <v>83.31</v>
      </c>
      <c r="F1383" s="35">
        <f>ROUND($F$791/100*$F$792*АТС!C631,2)</f>
        <v>56.73</v>
      </c>
      <c r="G1383" s="35">
        <f>ROUND($G$791/100*$G$792*АТС!C631,2)</f>
        <v>33.21</v>
      </c>
    </row>
    <row r="1384" spans="1:7" x14ac:dyDescent="0.25">
      <c r="A1384" s="240"/>
      <c r="B1384" s="124">
        <f t="shared" si="21"/>
        <v>42699.625</v>
      </c>
      <c r="C1384" s="125">
        <v>15</v>
      </c>
      <c r="D1384" s="35">
        <f>ROUND($D$791/100*$D$792*АТС!$C632,2)</f>
        <v>89.75</v>
      </c>
      <c r="E1384" s="35">
        <f>ROUND($E$791/100*$E$792*АТС!C632,2)</f>
        <v>82.48</v>
      </c>
      <c r="F1384" s="35">
        <f>ROUND($F$791/100*$F$792*АТС!C632,2)</f>
        <v>56.16</v>
      </c>
      <c r="G1384" s="35">
        <f>ROUND($G$791/100*$G$792*АТС!C632,2)</f>
        <v>32.880000000000003</v>
      </c>
    </row>
    <row r="1385" spans="1:7" x14ac:dyDescent="0.25">
      <c r="A1385" s="240"/>
      <c r="B1385" s="124">
        <f t="shared" si="21"/>
        <v>42699.666669999999</v>
      </c>
      <c r="C1385" s="125">
        <v>16</v>
      </c>
      <c r="D1385" s="35">
        <f>ROUND($D$791/100*$D$792*АТС!$C633,2)</f>
        <v>85.12</v>
      </c>
      <c r="E1385" s="35">
        <f>ROUND($E$791/100*$E$792*АТС!C633,2)</f>
        <v>78.22</v>
      </c>
      <c r="F1385" s="35">
        <f>ROUND($F$791/100*$F$792*АТС!C633,2)</f>
        <v>53.26</v>
      </c>
      <c r="G1385" s="35">
        <f>ROUND($G$791/100*$G$792*АТС!C633,2)</f>
        <v>31.18</v>
      </c>
    </row>
    <row r="1386" spans="1:7" x14ac:dyDescent="0.25">
      <c r="A1386" s="240"/>
      <c r="B1386" s="124">
        <f t="shared" si="21"/>
        <v>42699.708330000001</v>
      </c>
      <c r="C1386" s="125">
        <v>17</v>
      </c>
      <c r="D1386" s="35">
        <f>ROUND($D$791/100*$D$792*АТС!$C634,2)</f>
        <v>114.06</v>
      </c>
      <c r="E1386" s="35">
        <f>ROUND($E$791/100*$E$792*АТС!C634,2)</f>
        <v>104.82</v>
      </c>
      <c r="F1386" s="35">
        <f>ROUND($F$791/100*$F$792*АТС!C634,2)</f>
        <v>71.37</v>
      </c>
      <c r="G1386" s="35">
        <f>ROUND($G$791/100*$G$792*АТС!C634,2)</f>
        <v>41.78</v>
      </c>
    </row>
    <row r="1387" spans="1:7" x14ac:dyDescent="0.25">
      <c r="A1387" s="240"/>
      <c r="B1387" s="124">
        <f t="shared" si="21"/>
        <v>42699.75</v>
      </c>
      <c r="C1387" s="125">
        <v>18</v>
      </c>
      <c r="D1387" s="35">
        <f>ROUND($D$791/100*$D$792*АТС!$C635,2)</f>
        <v>114.16</v>
      </c>
      <c r="E1387" s="35">
        <f>ROUND($E$791/100*$E$792*АТС!C635,2)</f>
        <v>104.9</v>
      </c>
      <c r="F1387" s="35">
        <f>ROUND($F$791/100*$F$792*АТС!C635,2)</f>
        <v>71.430000000000007</v>
      </c>
      <c r="G1387" s="35">
        <f>ROUND($G$791/100*$G$792*АТС!C635,2)</f>
        <v>41.82</v>
      </c>
    </row>
    <row r="1388" spans="1:7" x14ac:dyDescent="0.25">
      <c r="A1388" s="240"/>
      <c r="B1388" s="124">
        <f t="shared" si="21"/>
        <v>42699.791669999999</v>
      </c>
      <c r="C1388" s="125">
        <v>19</v>
      </c>
      <c r="D1388" s="35">
        <f>ROUND($D$791/100*$D$792*АТС!$C636,2)</f>
        <v>106.83</v>
      </c>
      <c r="E1388" s="35">
        <f>ROUND($E$791/100*$E$792*АТС!C636,2)</f>
        <v>98.17</v>
      </c>
      <c r="F1388" s="35">
        <f>ROUND($F$791/100*$F$792*АТС!C636,2)</f>
        <v>66.849999999999994</v>
      </c>
      <c r="G1388" s="35">
        <f>ROUND($G$791/100*$G$792*АТС!C636,2)</f>
        <v>39.130000000000003</v>
      </c>
    </row>
    <row r="1389" spans="1:7" x14ac:dyDescent="0.25">
      <c r="A1389" s="240"/>
      <c r="B1389" s="124">
        <f t="shared" si="21"/>
        <v>42699.833330000001</v>
      </c>
      <c r="C1389" s="125">
        <v>20</v>
      </c>
      <c r="D1389" s="35">
        <f>ROUND($D$791/100*$D$792*АТС!$C637,2)</f>
        <v>102.23</v>
      </c>
      <c r="E1389" s="35">
        <f>ROUND($E$791/100*$E$792*АТС!C637,2)</f>
        <v>93.95</v>
      </c>
      <c r="F1389" s="35">
        <f>ROUND($F$791/100*$F$792*АТС!C637,2)</f>
        <v>63.97</v>
      </c>
      <c r="G1389" s="35">
        <f>ROUND($G$791/100*$G$792*АТС!C637,2)</f>
        <v>37.450000000000003</v>
      </c>
    </row>
    <row r="1390" spans="1:7" x14ac:dyDescent="0.25">
      <c r="A1390" s="240"/>
      <c r="B1390" s="124">
        <f t="shared" si="21"/>
        <v>42699.875</v>
      </c>
      <c r="C1390" s="125">
        <v>21</v>
      </c>
      <c r="D1390" s="35">
        <f>ROUND($D$791/100*$D$792*АТС!$C638,2)</f>
        <v>108.02</v>
      </c>
      <c r="E1390" s="35">
        <f>ROUND($E$791/100*$E$792*АТС!C638,2)</f>
        <v>99.27</v>
      </c>
      <c r="F1390" s="35">
        <f>ROUND($F$791/100*$F$792*АТС!C638,2)</f>
        <v>67.599999999999994</v>
      </c>
      <c r="G1390" s="35">
        <f>ROUND($G$791/100*$G$792*АТС!C638,2)</f>
        <v>39.57</v>
      </c>
    </row>
    <row r="1391" spans="1:7" x14ac:dyDescent="0.25">
      <c r="A1391" s="240"/>
      <c r="B1391" s="124">
        <f t="shared" si="21"/>
        <v>42699.916669999999</v>
      </c>
      <c r="C1391" s="125">
        <v>22</v>
      </c>
      <c r="D1391" s="35">
        <f>ROUND($D$791/100*$D$792*АТС!$C639,2)</f>
        <v>112.49</v>
      </c>
      <c r="E1391" s="35">
        <f>ROUND($E$791/100*$E$792*АТС!C639,2)</f>
        <v>103.37</v>
      </c>
      <c r="F1391" s="35">
        <f>ROUND($F$791/100*$F$792*АТС!C639,2)</f>
        <v>70.39</v>
      </c>
      <c r="G1391" s="35">
        <f>ROUND($G$791/100*$G$792*АТС!C639,2)</f>
        <v>41.2</v>
      </c>
    </row>
    <row r="1392" spans="1:7" x14ac:dyDescent="0.25">
      <c r="A1392" s="240"/>
      <c r="B1392" s="124">
        <f t="shared" si="21"/>
        <v>42699.958330000001</v>
      </c>
      <c r="C1392" s="125">
        <v>23</v>
      </c>
      <c r="D1392" s="35">
        <f>ROUND($D$791/100*$D$792*АТС!$C640,2)</f>
        <v>100.73</v>
      </c>
      <c r="E1392" s="35">
        <f>ROUND($E$791/100*$E$792*АТС!C640,2)</f>
        <v>92.57</v>
      </c>
      <c r="F1392" s="35">
        <f>ROUND($F$791/100*$F$792*АТС!C640,2)</f>
        <v>63.03</v>
      </c>
      <c r="G1392" s="35">
        <f>ROUND($G$791/100*$G$792*АТС!C640,2)</f>
        <v>36.9</v>
      </c>
    </row>
    <row r="1393" spans="1:7" x14ac:dyDescent="0.25">
      <c r="A1393" s="240"/>
      <c r="B1393" s="124">
        <f t="shared" si="21"/>
        <v>42700</v>
      </c>
      <c r="C1393" s="125">
        <v>0</v>
      </c>
      <c r="D1393" s="35">
        <f>ROUND($D$791/100*$D$792*АТС!$C641,2)</f>
        <v>88</v>
      </c>
      <c r="E1393" s="35">
        <f>ROUND($E$791/100*$E$792*АТС!C641,2)</f>
        <v>80.87</v>
      </c>
      <c r="F1393" s="35">
        <f>ROUND($F$791/100*$F$792*АТС!C641,2)</f>
        <v>55.07</v>
      </c>
      <c r="G1393" s="35">
        <f>ROUND($G$791/100*$G$792*АТС!C641,2)</f>
        <v>32.24</v>
      </c>
    </row>
    <row r="1394" spans="1:7" x14ac:dyDescent="0.25">
      <c r="A1394" s="240"/>
      <c r="B1394" s="124">
        <f t="shared" si="21"/>
        <v>42700.041669999999</v>
      </c>
      <c r="C1394" s="125">
        <v>1</v>
      </c>
      <c r="D1394" s="35">
        <f>ROUND($D$791/100*$D$792*АТС!$C642,2)</f>
        <v>76.92</v>
      </c>
      <c r="E1394" s="35">
        <f>ROUND($E$791/100*$E$792*АТС!C642,2)</f>
        <v>70.69</v>
      </c>
      <c r="F1394" s="35">
        <f>ROUND($F$791/100*$F$792*АТС!C642,2)</f>
        <v>48.13</v>
      </c>
      <c r="G1394" s="35">
        <f>ROUND($G$791/100*$G$792*АТС!C642,2)</f>
        <v>28.18</v>
      </c>
    </row>
    <row r="1395" spans="1:7" x14ac:dyDescent="0.25">
      <c r="A1395" s="240"/>
      <c r="B1395" s="124">
        <f t="shared" si="21"/>
        <v>42700.083330000001</v>
      </c>
      <c r="C1395" s="125">
        <v>2</v>
      </c>
      <c r="D1395" s="35">
        <f>ROUND($D$791/100*$D$792*АТС!$C643,2)</f>
        <v>75.5</v>
      </c>
      <c r="E1395" s="35">
        <f>ROUND($E$791/100*$E$792*АТС!C643,2)</f>
        <v>69.38</v>
      </c>
      <c r="F1395" s="35">
        <f>ROUND($F$791/100*$F$792*АТС!C643,2)</f>
        <v>47.24</v>
      </c>
      <c r="G1395" s="35">
        <f>ROUND($G$791/100*$G$792*АТС!C643,2)</f>
        <v>27.66</v>
      </c>
    </row>
    <row r="1396" spans="1:7" x14ac:dyDescent="0.25">
      <c r="A1396" s="240"/>
      <c r="B1396" s="124">
        <f t="shared" si="21"/>
        <v>42700.125</v>
      </c>
      <c r="C1396" s="125">
        <v>3</v>
      </c>
      <c r="D1396" s="35">
        <f>ROUND($D$791/100*$D$792*АТС!$C644,2)</f>
        <v>75.13</v>
      </c>
      <c r="E1396" s="35">
        <f>ROUND($E$791/100*$E$792*АТС!C644,2)</f>
        <v>69.040000000000006</v>
      </c>
      <c r="F1396" s="35">
        <f>ROUND($F$791/100*$F$792*АТС!C644,2)</f>
        <v>47.01</v>
      </c>
      <c r="G1396" s="35">
        <f>ROUND($G$791/100*$G$792*АТС!C644,2)</f>
        <v>27.52</v>
      </c>
    </row>
    <row r="1397" spans="1:7" x14ac:dyDescent="0.25">
      <c r="A1397" s="240"/>
      <c r="B1397" s="124">
        <f t="shared" si="21"/>
        <v>42700.166669999999</v>
      </c>
      <c r="C1397" s="125">
        <v>4</v>
      </c>
      <c r="D1397" s="35">
        <f>ROUND($D$791/100*$D$792*АТС!$C645,2)</f>
        <v>75.12</v>
      </c>
      <c r="E1397" s="35">
        <f>ROUND($E$791/100*$E$792*АТС!C645,2)</f>
        <v>69.040000000000006</v>
      </c>
      <c r="F1397" s="35">
        <f>ROUND($F$791/100*$F$792*АТС!C645,2)</f>
        <v>47.01</v>
      </c>
      <c r="G1397" s="35">
        <f>ROUND($G$791/100*$G$792*АТС!C645,2)</f>
        <v>27.52</v>
      </c>
    </row>
    <row r="1398" spans="1:7" x14ac:dyDescent="0.25">
      <c r="A1398" s="240"/>
      <c r="B1398" s="124">
        <f t="shared" si="21"/>
        <v>42700.208330000001</v>
      </c>
      <c r="C1398" s="125">
        <v>5</v>
      </c>
      <c r="D1398" s="35">
        <f>ROUND($D$791/100*$D$792*АТС!$C646,2)</f>
        <v>75.14</v>
      </c>
      <c r="E1398" s="35">
        <f>ROUND($E$791/100*$E$792*АТС!C646,2)</f>
        <v>69.05</v>
      </c>
      <c r="F1398" s="35">
        <f>ROUND($F$791/100*$F$792*АТС!C646,2)</f>
        <v>47.02</v>
      </c>
      <c r="G1398" s="35">
        <f>ROUND($G$791/100*$G$792*АТС!C646,2)</f>
        <v>27.52</v>
      </c>
    </row>
    <row r="1399" spans="1:7" x14ac:dyDescent="0.25">
      <c r="A1399" s="240"/>
      <c r="B1399" s="124">
        <f t="shared" si="21"/>
        <v>42700.25</v>
      </c>
      <c r="C1399" s="125">
        <v>6</v>
      </c>
      <c r="D1399" s="35">
        <f>ROUND($D$791/100*$D$792*АТС!$C647,2)</f>
        <v>85.02</v>
      </c>
      <c r="E1399" s="35">
        <f>ROUND($E$791/100*$E$792*АТС!C647,2)</f>
        <v>78.13</v>
      </c>
      <c r="F1399" s="35">
        <f>ROUND($F$791/100*$F$792*АТС!C647,2)</f>
        <v>53.2</v>
      </c>
      <c r="G1399" s="35">
        <f>ROUND($G$791/100*$G$792*АТС!C647,2)</f>
        <v>31.14</v>
      </c>
    </row>
    <row r="1400" spans="1:7" x14ac:dyDescent="0.25">
      <c r="A1400" s="240"/>
      <c r="B1400" s="124">
        <f t="shared" si="21"/>
        <v>42700.291669999999</v>
      </c>
      <c r="C1400" s="125">
        <v>7</v>
      </c>
      <c r="D1400" s="35">
        <f>ROUND($D$791/100*$D$792*АТС!$C648,2)</f>
        <v>105.68</v>
      </c>
      <c r="E1400" s="35">
        <f>ROUND($E$791/100*$E$792*АТС!C648,2)</f>
        <v>97.11</v>
      </c>
      <c r="F1400" s="35">
        <f>ROUND($F$791/100*$F$792*АТС!C648,2)</f>
        <v>66.13</v>
      </c>
      <c r="G1400" s="35">
        <f>ROUND($G$791/100*$G$792*АТС!C648,2)</f>
        <v>38.71</v>
      </c>
    </row>
    <row r="1401" spans="1:7" x14ac:dyDescent="0.25">
      <c r="A1401" s="240"/>
      <c r="B1401" s="124">
        <f t="shared" si="21"/>
        <v>42700.333330000001</v>
      </c>
      <c r="C1401" s="125">
        <v>8</v>
      </c>
      <c r="D1401" s="35">
        <f>ROUND($D$791/100*$D$792*АТС!$C649,2)</f>
        <v>119.99</v>
      </c>
      <c r="E1401" s="35">
        <f>ROUND($E$791/100*$E$792*АТС!C649,2)</f>
        <v>110.26</v>
      </c>
      <c r="F1401" s="35">
        <f>ROUND($F$791/100*$F$792*АТС!C649,2)</f>
        <v>75.08</v>
      </c>
      <c r="G1401" s="35">
        <f>ROUND($G$791/100*$G$792*АТС!C649,2)</f>
        <v>43.95</v>
      </c>
    </row>
    <row r="1402" spans="1:7" x14ac:dyDescent="0.25">
      <c r="A1402" s="240"/>
      <c r="B1402" s="124">
        <f t="shared" si="21"/>
        <v>42700.375</v>
      </c>
      <c r="C1402" s="125">
        <v>9</v>
      </c>
      <c r="D1402" s="35">
        <f>ROUND($D$791/100*$D$792*АТС!$C650,2)</f>
        <v>79.239999999999995</v>
      </c>
      <c r="E1402" s="35">
        <f>ROUND($E$791/100*$E$792*АТС!C650,2)</f>
        <v>72.81</v>
      </c>
      <c r="F1402" s="35">
        <f>ROUND($F$791/100*$F$792*АТС!C650,2)</f>
        <v>49.58</v>
      </c>
      <c r="G1402" s="35">
        <f>ROUND($G$791/100*$G$792*АТС!C650,2)</f>
        <v>29.02</v>
      </c>
    </row>
    <row r="1403" spans="1:7" x14ac:dyDescent="0.25">
      <c r="A1403" s="240"/>
      <c r="B1403" s="124">
        <f t="shared" si="21"/>
        <v>42700.416669999999</v>
      </c>
      <c r="C1403" s="125">
        <v>10</v>
      </c>
      <c r="D1403" s="35">
        <f>ROUND($D$791/100*$D$792*АТС!$C651,2)</f>
        <v>79.25</v>
      </c>
      <c r="E1403" s="35">
        <f>ROUND($E$791/100*$E$792*АТС!C651,2)</f>
        <v>72.83</v>
      </c>
      <c r="F1403" s="35">
        <f>ROUND($F$791/100*$F$792*АТС!C651,2)</f>
        <v>49.59</v>
      </c>
      <c r="G1403" s="35">
        <f>ROUND($G$791/100*$G$792*АТС!C651,2)</f>
        <v>29.03</v>
      </c>
    </row>
    <row r="1404" spans="1:7" x14ac:dyDescent="0.25">
      <c r="A1404" s="240"/>
      <c r="B1404" s="124">
        <f t="shared" si="21"/>
        <v>42700.458330000001</v>
      </c>
      <c r="C1404" s="125">
        <v>11</v>
      </c>
      <c r="D1404" s="35">
        <f>ROUND($D$791/100*$D$792*АТС!$C652,2)</f>
        <v>79.22</v>
      </c>
      <c r="E1404" s="35">
        <f>ROUND($E$791/100*$E$792*АТС!C652,2)</f>
        <v>72.8</v>
      </c>
      <c r="F1404" s="35">
        <f>ROUND($F$791/100*$F$792*АТС!C652,2)</f>
        <v>49.57</v>
      </c>
      <c r="G1404" s="35">
        <f>ROUND($G$791/100*$G$792*АТС!C652,2)</f>
        <v>29.02</v>
      </c>
    </row>
    <row r="1405" spans="1:7" x14ac:dyDescent="0.25">
      <c r="A1405" s="240"/>
      <c r="B1405" s="124">
        <f t="shared" si="21"/>
        <v>42700.5</v>
      </c>
      <c r="C1405" s="125">
        <v>12</v>
      </c>
      <c r="D1405" s="35">
        <f>ROUND($D$791/100*$D$792*АТС!$C653,2)</f>
        <v>79.28</v>
      </c>
      <c r="E1405" s="35">
        <f>ROUND($E$791/100*$E$792*АТС!C653,2)</f>
        <v>72.86</v>
      </c>
      <c r="F1405" s="35">
        <f>ROUND($F$791/100*$F$792*АТС!C653,2)</f>
        <v>49.61</v>
      </c>
      <c r="G1405" s="35">
        <f>ROUND($G$791/100*$G$792*АТС!C653,2)</f>
        <v>29.04</v>
      </c>
    </row>
    <row r="1406" spans="1:7" x14ac:dyDescent="0.25">
      <c r="A1406" s="240"/>
      <c r="B1406" s="124">
        <f t="shared" si="21"/>
        <v>42700.541669999999</v>
      </c>
      <c r="C1406" s="125">
        <v>13</v>
      </c>
      <c r="D1406" s="35">
        <f>ROUND($D$791/100*$D$792*АТС!$C654,2)</f>
        <v>79.319999999999993</v>
      </c>
      <c r="E1406" s="35">
        <f>ROUND($E$791/100*$E$792*АТС!C654,2)</f>
        <v>72.89</v>
      </c>
      <c r="F1406" s="35">
        <f>ROUND($F$791/100*$F$792*АТС!C654,2)</f>
        <v>49.63</v>
      </c>
      <c r="G1406" s="35">
        <f>ROUND($G$791/100*$G$792*АТС!C654,2)</f>
        <v>29.05</v>
      </c>
    </row>
    <row r="1407" spans="1:7" x14ac:dyDescent="0.25">
      <c r="A1407" s="240"/>
      <c r="B1407" s="124">
        <f t="shared" si="21"/>
        <v>42700.583330000001</v>
      </c>
      <c r="C1407" s="125">
        <v>14</v>
      </c>
      <c r="D1407" s="35">
        <f>ROUND($D$791/100*$D$792*АТС!$C655,2)</f>
        <v>79.290000000000006</v>
      </c>
      <c r="E1407" s="35">
        <f>ROUND($E$791/100*$E$792*АТС!C655,2)</f>
        <v>72.87</v>
      </c>
      <c r="F1407" s="35">
        <f>ROUND($F$791/100*$F$792*АТС!C655,2)</f>
        <v>49.62</v>
      </c>
      <c r="G1407" s="35">
        <f>ROUND($G$791/100*$G$792*АТС!C655,2)</f>
        <v>29.05</v>
      </c>
    </row>
    <row r="1408" spans="1:7" x14ac:dyDescent="0.25">
      <c r="A1408" s="240"/>
      <c r="B1408" s="124">
        <f t="shared" si="21"/>
        <v>42700.625</v>
      </c>
      <c r="C1408" s="125">
        <v>15</v>
      </c>
      <c r="D1408" s="35">
        <f>ROUND($D$791/100*$D$792*АТС!$C656,2)</f>
        <v>79.27</v>
      </c>
      <c r="E1408" s="35">
        <f>ROUND($E$791/100*$E$792*АТС!C656,2)</f>
        <v>72.84</v>
      </c>
      <c r="F1408" s="35">
        <f>ROUND($F$791/100*$F$792*АТС!C656,2)</f>
        <v>49.6</v>
      </c>
      <c r="G1408" s="35">
        <f>ROUND($G$791/100*$G$792*АТС!C656,2)</f>
        <v>29.04</v>
      </c>
    </row>
    <row r="1409" spans="1:7" x14ac:dyDescent="0.25">
      <c r="A1409" s="240"/>
      <c r="B1409" s="124">
        <f t="shared" si="21"/>
        <v>42700.666669999999</v>
      </c>
      <c r="C1409" s="125">
        <v>16</v>
      </c>
      <c r="D1409" s="35">
        <f>ROUND($D$791/100*$D$792*АТС!$C657,2)</f>
        <v>80.650000000000006</v>
      </c>
      <c r="E1409" s="35">
        <f>ROUND($E$791/100*$E$792*АТС!C657,2)</f>
        <v>74.11</v>
      </c>
      <c r="F1409" s="35">
        <f>ROUND($F$791/100*$F$792*АТС!C657,2)</f>
        <v>50.46</v>
      </c>
      <c r="G1409" s="35">
        <f>ROUND($G$791/100*$G$792*АТС!C657,2)</f>
        <v>29.54</v>
      </c>
    </row>
    <row r="1410" spans="1:7" x14ac:dyDescent="0.25">
      <c r="A1410" s="240"/>
      <c r="B1410" s="124">
        <f t="shared" si="21"/>
        <v>42700.708330000001</v>
      </c>
      <c r="C1410" s="125">
        <v>17</v>
      </c>
      <c r="D1410" s="35">
        <f>ROUND($D$791/100*$D$792*АТС!$C658,2)</f>
        <v>113.05</v>
      </c>
      <c r="E1410" s="35">
        <f>ROUND($E$791/100*$E$792*АТС!C658,2)</f>
        <v>103.88</v>
      </c>
      <c r="F1410" s="35">
        <f>ROUND($F$791/100*$F$792*АТС!C658,2)</f>
        <v>70.739999999999995</v>
      </c>
      <c r="G1410" s="35">
        <f>ROUND($G$791/100*$G$792*АТС!C658,2)</f>
        <v>41.41</v>
      </c>
    </row>
    <row r="1411" spans="1:7" x14ac:dyDescent="0.25">
      <c r="A1411" s="240"/>
      <c r="B1411" s="124">
        <f t="shared" si="21"/>
        <v>42700.75</v>
      </c>
      <c r="C1411" s="125">
        <v>18</v>
      </c>
      <c r="D1411" s="35">
        <f>ROUND($D$791/100*$D$792*АТС!$C659,2)</f>
        <v>113.21</v>
      </c>
      <c r="E1411" s="35">
        <f>ROUND($E$791/100*$E$792*АТС!C659,2)</f>
        <v>104.04</v>
      </c>
      <c r="F1411" s="35">
        <f>ROUND($F$791/100*$F$792*АТС!C659,2)</f>
        <v>70.84</v>
      </c>
      <c r="G1411" s="35">
        <f>ROUND($G$791/100*$G$792*АТС!C659,2)</f>
        <v>41.47</v>
      </c>
    </row>
    <row r="1412" spans="1:7" x14ac:dyDescent="0.25">
      <c r="A1412" s="240"/>
      <c r="B1412" s="124">
        <f t="shared" si="21"/>
        <v>42700.791669999999</v>
      </c>
      <c r="C1412" s="125">
        <v>19</v>
      </c>
      <c r="D1412" s="35">
        <f>ROUND($D$791/100*$D$792*АТС!$C660,2)</f>
        <v>111.99</v>
      </c>
      <c r="E1412" s="35">
        <f>ROUND($E$791/100*$E$792*АТС!C660,2)</f>
        <v>102.91</v>
      </c>
      <c r="F1412" s="35">
        <f>ROUND($F$791/100*$F$792*АТС!C660,2)</f>
        <v>70.08</v>
      </c>
      <c r="G1412" s="35">
        <f>ROUND($G$791/100*$G$792*АТС!C660,2)</f>
        <v>41.02</v>
      </c>
    </row>
    <row r="1413" spans="1:7" x14ac:dyDescent="0.25">
      <c r="A1413" s="240"/>
      <c r="B1413" s="124">
        <f t="shared" si="21"/>
        <v>42700.833330000001</v>
      </c>
      <c r="C1413" s="125">
        <v>20</v>
      </c>
      <c r="D1413" s="35">
        <f>ROUND($D$791/100*$D$792*АТС!$C661,2)</f>
        <v>113.79</v>
      </c>
      <c r="E1413" s="35">
        <f>ROUND($E$791/100*$E$792*АТС!C661,2)</f>
        <v>104.57</v>
      </c>
      <c r="F1413" s="35">
        <f>ROUND($F$791/100*$F$792*АТС!C661,2)</f>
        <v>71.2</v>
      </c>
      <c r="G1413" s="35">
        <f>ROUND($G$791/100*$G$792*АТС!C661,2)</f>
        <v>41.68</v>
      </c>
    </row>
    <row r="1414" spans="1:7" x14ac:dyDescent="0.25">
      <c r="A1414" s="240"/>
      <c r="B1414" s="124">
        <f t="shared" si="21"/>
        <v>42700.875</v>
      </c>
      <c r="C1414" s="125">
        <v>21</v>
      </c>
      <c r="D1414" s="35">
        <f>ROUND($D$791/100*$D$792*АТС!$C662,2)</f>
        <v>97.61</v>
      </c>
      <c r="E1414" s="35">
        <f>ROUND($E$791/100*$E$792*АТС!C662,2)</f>
        <v>89.7</v>
      </c>
      <c r="F1414" s="35">
        <f>ROUND($F$791/100*$F$792*АТС!C662,2)</f>
        <v>61.08</v>
      </c>
      <c r="G1414" s="35">
        <f>ROUND($G$791/100*$G$792*АТС!C662,2)</f>
        <v>35.76</v>
      </c>
    </row>
    <row r="1415" spans="1:7" x14ac:dyDescent="0.25">
      <c r="A1415" s="240"/>
      <c r="B1415" s="124">
        <f t="shared" si="21"/>
        <v>42700.916669999999</v>
      </c>
      <c r="C1415" s="125">
        <v>22</v>
      </c>
      <c r="D1415" s="35">
        <f>ROUND($D$791/100*$D$792*АТС!$C663,2)</f>
        <v>120.67</v>
      </c>
      <c r="E1415" s="35">
        <f>ROUND($E$791/100*$E$792*АТС!C663,2)</f>
        <v>110.89</v>
      </c>
      <c r="F1415" s="35">
        <f>ROUND($F$791/100*$F$792*АТС!C663,2)</f>
        <v>75.510000000000005</v>
      </c>
      <c r="G1415" s="35">
        <f>ROUND($G$791/100*$G$792*АТС!C663,2)</f>
        <v>44.2</v>
      </c>
    </row>
    <row r="1416" spans="1:7" x14ac:dyDescent="0.25">
      <c r="A1416" s="240"/>
      <c r="B1416" s="124">
        <f t="shared" si="21"/>
        <v>42700.958330000001</v>
      </c>
      <c r="C1416" s="125">
        <v>23</v>
      </c>
      <c r="D1416" s="35">
        <f>ROUND($D$791/100*$D$792*АТС!$C664,2)</f>
        <v>106.93</v>
      </c>
      <c r="E1416" s="35">
        <f>ROUND($E$791/100*$E$792*АТС!C664,2)</f>
        <v>98.26</v>
      </c>
      <c r="F1416" s="35">
        <f>ROUND($F$791/100*$F$792*АТС!C664,2)</f>
        <v>66.91</v>
      </c>
      <c r="G1416" s="35">
        <f>ROUND($G$791/100*$G$792*АТС!C664,2)</f>
        <v>39.17</v>
      </c>
    </row>
    <row r="1417" spans="1:7" x14ac:dyDescent="0.25">
      <c r="A1417" s="240"/>
      <c r="B1417" s="124">
        <f t="shared" si="21"/>
        <v>42701</v>
      </c>
      <c r="C1417" s="125">
        <v>0</v>
      </c>
      <c r="D1417" s="35">
        <f>ROUND($D$791/100*$D$792*АТС!$C665,2)</f>
        <v>89.98</v>
      </c>
      <c r="E1417" s="35">
        <f>ROUND($E$791/100*$E$792*АТС!C665,2)</f>
        <v>82.69</v>
      </c>
      <c r="F1417" s="35">
        <f>ROUND($F$791/100*$F$792*АТС!C665,2)</f>
        <v>56.3</v>
      </c>
      <c r="G1417" s="35">
        <f>ROUND($G$791/100*$G$792*АТС!C665,2)</f>
        <v>32.96</v>
      </c>
    </row>
    <row r="1418" spans="1:7" x14ac:dyDescent="0.25">
      <c r="A1418" s="240"/>
      <c r="B1418" s="124">
        <f t="shared" si="21"/>
        <v>42701.041669999999</v>
      </c>
      <c r="C1418" s="125">
        <v>1</v>
      </c>
      <c r="D1418" s="35">
        <f>ROUND($D$791/100*$D$792*АТС!$C666,2)</f>
        <v>78.27</v>
      </c>
      <c r="E1418" s="35">
        <f>ROUND($E$791/100*$E$792*АТС!C666,2)</f>
        <v>71.930000000000007</v>
      </c>
      <c r="F1418" s="35">
        <f>ROUND($F$791/100*$F$792*АТС!C666,2)</f>
        <v>48.98</v>
      </c>
      <c r="G1418" s="35">
        <f>ROUND($G$791/100*$G$792*АТС!C666,2)</f>
        <v>28.67</v>
      </c>
    </row>
    <row r="1419" spans="1:7" x14ac:dyDescent="0.25">
      <c r="A1419" s="240"/>
      <c r="B1419" s="124">
        <f t="shared" si="21"/>
        <v>42701.083330000001</v>
      </c>
      <c r="C1419" s="125">
        <v>2</v>
      </c>
      <c r="D1419" s="35">
        <f>ROUND($D$791/100*$D$792*АТС!$C667,2)</f>
        <v>76.39</v>
      </c>
      <c r="E1419" s="35">
        <f>ROUND($E$791/100*$E$792*АТС!C667,2)</f>
        <v>70.2</v>
      </c>
      <c r="F1419" s="35">
        <f>ROUND($F$791/100*$F$792*АТС!C667,2)</f>
        <v>47.8</v>
      </c>
      <c r="G1419" s="35">
        <f>ROUND($G$791/100*$G$792*АТС!C667,2)</f>
        <v>27.98</v>
      </c>
    </row>
    <row r="1420" spans="1:7" x14ac:dyDescent="0.25">
      <c r="A1420" s="240"/>
      <c r="B1420" s="124">
        <f t="shared" si="21"/>
        <v>42701.125</v>
      </c>
      <c r="C1420" s="125">
        <v>3</v>
      </c>
      <c r="D1420" s="35">
        <f>ROUND($D$791/100*$D$792*АТС!$C668,2)</f>
        <v>76.75</v>
      </c>
      <c r="E1420" s="35">
        <f>ROUND($E$791/100*$E$792*АТС!C668,2)</f>
        <v>70.53</v>
      </c>
      <c r="F1420" s="35">
        <f>ROUND($F$791/100*$F$792*АТС!C668,2)</f>
        <v>48.03</v>
      </c>
      <c r="G1420" s="35">
        <f>ROUND($G$791/100*$G$792*АТС!C668,2)</f>
        <v>28.11</v>
      </c>
    </row>
    <row r="1421" spans="1:7" x14ac:dyDescent="0.25">
      <c r="A1421" s="240"/>
      <c r="B1421" s="124">
        <f t="shared" si="21"/>
        <v>42701.166669999999</v>
      </c>
      <c r="C1421" s="125">
        <v>4</v>
      </c>
      <c r="D1421" s="35">
        <f>ROUND($D$791/100*$D$792*АТС!$C669,2)</f>
        <v>75.41</v>
      </c>
      <c r="E1421" s="35">
        <f>ROUND($E$791/100*$E$792*АТС!C669,2)</f>
        <v>69.3</v>
      </c>
      <c r="F1421" s="35">
        <f>ROUND($F$791/100*$F$792*АТС!C669,2)</f>
        <v>47.19</v>
      </c>
      <c r="G1421" s="35">
        <f>ROUND($G$791/100*$G$792*АТС!C669,2)</f>
        <v>27.62</v>
      </c>
    </row>
    <row r="1422" spans="1:7" x14ac:dyDescent="0.25">
      <c r="A1422" s="240"/>
      <c r="B1422" s="124">
        <f t="shared" si="21"/>
        <v>42701.208330000001</v>
      </c>
      <c r="C1422" s="125">
        <v>5</v>
      </c>
      <c r="D1422" s="35">
        <f>ROUND($D$791/100*$D$792*АТС!$C670,2)</f>
        <v>77.790000000000006</v>
      </c>
      <c r="E1422" s="35">
        <f>ROUND($E$791/100*$E$792*АТС!C670,2)</f>
        <v>71.489999999999995</v>
      </c>
      <c r="F1422" s="35">
        <f>ROUND($F$791/100*$F$792*АТС!C670,2)</f>
        <v>48.68</v>
      </c>
      <c r="G1422" s="35">
        <f>ROUND($G$791/100*$G$792*АТС!C670,2)</f>
        <v>28.5</v>
      </c>
    </row>
    <row r="1423" spans="1:7" x14ac:dyDescent="0.25">
      <c r="A1423" s="240"/>
      <c r="B1423" s="124">
        <f t="shared" si="21"/>
        <v>42701.25</v>
      </c>
      <c r="C1423" s="125">
        <v>6</v>
      </c>
      <c r="D1423" s="35">
        <f>ROUND($D$791/100*$D$792*АТС!$C671,2)</f>
        <v>85.45</v>
      </c>
      <c r="E1423" s="35">
        <f>ROUND($E$791/100*$E$792*АТС!C671,2)</f>
        <v>78.53</v>
      </c>
      <c r="F1423" s="35">
        <f>ROUND($F$791/100*$F$792*АТС!C671,2)</f>
        <v>53.47</v>
      </c>
      <c r="G1423" s="35">
        <f>ROUND($G$791/100*$G$792*АТС!C671,2)</f>
        <v>31.3</v>
      </c>
    </row>
    <row r="1424" spans="1:7" x14ac:dyDescent="0.25">
      <c r="A1424" s="240"/>
      <c r="B1424" s="124">
        <f t="shared" si="21"/>
        <v>42701.291669999999</v>
      </c>
      <c r="C1424" s="125">
        <v>7</v>
      </c>
      <c r="D1424" s="35">
        <f>ROUND($D$791/100*$D$792*АТС!$C672,2)</f>
        <v>99.73</v>
      </c>
      <c r="E1424" s="35">
        <f>ROUND($E$791/100*$E$792*АТС!C672,2)</f>
        <v>91.64</v>
      </c>
      <c r="F1424" s="35">
        <f>ROUND($F$791/100*$F$792*АТС!C672,2)</f>
        <v>62.4</v>
      </c>
      <c r="G1424" s="35">
        <f>ROUND($G$791/100*$G$792*АТС!C672,2)</f>
        <v>36.53</v>
      </c>
    </row>
    <row r="1425" spans="1:7" x14ac:dyDescent="0.25">
      <c r="A1425" s="240"/>
      <c r="B1425" s="124">
        <f t="shared" si="21"/>
        <v>42701.333330000001</v>
      </c>
      <c r="C1425" s="125">
        <v>8</v>
      </c>
      <c r="D1425" s="35">
        <f>ROUND($D$791/100*$D$792*АТС!$C673,2)</f>
        <v>92.77</v>
      </c>
      <c r="E1425" s="35">
        <f>ROUND($E$791/100*$E$792*АТС!C673,2)</f>
        <v>85.25</v>
      </c>
      <c r="F1425" s="35">
        <f>ROUND($F$791/100*$F$792*АТС!C673,2)</f>
        <v>58.05</v>
      </c>
      <c r="G1425" s="35">
        <f>ROUND($G$791/100*$G$792*АТС!C673,2)</f>
        <v>33.979999999999997</v>
      </c>
    </row>
    <row r="1426" spans="1:7" x14ac:dyDescent="0.25">
      <c r="A1426" s="240"/>
      <c r="B1426" s="124">
        <f t="shared" si="21"/>
        <v>42701.375</v>
      </c>
      <c r="C1426" s="125">
        <v>9</v>
      </c>
      <c r="D1426" s="35">
        <f>ROUND($D$791/100*$D$792*АТС!$C674,2)</f>
        <v>79.489999999999995</v>
      </c>
      <c r="E1426" s="35">
        <f>ROUND($E$791/100*$E$792*АТС!C674,2)</f>
        <v>73.040000000000006</v>
      </c>
      <c r="F1426" s="35">
        <f>ROUND($F$791/100*$F$792*АТС!C674,2)</f>
        <v>49.74</v>
      </c>
      <c r="G1426" s="35">
        <f>ROUND($G$791/100*$G$792*АТС!C674,2)</f>
        <v>29.12</v>
      </c>
    </row>
    <row r="1427" spans="1:7" x14ac:dyDescent="0.25">
      <c r="A1427" s="240"/>
      <c r="B1427" s="124">
        <f t="shared" si="21"/>
        <v>42701.416669999999</v>
      </c>
      <c r="C1427" s="125">
        <v>10</v>
      </c>
      <c r="D1427" s="35">
        <f>ROUND($D$791/100*$D$792*АТС!$C675,2)</f>
        <v>73.540000000000006</v>
      </c>
      <c r="E1427" s="35">
        <f>ROUND($E$791/100*$E$792*АТС!C675,2)</f>
        <v>67.58</v>
      </c>
      <c r="F1427" s="35">
        <f>ROUND($F$791/100*$F$792*АТС!C675,2)</f>
        <v>46.02</v>
      </c>
      <c r="G1427" s="35">
        <f>ROUND($G$791/100*$G$792*АТС!C675,2)</f>
        <v>26.94</v>
      </c>
    </row>
    <row r="1428" spans="1:7" x14ac:dyDescent="0.25">
      <c r="A1428" s="240"/>
      <c r="B1428" s="124">
        <f t="shared" si="21"/>
        <v>42701.458330000001</v>
      </c>
      <c r="C1428" s="125">
        <v>11</v>
      </c>
      <c r="D1428" s="35">
        <f>ROUND($D$791/100*$D$792*АТС!$C676,2)</f>
        <v>73.540000000000006</v>
      </c>
      <c r="E1428" s="35">
        <f>ROUND($E$791/100*$E$792*АТС!C676,2)</f>
        <v>67.58</v>
      </c>
      <c r="F1428" s="35">
        <f>ROUND($F$791/100*$F$792*АТС!C676,2)</f>
        <v>46.02</v>
      </c>
      <c r="G1428" s="35">
        <f>ROUND($G$791/100*$G$792*АТС!C676,2)</f>
        <v>26.94</v>
      </c>
    </row>
    <row r="1429" spans="1:7" x14ac:dyDescent="0.25">
      <c r="A1429" s="240"/>
      <c r="B1429" s="124">
        <f t="shared" si="21"/>
        <v>42701.5</v>
      </c>
      <c r="C1429" s="125">
        <v>12</v>
      </c>
      <c r="D1429" s="35">
        <f>ROUND($D$791/100*$D$792*АТС!$C677,2)</f>
        <v>73.510000000000005</v>
      </c>
      <c r="E1429" s="35">
        <f>ROUND($E$791/100*$E$792*АТС!C677,2)</f>
        <v>67.55</v>
      </c>
      <c r="F1429" s="35">
        <f>ROUND($F$791/100*$F$792*АТС!C677,2)</f>
        <v>46</v>
      </c>
      <c r="G1429" s="35">
        <f>ROUND($G$791/100*$G$792*АТС!C677,2)</f>
        <v>26.93</v>
      </c>
    </row>
    <row r="1430" spans="1:7" x14ac:dyDescent="0.25">
      <c r="A1430" s="240"/>
      <c r="B1430" s="124">
        <f t="shared" si="21"/>
        <v>42701.541669999999</v>
      </c>
      <c r="C1430" s="125">
        <v>13</v>
      </c>
      <c r="D1430" s="35">
        <f>ROUND($D$791/100*$D$792*АТС!$C678,2)</f>
        <v>73.540000000000006</v>
      </c>
      <c r="E1430" s="35">
        <f>ROUND($E$791/100*$E$792*АТС!C678,2)</f>
        <v>67.58</v>
      </c>
      <c r="F1430" s="35">
        <f>ROUND($F$791/100*$F$792*АТС!C678,2)</f>
        <v>46.02</v>
      </c>
      <c r="G1430" s="35">
        <f>ROUND($G$791/100*$G$792*АТС!C678,2)</f>
        <v>26.94</v>
      </c>
    </row>
    <row r="1431" spans="1:7" x14ac:dyDescent="0.25">
      <c r="A1431" s="240"/>
      <c r="B1431" s="124">
        <f t="shared" si="21"/>
        <v>42701.583330000001</v>
      </c>
      <c r="C1431" s="125">
        <v>14</v>
      </c>
      <c r="D1431" s="35">
        <f>ROUND($D$791/100*$D$792*АТС!$C679,2)</f>
        <v>73.5</v>
      </c>
      <c r="E1431" s="35">
        <f>ROUND($E$791/100*$E$792*АТС!C679,2)</f>
        <v>67.540000000000006</v>
      </c>
      <c r="F1431" s="35">
        <f>ROUND($F$791/100*$F$792*АТС!C679,2)</f>
        <v>45.99</v>
      </c>
      <c r="G1431" s="35">
        <f>ROUND($G$791/100*$G$792*АТС!C679,2)</f>
        <v>26.92</v>
      </c>
    </row>
    <row r="1432" spans="1:7" x14ac:dyDescent="0.25">
      <c r="A1432" s="240"/>
      <c r="B1432" s="124">
        <f t="shared" si="21"/>
        <v>42701.625</v>
      </c>
      <c r="C1432" s="125">
        <v>15</v>
      </c>
      <c r="D1432" s="35">
        <f>ROUND($D$791/100*$D$792*АТС!$C680,2)</f>
        <v>73.69</v>
      </c>
      <c r="E1432" s="35">
        <f>ROUND($E$791/100*$E$792*АТС!C680,2)</f>
        <v>67.72</v>
      </c>
      <c r="F1432" s="35">
        <f>ROUND($F$791/100*$F$792*АТС!C680,2)</f>
        <v>46.11</v>
      </c>
      <c r="G1432" s="35">
        <f>ROUND($G$791/100*$G$792*АТС!C680,2)</f>
        <v>27</v>
      </c>
    </row>
    <row r="1433" spans="1:7" x14ac:dyDescent="0.25">
      <c r="A1433" s="240"/>
      <c r="B1433" s="124">
        <f t="shared" si="21"/>
        <v>42701.666669999999</v>
      </c>
      <c r="C1433" s="125">
        <v>16</v>
      </c>
      <c r="D1433" s="35">
        <f>ROUND($D$791/100*$D$792*АТС!$C681,2)</f>
        <v>77.53</v>
      </c>
      <c r="E1433" s="35">
        <f>ROUND($E$791/100*$E$792*АТС!C681,2)</f>
        <v>71.239999999999995</v>
      </c>
      <c r="F1433" s="35">
        <f>ROUND($F$791/100*$F$792*АТС!C681,2)</f>
        <v>48.51</v>
      </c>
      <c r="G1433" s="35">
        <f>ROUND($G$791/100*$G$792*АТС!C681,2)</f>
        <v>28.4</v>
      </c>
    </row>
    <row r="1434" spans="1:7" x14ac:dyDescent="0.25">
      <c r="A1434" s="240"/>
      <c r="B1434" s="124">
        <f t="shared" si="21"/>
        <v>42701.708330000001</v>
      </c>
      <c r="C1434" s="125">
        <v>17</v>
      </c>
      <c r="D1434" s="35">
        <f>ROUND($D$791/100*$D$792*АТС!$C682,2)</f>
        <v>94.95</v>
      </c>
      <c r="E1434" s="35">
        <f>ROUND($E$791/100*$E$792*АТС!C682,2)</f>
        <v>87.26</v>
      </c>
      <c r="F1434" s="35">
        <f>ROUND($F$791/100*$F$792*АТС!C682,2)</f>
        <v>59.42</v>
      </c>
      <c r="G1434" s="35">
        <f>ROUND($G$791/100*$G$792*АТС!C682,2)</f>
        <v>34.78</v>
      </c>
    </row>
    <row r="1435" spans="1:7" x14ac:dyDescent="0.25">
      <c r="A1435" s="240"/>
      <c r="B1435" s="124">
        <f t="shared" si="21"/>
        <v>42701.75</v>
      </c>
      <c r="C1435" s="125">
        <v>18</v>
      </c>
      <c r="D1435" s="35">
        <f>ROUND($D$791/100*$D$792*АТС!$C683,2)</f>
        <v>104.45</v>
      </c>
      <c r="E1435" s="35">
        <f>ROUND($E$791/100*$E$792*АТС!C683,2)</f>
        <v>95.98</v>
      </c>
      <c r="F1435" s="35">
        <f>ROUND($F$791/100*$F$792*АТС!C683,2)</f>
        <v>65.36</v>
      </c>
      <c r="G1435" s="35">
        <f>ROUND($G$791/100*$G$792*АТС!C683,2)</f>
        <v>38.26</v>
      </c>
    </row>
    <row r="1436" spans="1:7" x14ac:dyDescent="0.25">
      <c r="A1436" s="240"/>
      <c r="B1436" s="124">
        <f t="shared" si="21"/>
        <v>42701.791669999999</v>
      </c>
      <c r="C1436" s="125">
        <v>19</v>
      </c>
      <c r="D1436" s="35">
        <f>ROUND($D$791/100*$D$792*АТС!$C684,2)</f>
        <v>103.73</v>
      </c>
      <c r="E1436" s="35">
        <f>ROUND($E$791/100*$E$792*АТС!C684,2)</f>
        <v>95.33</v>
      </c>
      <c r="F1436" s="35">
        <f>ROUND($F$791/100*$F$792*АТС!C684,2)</f>
        <v>64.91</v>
      </c>
      <c r="G1436" s="35">
        <f>ROUND($G$791/100*$G$792*АТС!C684,2)</f>
        <v>38</v>
      </c>
    </row>
    <row r="1437" spans="1:7" x14ac:dyDescent="0.25">
      <c r="A1437" s="240"/>
      <c r="B1437" s="124">
        <f t="shared" si="21"/>
        <v>42701.833330000001</v>
      </c>
      <c r="C1437" s="125">
        <v>20</v>
      </c>
      <c r="D1437" s="35">
        <f>ROUND($D$791/100*$D$792*АТС!$C685,2)</f>
        <v>104.94</v>
      </c>
      <c r="E1437" s="35">
        <f>ROUND($E$791/100*$E$792*АТС!C685,2)</f>
        <v>96.44</v>
      </c>
      <c r="F1437" s="35">
        <f>ROUND($F$791/100*$F$792*АТС!C685,2)</f>
        <v>65.67</v>
      </c>
      <c r="G1437" s="35">
        <f>ROUND($G$791/100*$G$792*АТС!C685,2)</f>
        <v>38.44</v>
      </c>
    </row>
    <row r="1438" spans="1:7" x14ac:dyDescent="0.25">
      <c r="A1438" s="240"/>
      <c r="B1438" s="124">
        <f t="shared" si="21"/>
        <v>42701.875</v>
      </c>
      <c r="C1438" s="125">
        <v>21</v>
      </c>
      <c r="D1438" s="35">
        <f>ROUND($D$791/100*$D$792*АТС!$C686,2)</f>
        <v>91.54</v>
      </c>
      <c r="E1438" s="35">
        <f>ROUND($E$791/100*$E$792*АТС!C686,2)</f>
        <v>84.12</v>
      </c>
      <c r="F1438" s="35">
        <f>ROUND($F$791/100*$F$792*АТС!C686,2)</f>
        <v>57.28</v>
      </c>
      <c r="G1438" s="35">
        <f>ROUND($G$791/100*$G$792*АТС!C686,2)</f>
        <v>33.53</v>
      </c>
    </row>
    <row r="1439" spans="1:7" x14ac:dyDescent="0.25">
      <c r="A1439" s="240"/>
      <c r="B1439" s="124">
        <f t="shared" si="21"/>
        <v>42701.916669999999</v>
      </c>
      <c r="C1439" s="125">
        <v>22</v>
      </c>
      <c r="D1439" s="35">
        <f>ROUND($D$791/100*$D$792*АТС!$C687,2)</f>
        <v>115.83</v>
      </c>
      <c r="E1439" s="35">
        <f>ROUND($E$791/100*$E$792*АТС!C687,2)</f>
        <v>106.44</v>
      </c>
      <c r="F1439" s="35">
        <f>ROUND($F$791/100*$F$792*АТС!C687,2)</f>
        <v>72.48</v>
      </c>
      <c r="G1439" s="35">
        <f>ROUND($G$791/100*$G$792*АТС!C687,2)</f>
        <v>42.43</v>
      </c>
    </row>
    <row r="1440" spans="1:7" x14ac:dyDescent="0.25">
      <c r="A1440" s="240"/>
      <c r="B1440" s="124">
        <f t="shared" si="21"/>
        <v>42701.958330000001</v>
      </c>
      <c r="C1440" s="125">
        <v>23</v>
      </c>
      <c r="D1440" s="35">
        <f>ROUND($D$791/100*$D$792*АТС!$C688,2)</f>
        <v>101.09</v>
      </c>
      <c r="E1440" s="35">
        <f>ROUND($E$791/100*$E$792*АТС!C688,2)</f>
        <v>92.89</v>
      </c>
      <c r="F1440" s="35">
        <f>ROUND($F$791/100*$F$792*АТС!C688,2)</f>
        <v>63.25</v>
      </c>
      <c r="G1440" s="35">
        <f>ROUND($G$791/100*$G$792*АТС!C688,2)</f>
        <v>37.03</v>
      </c>
    </row>
    <row r="1441" spans="1:7" x14ac:dyDescent="0.25">
      <c r="A1441" s="240"/>
      <c r="B1441" s="124">
        <f t="shared" si="21"/>
        <v>42702</v>
      </c>
      <c r="C1441" s="125">
        <v>0</v>
      </c>
      <c r="D1441" s="35">
        <f>ROUND($D$791/100*$D$792*АТС!$C689,2)</f>
        <v>87.1</v>
      </c>
      <c r="E1441" s="35">
        <f>ROUND($E$791/100*$E$792*АТС!C689,2)</f>
        <v>80.05</v>
      </c>
      <c r="F1441" s="35">
        <f>ROUND($F$791/100*$F$792*АТС!C689,2)</f>
        <v>54.51</v>
      </c>
      <c r="G1441" s="35">
        <f>ROUND($G$791/100*$G$792*АТС!C689,2)</f>
        <v>31.91</v>
      </c>
    </row>
    <row r="1442" spans="1:7" x14ac:dyDescent="0.25">
      <c r="A1442" s="240"/>
      <c r="B1442" s="124">
        <f t="shared" si="21"/>
        <v>42702.041669999999</v>
      </c>
      <c r="C1442" s="125">
        <v>1</v>
      </c>
      <c r="D1442" s="35">
        <f>ROUND($D$791/100*$D$792*АТС!$C690,2)</f>
        <v>79.94</v>
      </c>
      <c r="E1442" s="35">
        <f>ROUND($E$791/100*$E$792*АТС!C690,2)</f>
        <v>73.459999999999994</v>
      </c>
      <c r="F1442" s="35">
        <f>ROUND($F$791/100*$F$792*АТС!C690,2)</f>
        <v>50.02</v>
      </c>
      <c r="G1442" s="35">
        <f>ROUND($G$791/100*$G$792*АТС!C690,2)</f>
        <v>29.28</v>
      </c>
    </row>
    <row r="1443" spans="1:7" x14ac:dyDescent="0.25">
      <c r="A1443" s="240"/>
      <c r="B1443" s="124">
        <f t="shared" si="21"/>
        <v>42702.083330000001</v>
      </c>
      <c r="C1443" s="125">
        <v>2</v>
      </c>
      <c r="D1443" s="35">
        <f>ROUND($D$791/100*$D$792*АТС!$C691,2)</f>
        <v>74.97</v>
      </c>
      <c r="E1443" s="35">
        <f>ROUND($E$791/100*$E$792*АТС!C691,2)</f>
        <v>68.89</v>
      </c>
      <c r="F1443" s="35">
        <f>ROUND($F$791/100*$F$792*АТС!C691,2)</f>
        <v>46.91</v>
      </c>
      <c r="G1443" s="35">
        <f>ROUND($G$791/100*$G$792*АТС!C691,2)</f>
        <v>27.46</v>
      </c>
    </row>
    <row r="1444" spans="1:7" x14ac:dyDescent="0.25">
      <c r="A1444" s="240"/>
      <c r="B1444" s="124">
        <f t="shared" si="21"/>
        <v>42702.125</v>
      </c>
      <c r="C1444" s="125">
        <v>3</v>
      </c>
      <c r="D1444" s="35">
        <f>ROUND($D$791/100*$D$792*АТС!$C692,2)</f>
        <v>74.91</v>
      </c>
      <c r="E1444" s="35">
        <f>ROUND($E$791/100*$E$792*АТС!C692,2)</f>
        <v>68.84</v>
      </c>
      <c r="F1444" s="35">
        <f>ROUND($F$791/100*$F$792*АТС!C692,2)</f>
        <v>46.87</v>
      </c>
      <c r="G1444" s="35">
        <f>ROUND($G$791/100*$G$792*АТС!C692,2)</f>
        <v>27.44</v>
      </c>
    </row>
    <row r="1445" spans="1:7" x14ac:dyDescent="0.25">
      <c r="A1445" s="240"/>
      <c r="B1445" s="124">
        <f t="shared" si="21"/>
        <v>42702.166669999999</v>
      </c>
      <c r="C1445" s="125">
        <v>4</v>
      </c>
      <c r="D1445" s="35">
        <f>ROUND($D$791/100*$D$792*АТС!$C693,2)</f>
        <v>74.95</v>
      </c>
      <c r="E1445" s="35">
        <f>ROUND($E$791/100*$E$792*АТС!C693,2)</f>
        <v>68.88</v>
      </c>
      <c r="F1445" s="35">
        <f>ROUND($F$791/100*$F$792*АТС!C693,2)</f>
        <v>46.9</v>
      </c>
      <c r="G1445" s="35">
        <f>ROUND($G$791/100*$G$792*АТС!C693,2)</f>
        <v>27.46</v>
      </c>
    </row>
    <row r="1446" spans="1:7" x14ac:dyDescent="0.25">
      <c r="A1446" s="240"/>
      <c r="B1446" s="124">
        <f t="shared" si="21"/>
        <v>42702.208330000001</v>
      </c>
      <c r="C1446" s="125">
        <v>5</v>
      </c>
      <c r="D1446" s="35">
        <f>ROUND($D$791/100*$D$792*АТС!$C694,2)</f>
        <v>75.31</v>
      </c>
      <c r="E1446" s="35">
        <f>ROUND($E$791/100*$E$792*АТС!C694,2)</f>
        <v>69.2</v>
      </c>
      <c r="F1446" s="35">
        <f>ROUND($F$791/100*$F$792*АТС!C694,2)</f>
        <v>47.12</v>
      </c>
      <c r="G1446" s="35">
        <f>ROUND($G$791/100*$G$792*АТС!C694,2)</f>
        <v>27.59</v>
      </c>
    </row>
    <row r="1447" spans="1:7" x14ac:dyDescent="0.25">
      <c r="A1447" s="240"/>
      <c r="B1447" s="124">
        <f t="shared" si="21"/>
        <v>42702.25</v>
      </c>
      <c r="C1447" s="125">
        <v>6</v>
      </c>
      <c r="D1447" s="35">
        <f>ROUND($D$791/100*$D$792*АТС!$C695,2)</f>
        <v>87.47</v>
      </c>
      <c r="E1447" s="35">
        <f>ROUND($E$791/100*$E$792*АТС!C695,2)</f>
        <v>80.38</v>
      </c>
      <c r="F1447" s="35">
        <f>ROUND($F$791/100*$F$792*АТС!C695,2)</f>
        <v>54.73</v>
      </c>
      <c r="G1447" s="35">
        <f>ROUND($G$791/100*$G$792*АТС!C695,2)</f>
        <v>32.04</v>
      </c>
    </row>
    <row r="1448" spans="1:7" x14ac:dyDescent="0.25">
      <c r="A1448" s="240"/>
      <c r="B1448" s="124">
        <f t="shared" si="21"/>
        <v>42702.291669999999</v>
      </c>
      <c r="C1448" s="125">
        <v>7</v>
      </c>
      <c r="D1448" s="35">
        <f>ROUND($D$791/100*$D$792*АТС!$C696,2)</f>
        <v>77.19</v>
      </c>
      <c r="E1448" s="35">
        <f>ROUND($E$791/100*$E$792*АТС!C696,2)</f>
        <v>70.930000000000007</v>
      </c>
      <c r="F1448" s="35">
        <f>ROUND($F$791/100*$F$792*АТС!C696,2)</f>
        <v>48.3</v>
      </c>
      <c r="G1448" s="35">
        <f>ROUND($G$791/100*$G$792*АТС!C696,2)</f>
        <v>28.27</v>
      </c>
    </row>
    <row r="1449" spans="1:7" x14ac:dyDescent="0.25">
      <c r="A1449" s="240"/>
      <c r="B1449" s="124">
        <f t="shared" si="21"/>
        <v>42702.333330000001</v>
      </c>
      <c r="C1449" s="125">
        <v>8</v>
      </c>
      <c r="D1449" s="35">
        <f>ROUND($D$791/100*$D$792*АТС!$C697,2)</f>
        <v>76.95</v>
      </c>
      <c r="E1449" s="35">
        <f>ROUND($E$791/100*$E$792*АТС!C697,2)</f>
        <v>70.72</v>
      </c>
      <c r="F1449" s="35">
        <f>ROUND($F$791/100*$F$792*АТС!C697,2)</f>
        <v>48.15</v>
      </c>
      <c r="G1449" s="35">
        <f>ROUND($G$791/100*$G$792*АТС!C697,2)</f>
        <v>28.19</v>
      </c>
    </row>
    <row r="1450" spans="1:7" x14ac:dyDescent="0.25">
      <c r="A1450" s="240"/>
      <c r="B1450" s="124">
        <f t="shared" si="21"/>
        <v>42702.375</v>
      </c>
      <c r="C1450" s="125">
        <v>9</v>
      </c>
      <c r="D1450" s="35">
        <f>ROUND($D$791/100*$D$792*АТС!$C698,2)</f>
        <v>78.88</v>
      </c>
      <c r="E1450" s="35">
        <f>ROUND($E$791/100*$E$792*АТС!C698,2)</f>
        <v>72.489999999999995</v>
      </c>
      <c r="F1450" s="35">
        <f>ROUND($F$791/100*$F$792*АТС!C698,2)</f>
        <v>49.36</v>
      </c>
      <c r="G1450" s="35">
        <f>ROUND($G$791/100*$G$792*АТС!C698,2)</f>
        <v>28.89</v>
      </c>
    </row>
    <row r="1451" spans="1:7" x14ac:dyDescent="0.25">
      <c r="A1451" s="240"/>
      <c r="B1451" s="124">
        <f t="shared" si="21"/>
        <v>42702.416669999999</v>
      </c>
      <c r="C1451" s="125">
        <v>10</v>
      </c>
      <c r="D1451" s="35">
        <f>ROUND($D$791/100*$D$792*АТС!$C699,2)</f>
        <v>78.91</v>
      </c>
      <c r="E1451" s="35">
        <f>ROUND($E$791/100*$E$792*АТС!C699,2)</f>
        <v>72.510000000000005</v>
      </c>
      <c r="F1451" s="35">
        <f>ROUND($F$791/100*$F$792*АТС!C699,2)</f>
        <v>49.38</v>
      </c>
      <c r="G1451" s="35">
        <f>ROUND($G$791/100*$G$792*АТС!C699,2)</f>
        <v>28.9</v>
      </c>
    </row>
    <row r="1452" spans="1:7" x14ac:dyDescent="0.25">
      <c r="A1452" s="240"/>
      <c r="B1452" s="124">
        <f t="shared" si="21"/>
        <v>42702.458330000001</v>
      </c>
      <c r="C1452" s="125">
        <v>11</v>
      </c>
      <c r="D1452" s="35">
        <f>ROUND($D$791/100*$D$792*АТС!$C700,2)</f>
        <v>78.400000000000006</v>
      </c>
      <c r="E1452" s="35">
        <f>ROUND($E$791/100*$E$792*АТС!C700,2)</f>
        <v>72.040000000000006</v>
      </c>
      <c r="F1452" s="35">
        <f>ROUND($F$791/100*$F$792*АТС!C700,2)</f>
        <v>49.06</v>
      </c>
      <c r="G1452" s="35">
        <f>ROUND($G$791/100*$G$792*АТС!C700,2)</f>
        <v>28.72</v>
      </c>
    </row>
    <row r="1453" spans="1:7" x14ac:dyDescent="0.25">
      <c r="A1453" s="240"/>
      <c r="B1453" s="124">
        <f t="shared" si="21"/>
        <v>42702.5</v>
      </c>
      <c r="C1453" s="125">
        <v>12</v>
      </c>
      <c r="D1453" s="35">
        <f>ROUND($D$791/100*$D$792*АТС!$C701,2)</f>
        <v>78.36</v>
      </c>
      <c r="E1453" s="35">
        <f>ROUND($E$791/100*$E$792*АТС!C701,2)</f>
        <v>72</v>
      </c>
      <c r="F1453" s="35">
        <f>ROUND($F$791/100*$F$792*АТС!C701,2)</f>
        <v>49.03</v>
      </c>
      <c r="G1453" s="35">
        <f>ROUND($G$791/100*$G$792*АТС!C701,2)</f>
        <v>28.7</v>
      </c>
    </row>
    <row r="1454" spans="1:7" x14ac:dyDescent="0.25">
      <c r="A1454" s="240"/>
      <c r="B1454" s="124">
        <f t="shared" si="21"/>
        <v>42702.541669999999</v>
      </c>
      <c r="C1454" s="125">
        <v>13</v>
      </c>
      <c r="D1454" s="35">
        <f>ROUND($D$791/100*$D$792*АТС!$C702,2)</f>
        <v>78.3</v>
      </c>
      <c r="E1454" s="35">
        <f>ROUND($E$791/100*$E$792*АТС!C702,2)</f>
        <v>71.959999999999994</v>
      </c>
      <c r="F1454" s="35">
        <f>ROUND($F$791/100*$F$792*АТС!C702,2)</f>
        <v>49</v>
      </c>
      <c r="G1454" s="35">
        <f>ROUND($G$791/100*$G$792*АТС!C702,2)</f>
        <v>28.68</v>
      </c>
    </row>
    <row r="1455" spans="1:7" x14ac:dyDescent="0.25">
      <c r="A1455" s="240"/>
      <c r="B1455" s="124">
        <f t="shared" si="21"/>
        <v>42702.583330000001</v>
      </c>
      <c r="C1455" s="125">
        <v>14</v>
      </c>
      <c r="D1455" s="35">
        <f>ROUND($D$791/100*$D$792*АТС!$C703,2)</f>
        <v>78.3</v>
      </c>
      <c r="E1455" s="35">
        <f>ROUND($E$791/100*$E$792*АТС!C703,2)</f>
        <v>71.95</v>
      </c>
      <c r="F1455" s="35">
        <f>ROUND($F$791/100*$F$792*АТС!C703,2)</f>
        <v>48.99</v>
      </c>
      <c r="G1455" s="35">
        <f>ROUND($G$791/100*$G$792*АТС!C703,2)</f>
        <v>28.68</v>
      </c>
    </row>
    <row r="1456" spans="1:7" x14ac:dyDescent="0.25">
      <c r="A1456" s="240"/>
      <c r="B1456" s="124">
        <f t="shared" si="21"/>
        <v>42702.625</v>
      </c>
      <c r="C1456" s="125">
        <v>15</v>
      </c>
      <c r="D1456" s="35">
        <f>ROUND($D$791/100*$D$792*АТС!$C704,2)</f>
        <v>78.19</v>
      </c>
      <c r="E1456" s="35">
        <f>ROUND($E$791/100*$E$792*АТС!C704,2)</f>
        <v>71.849999999999994</v>
      </c>
      <c r="F1456" s="35">
        <f>ROUND($F$791/100*$F$792*АТС!C704,2)</f>
        <v>48.93</v>
      </c>
      <c r="G1456" s="35">
        <f>ROUND($G$791/100*$G$792*АТС!C704,2)</f>
        <v>28.64</v>
      </c>
    </row>
    <row r="1457" spans="1:7" x14ac:dyDescent="0.25">
      <c r="A1457" s="240"/>
      <c r="B1457" s="124">
        <f t="shared" si="21"/>
        <v>42702.666669999999</v>
      </c>
      <c r="C1457" s="125">
        <v>16</v>
      </c>
      <c r="D1457" s="35">
        <f>ROUND($D$791/100*$D$792*АТС!$C705,2)</f>
        <v>78.739999999999995</v>
      </c>
      <c r="E1457" s="35">
        <f>ROUND($E$791/100*$E$792*АТС!C705,2)</f>
        <v>72.36</v>
      </c>
      <c r="F1457" s="35">
        <f>ROUND($F$791/100*$F$792*АТС!C705,2)</f>
        <v>49.27</v>
      </c>
      <c r="G1457" s="35">
        <f>ROUND($G$791/100*$G$792*АТС!C705,2)</f>
        <v>28.84</v>
      </c>
    </row>
    <row r="1458" spans="1:7" x14ac:dyDescent="0.25">
      <c r="A1458" s="240"/>
      <c r="B1458" s="124">
        <f t="shared" si="21"/>
        <v>42702.708330000001</v>
      </c>
      <c r="C1458" s="125">
        <v>17</v>
      </c>
      <c r="D1458" s="35">
        <f>ROUND($D$791/100*$D$792*АТС!$C706,2)</f>
        <v>98.11</v>
      </c>
      <c r="E1458" s="35">
        <f>ROUND($E$791/100*$E$792*АТС!C706,2)</f>
        <v>90.16</v>
      </c>
      <c r="F1458" s="35">
        <f>ROUND($F$791/100*$F$792*АТС!C706,2)</f>
        <v>61.39</v>
      </c>
      <c r="G1458" s="35">
        <f>ROUND($G$791/100*$G$792*АТС!C706,2)</f>
        <v>35.94</v>
      </c>
    </row>
    <row r="1459" spans="1:7" x14ac:dyDescent="0.25">
      <c r="A1459" s="240"/>
      <c r="B1459" s="124">
        <f t="shared" si="21"/>
        <v>42702.75</v>
      </c>
      <c r="C1459" s="125">
        <v>18</v>
      </c>
      <c r="D1459" s="35">
        <f>ROUND($D$791/100*$D$792*АТС!$C707,2)</f>
        <v>99.76</v>
      </c>
      <c r="E1459" s="35">
        <f>ROUND($E$791/100*$E$792*АТС!C707,2)</f>
        <v>91.67</v>
      </c>
      <c r="F1459" s="35">
        <f>ROUND($F$791/100*$F$792*АТС!C707,2)</f>
        <v>62.42</v>
      </c>
      <c r="G1459" s="35">
        <f>ROUND($G$791/100*$G$792*АТС!C707,2)</f>
        <v>36.54</v>
      </c>
    </row>
    <row r="1460" spans="1:7" x14ac:dyDescent="0.25">
      <c r="A1460" s="240"/>
      <c r="B1460" s="124">
        <f t="shared" si="21"/>
        <v>42702.791669999999</v>
      </c>
      <c r="C1460" s="125">
        <v>19</v>
      </c>
      <c r="D1460" s="35">
        <f>ROUND($D$791/100*$D$792*АТС!$C708,2)</f>
        <v>97.64</v>
      </c>
      <c r="E1460" s="35">
        <f>ROUND($E$791/100*$E$792*АТС!C708,2)</f>
        <v>89.73</v>
      </c>
      <c r="F1460" s="35">
        <f>ROUND($F$791/100*$F$792*АТС!C708,2)</f>
        <v>61.1</v>
      </c>
      <c r="G1460" s="35">
        <f>ROUND($G$791/100*$G$792*АТС!C708,2)</f>
        <v>35.770000000000003</v>
      </c>
    </row>
    <row r="1461" spans="1:7" x14ac:dyDescent="0.25">
      <c r="A1461" s="240"/>
      <c r="B1461" s="124">
        <f t="shared" si="21"/>
        <v>42702.833330000001</v>
      </c>
      <c r="C1461" s="125">
        <v>20</v>
      </c>
      <c r="D1461" s="35">
        <f>ROUND($D$791/100*$D$792*АТС!$C709,2)</f>
        <v>93.78</v>
      </c>
      <c r="E1461" s="35">
        <f>ROUND($E$791/100*$E$792*АТС!C709,2)</f>
        <v>86.18</v>
      </c>
      <c r="F1461" s="35">
        <f>ROUND($F$791/100*$F$792*АТС!C709,2)</f>
        <v>58.68</v>
      </c>
      <c r="G1461" s="35">
        <f>ROUND($G$791/100*$G$792*АТС!C709,2)</f>
        <v>34.35</v>
      </c>
    </row>
    <row r="1462" spans="1:7" x14ac:dyDescent="0.25">
      <c r="A1462" s="240"/>
      <c r="B1462" s="124">
        <f t="shared" si="21"/>
        <v>42702.875</v>
      </c>
      <c r="C1462" s="125">
        <v>21</v>
      </c>
      <c r="D1462" s="35">
        <f>ROUND($D$791/100*$D$792*АТС!$C710,2)</f>
        <v>98.65</v>
      </c>
      <c r="E1462" s="35">
        <f>ROUND($E$791/100*$E$792*АТС!C710,2)</f>
        <v>90.65</v>
      </c>
      <c r="F1462" s="35">
        <f>ROUND($F$791/100*$F$792*АТС!C710,2)</f>
        <v>61.73</v>
      </c>
      <c r="G1462" s="35">
        <f>ROUND($G$791/100*$G$792*АТС!C710,2)</f>
        <v>36.130000000000003</v>
      </c>
    </row>
    <row r="1463" spans="1:7" x14ac:dyDescent="0.25">
      <c r="A1463" s="240"/>
      <c r="B1463" s="124">
        <f t="shared" si="21"/>
        <v>42702.916669999999</v>
      </c>
      <c r="C1463" s="125">
        <v>22</v>
      </c>
      <c r="D1463" s="35">
        <f>ROUND($D$791/100*$D$792*АТС!$C711,2)</f>
        <v>112.65</v>
      </c>
      <c r="E1463" s="35">
        <f>ROUND($E$791/100*$E$792*АТС!C711,2)</f>
        <v>103.52</v>
      </c>
      <c r="F1463" s="35">
        <f>ROUND($F$791/100*$F$792*АТС!C711,2)</f>
        <v>70.489999999999995</v>
      </c>
      <c r="G1463" s="35">
        <f>ROUND($G$791/100*$G$792*АТС!C711,2)</f>
        <v>41.26</v>
      </c>
    </row>
    <row r="1464" spans="1:7" x14ac:dyDescent="0.25">
      <c r="A1464" s="240"/>
      <c r="B1464" s="124">
        <f t="shared" si="21"/>
        <v>42702.958330000001</v>
      </c>
      <c r="C1464" s="125">
        <v>23</v>
      </c>
      <c r="D1464" s="35">
        <f>ROUND($D$791/100*$D$792*АТС!$C712,2)</f>
        <v>100.96</v>
      </c>
      <c r="E1464" s="35">
        <f>ROUND($E$791/100*$E$792*АТС!C712,2)</f>
        <v>92.78</v>
      </c>
      <c r="F1464" s="35">
        <f>ROUND($F$791/100*$F$792*АТС!C712,2)</f>
        <v>63.18</v>
      </c>
      <c r="G1464" s="35">
        <f>ROUND($G$791/100*$G$792*АТС!C712,2)</f>
        <v>36.979999999999997</v>
      </c>
    </row>
    <row r="1465" spans="1:7" x14ac:dyDescent="0.25">
      <c r="A1465" s="240"/>
      <c r="B1465" s="124">
        <f t="shared" si="21"/>
        <v>42703</v>
      </c>
      <c r="C1465" s="125">
        <v>0</v>
      </c>
      <c r="D1465" s="35">
        <f>ROUND($D$791/100*$D$792*АТС!$C713,2)</f>
        <v>90.04</v>
      </c>
      <c r="E1465" s="35">
        <f>ROUND($E$791/100*$E$792*АТС!C713,2)</f>
        <v>82.75</v>
      </c>
      <c r="F1465" s="35">
        <f>ROUND($F$791/100*$F$792*АТС!C713,2)</f>
        <v>56.34</v>
      </c>
      <c r="G1465" s="35">
        <f>ROUND($G$791/100*$G$792*АТС!C713,2)</f>
        <v>32.979999999999997</v>
      </c>
    </row>
    <row r="1466" spans="1:7" x14ac:dyDescent="0.25">
      <c r="A1466" s="240"/>
      <c r="B1466" s="124">
        <f t="shared" si="21"/>
        <v>42703.041669999999</v>
      </c>
      <c r="C1466" s="125">
        <v>1</v>
      </c>
      <c r="D1466" s="35">
        <f>ROUND($D$791/100*$D$792*АТС!$C714,2)</f>
        <v>84</v>
      </c>
      <c r="E1466" s="35">
        <f>ROUND($E$791/100*$E$792*АТС!C714,2)</f>
        <v>77.19</v>
      </c>
      <c r="F1466" s="35">
        <f>ROUND($F$791/100*$F$792*АТС!C714,2)</f>
        <v>52.56</v>
      </c>
      <c r="G1466" s="35">
        <f>ROUND($G$791/100*$G$792*АТС!C714,2)</f>
        <v>30.77</v>
      </c>
    </row>
    <row r="1467" spans="1:7" x14ac:dyDescent="0.25">
      <c r="A1467" s="240"/>
      <c r="B1467" s="124">
        <f t="shared" si="21"/>
        <v>42703.083330000001</v>
      </c>
      <c r="C1467" s="125">
        <v>2</v>
      </c>
      <c r="D1467" s="35">
        <f>ROUND($D$791/100*$D$792*АТС!$C715,2)</f>
        <v>80.06</v>
      </c>
      <c r="E1467" s="35">
        <f>ROUND($E$791/100*$E$792*АТС!C715,2)</f>
        <v>73.569999999999993</v>
      </c>
      <c r="F1467" s="35">
        <f>ROUND($F$791/100*$F$792*АТС!C715,2)</f>
        <v>50.1</v>
      </c>
      <c r="G1467" s="35">
        <f>ROUND($G$791/100*$G$792*АТС!C715,2)</f>
        <v>29.33</v>
      </c>
    </row>
    <row r="1468" spans="1:7" x14ac:dyDescent="0.25">
      <c r="A1468" s="240"/>
      <c r="B1468" s="124">
        <f t="shared" si="21"/>
        <v>42703.125</v>
      </c>
      <c r="C1468" s="125">
        <v>3</v>
      </c>
      <c r="D1468" s="35">
        <f>ROUND($D$791/100*$D$792*АТС!$C716,2)</f>
        <v>78.33</v>
      </c>
      <c r="E1468" s="35">
        <f>ROUND($E$791/100*$E$792*АТС!C716,2)</f>
        <v>71.989999999999995</v>
      </c>
      <c r="F1468" s="35">
        <f>ROUND($F$791/100*$F$792*АТС!C716,2)</f>
        <v>49.02</v>
      </c>
      <c r="G1468" s="35">
        <f>ROUND($G$791/100*$G$792*АТС!C716,2)</f>
        <v>28.69</v>
      </c>
    </row>
    <row r="1469" spans="1:7" x14ac:dyDescent="0.25">
      <c r="A1469" s="240"/>
      <c r="B1469" s="124">
        <f t="shared" si="21"/>
        <v>42703.166669999999</v>
      </c>
      <c r="C1469" s="125">
        <v>4</v>
      </c>
      <c r="D1469" s="35">
        <f>ROUND($D$791/100*$D$792*АТС!$C717,2)</f>
        <v>78.44</v>
      </c>
      <c r="E1469" s="35">
        <f>ROUND($E$791/100*$E$792*АТС!C717,2)</f>
        <v>72.09</v>
      </c>
      <c r="F1469" s="35">
        <f>ROUND($F$791/100*$F$792*АТС!C717,2)</f>
        <v>49.09</v>
      </c>
      <c r="G1469" s="35">
        <f>ROUND($G$791/100*$G$792*АТС!C717,2)</f>
        <v>28.74</v>
      </c>
    </row>
    <row r="1470" spans="1:7" x14ac:dyDescent="0.25">
      <c r="A1470" s="240"/>
      <c r="B1470" s="124">
        <f t="shared" si="21"/>
        <v>42703.208330000001</v>
      </c>
      <c r="C1470" s="125">
        <v>5</v>
      </c>
      <c r="D1470" s="35">
        <f>ROUND($D$791/100*$D$792*АТС!$C718,2)</f>
        <v>78.28</v>
      </c>
      <c r="E1470" s="35">
        <f>ROUND($E$791/100*$E$792*АТС!C718,2)</f>
        <v>71.94</v>
      </c>
      <c r="F1470" s="35">
        <f>ROUND($F$791/100*$F$792*АТС!C718,2)</f>
        <v>48.99</v>
      </c>
      <c r="G1470" s="35">
        <f>ROUND($G$791/100*$G$792*АТС!C718,2)</f>
        <v>28.68</v>
      </c>
    </row>
    <row r="1471" spans="1:7" x14ac:dyDescent="0.25">
      <c r="A1471" s="240"/>
      <c r="B1471" s="124">
        <f t="shared" si="21"/>
        <v>42703.25</v>
      </c>
      <c r="C1471" s="125">
        <v>6</v>
      </c>
      <c r="D1471" s="35">
        <f>ROUND($D$791/100*$D$792*АТС!$C719,2)</f>
        <v>87.56</v>
      </c>
      <c r="E1471" s="35">
        <f>ROUND($E$791/100*$E$792*АТС!C719,2)</f>
        <v>80.459999999999994</v>
      </c>
      <c r="F1471" s="35">
        <f>ROUND($F$791/100*$F$792*АТС!C719,2)</f>
        <v>54.79</v>
      </c>
      <c r="G1471" s="35">
        <f>ROUND($G$791/100*$G$792*АТС!C719,2)</f>
        <v>32.07</v>
      </c>
    </row>
    <row r="1472" spans="1:7" x14ac:dyDescent="0.25">
      <c r="A1472" s="240"/>
      <c r="B1472" s="124">
        <f t="shared" si="21"/>
        <v>42703.291669999999</v>
      </c>
      <c r="C1472" s="125">
        <v>7</v>
      </c>
      <c r="D1472" s="35">
        <f>ROUND($D$791/100*$D$792*АТС!$C720,2)</f>
        <v>79.319999999999993</v>
      </c>
      <c r="E1472" s="35">
        <f>ROUND($E$791/100*$E$792*АТС!C720,2)</f>
        <v>72.89</v>
      </c>
      <c r="F1472" s="35">
        <f>ROUND($F$791/100*$F$792*АТС!C720,2)</f>
        <v>49.63</v>
      </c>
      <c r="G1472" s="35">
        <f>ROUND($G$791/100*$G$792*АТС!C720,2)</f>
        <v>29.05</v>
      </c>
    </row>
    <row r="1473" spans="1:7" x14ac:dyDescent="0.25">
      <c r="A1473" s="240"/>
      <c r="B1473" s="124">
        <f t="shared" si="21"/>
        <v>42703.333330000001</v>
      </c>
      <c r="C1473" s="125">
        <v>8</v>
      </c>
      <c r="D1473" s="35">
        <f>ROUND($D$791/100*$D$792*АТС!$C721,2)</f>
        <v>73.27</v>
      </c>
      <c r="E1473" s="35">
        <f>ROUND($E$791/100*$E$792*АТС!C721,2)</f>
        <v>67.33</v>
      </c>
      <c r="F1473" s="35">
        <f>ROUND($F$791/100*$F$792*АТС!C721,2)</f>
        <v>45.85</v>
      </c>
      <c r="G1473" s="35">
        <f>ROUND($G$791/100*$G$792*АТС!C721,2)</f>
        <v>26.84</v>
      </c>
    </row>
    <row r="1474" spans="1:7" x14ac:dyDescent="0.25">
      <c r="A1474" s="240"/>
      <c r="B1474" s="124">
        <f t="shared" si="21"/>
        <v>42703.375</v>
      </c>
      <c r="C1474" s="125">
        <v>9</v>
      </c>
      <c r="D1474" s="35">
        <f>ROUND($D$791/100*$D$792*АТС!$C722,2)</f>
        <v>74.260000000000005</v>
      </c>
      <c r="E1474" s="35">
        <f>ROUND($E$791/100*$E$792*АТС!C722,2)</f>
        <v>68.25</v>
      </c>
      <c r="F1474" s="35">
        <f>ROUND($F$791/100*$F$792*АТС!C722,2)</f>
        <v>46.47</v>
      </c>
      <c r="G1474" s="35">
        <f>ROUND($G$791/100*$G$792*АТС!C722,2)</f>
        <v>27.2</v>
      </c>
    </row>
    <row r="1475" spans="1:7" x14ac:dyDescent="0.25">
      <c r="A1475" s="240"/>
      <c r="B1475" s="124">
        <f t="shared" si="21"/>
        <v>42703.416669999999</v>
      </c>
      <c r="C1475" s="125">
        <v>10</v>
      </c>
      <c r="D1475" s="35">
        <f>ROUND($D$791/100*$D$792*АТС!$C723,2)</f>
        <v>74.290000000000006</v>
      </c>
      <c r="E1475" s="35">
        <f>ROUND($E$791/100*$E$792*АТС!C723,2)</f>
        <v>68.27</v>
      </c>
      <c r="F1475" s="35">
        <f>ROUND($F$791/100*$F$792*АТС!C723,2)</f>
        <v>46.48</v>
      </c>
      <c r="G1475" s="35">
        <f>ROUND($G$791/100*$G$792*АТС!C723,2)</f>
        <v>27.21</v>
      </c>
    </row>
    <row r="1476" spans="1:7" x14ac:dyDescent="0.25">
      <c r="A1476" s="240"/>
      <c r="B1476" s="124">
        <f t="shared" si="21"/>
        <v>42703.458330000001</v>
      </c>
      <c r="C1476" s="125">
        <v>11</v>
      </c>
      <c r="D1476" s="35">
        <f>ROUND($D$791/100*$D$792*АТС!$C724,2)</f>
        <v>80.260000000000005</v>
      </c>
      <c r="E1476" s="35">
        <f>ROUND($E$791/100*$E$792*АТС!C724,2)</f>
        <v>73.760000000000005</v>
      </c>
      <c r="F1476" s="35">
        <f>ROUND($F$791/100*$F$792*АТС!C724,2)</f>
        <v>50.22</v>
      </c>
      <c r="G1476" s="35">
        <f>ROUND($G$791/100*$G$792*АТС!C724,2)</f>
        <v>29.4</v>
      </c>
    </row>
    <row r="1477" spans="1:7" x14ac:dyDescent="0.25">
      <c r="A1477" s="240"/>
      <c r="B1477" s="124">
        <f t="shared" si="21"/>
        <v>42703.5</v>
      </c>
      <c r="C1477" s="125">
        <v>12</v>
      </c>
      <c r="D1477" s="35">
        <f>ROUND($D$791/100*$D$792*АТС!$C725,2)</f>
        <v>78.78</v>
      </c>
      <c r="E1477" s="35">
        <f>ROUND($E$791/100*$E$792*АТС!C725,2)</f>
        <v>72.39</v>
      </c>
      <c r="F1477" s="35">
        <f>ROUND($F$791/100*$F$792*АТС!C725,2)</f>
        <v>49.29</v>
      </c>
      <c r="G1477" s="35">
        <f>ROUND($G$791/100*$G$792*АТС!C725,2)</f>
        <v>28.86</v>
      </c>
    </row>
    <row r="1478" spans="1:7" x14ac:dyDescent="0.25">
      <c r="A1478" s="240"/>
      <c r="B1478" s="124">
        <f t="shared" si="21"/>
        <v>42703.541669999999</v>
      </c>
      <c r="C1478" s="125">
        <v>13</v>
      </c>
      <c r="D1478" s="35">
        <f>ROUND($D$791/100*$D$792*АТС!$C726,2)</f>
        <v>77.150000000000006</v>
      </c>
      <c r="E1478" s="35">
        <f>ROUND($E$791/100*$E$792*АТС!C726,2)</f>
        <v>70.900000000000006</v>
      </c>
      <c r="F1478" s="35">
        <f>ROUND($F$791/100*$F$792*АТС!C726,2)</f>
        <v>48.28</v>
      </c>
      <c r="G1478" s="35">
        <f>ROUND($G$791/100*$G$792*АТС!C726,2)</f>
        <v>28.26</v>
      </c>
    </row>
    <row r="1479" spans="1:7" x14ac:dyDescent="0.25">
      <c r="A1479" s="240"/>
      <c r="B1479" s="124">
        <f t="shared" si="21"/>
        <v>42703.583330000001</v>
      </c>
      <c r="C1479" s="125">
        <v>14</v>
      </c>
      <c r="D1479" s="35">
        <f>ROUND($D$791/100*$D$792*АТС!$C727,2)</f>
        <v>77.23</v>
      </c>
      <c r="E1479" s="35">
        <f>ROUND($E$791/100*$E$792*АТС!C727,2)</f>
        <v>70.97</v>
      </c>
      <c r="F1479" s="35">
        <f>ROUND($F$791/100*$F$792*АТС!C727,2)</f>
        <v>48.32</v>
      </c>
      <c r="G1479" s="35">
        <f>ROUND($G$791/100*$G$792*АТС!C727,2)</f>
        <v>28.29</v>
      </c>
    </row>
    <row r="1480" spans="1:7" x14ac:dyDescent="0.25">
      <c r="A1480" s="240"/>
      <c r="B1480" s="124">
        <f t="shared" si="21"/>
        <v>42703.625</v>
      </c>
      <c r="C1480" s="125">
        <v>15</v>
      </c>
      <c r="D1480" s="35">
        <f>ROUND($D$791/100*$D$792*АТС!$C728,2)</f>
        <v>78.72</v>
      </c>
      <c r="E1480" s="35">
        <f>ROUND($E$791/100*$E$792*АТС!C728,2)</f>
        <v>72.34</v>
      </c>
      <c r="F1480" s="35">
        <f>ROUND($F$791/100*$F$792*АТС!C728,2)</f>
        <v>49.26</v>
      </c>
      <c r="G1480" s="35">
        <f>ROUND($G$791/100*$G$792*АТС!C728,2)</f>
        <v>28.84</v>
      </c>
    </row>
    <row r="1481" spans="1:7" x14ac:dyDescent="0.25">
      <c r="A1481" s="240"/>
      <c r="B1481" s="124">
        <f t="shared" si="21"/>
        <v>42703.666669999999</v>
      </c>
      <c r="C1481" s="125">
        <v>16</v>
      </c>
      <c r="D1481" s="35">
        <f>ROUND($D$791/100*$D$792*АТС!$C729,2)</f>
        <v>77.64</v>
      </c>
      <c r="E1481" s="35">
        <f>ROUND($E$791/100*$E$792*АТС!C729,2)</f>
        <v>71.349999999999994</v>
      </c>
      <c r="F1481" s="35">
        <f>ROUND($F$791/100*$F$792*АТС!C729,2)</f>
        <v>48.59</v>
      </c>
      <c r="G1481" s="35">
        <f>ROUND($G$791/100*$G$792*АТС!C729,2)</f>
        <v>28.44</v>
      </c>
    </row>
    <row r="1482" spans="1:7" x14ac:dyDescent="0.25">
      <c r="A1482" s="240"/>
      <c r="B1482" s="124">
        <f t="shared" si="21"/>
        <v>42703.708330000001</v>
      </c>
      <c r="C1482" s="125">
        <v>17</v>
      </c>
      <c r="D1482" s="35">
        <f>ROUND($D$791/100*$D$792*АТС!$C730,2)</f>
        <v>95.94</v>
      </c>
      <c r="E1482" s="35">
        <f>ROUND($E$791/100*$E$792*АТС!C730,2)</f>
        <v>88.16</v>
      </c>
      <c r="F1482" s="35">
        <f>ROUND($F$791/100*$F$792*АТС!C730,2)</f>
        <v>60.03</v>
      </c>
      <c r="G1482" s="35">
        <f>ROUND($G$791/100*$G$792*АТС!C730,2)</f>
        <v>35.14</v>
      </c>
    </row>
    <row r="1483" spans="1:7" x14ac:dyDescent="0.25">
      <c r="A1483" s="240"/>
      <c r="B1483" s="124">
        <f t="shared" si="21"/>
        <v>42703.75</v>
      </c>
      <c r="C1483" s="125">
        <v>18</v>
      </c>
      <c r="D1483" s="35">
        <f>ROUND($D$791/100*$D$792*АТС!$C731,2)</f>
        <v>96.36</v>
      </c>
      <c r="E1483" s="35">
        <f>ROUND($E$791/100*$E$792*АТС!C731,2)</f>
        <v>88.55</v>
      </c>
      <c r="F1483" s="35">
        <f>ROUND($F$791/100*$F$792*АТС!C731,2)</f>
        <v>60.29</v>
      </c>
      <c r="G1483" s="35">
        <f>ROUND($G$791/100*$G$792*АТС!C731,2)</f>
        <v>35.299999999999997</v>
      </c>
    </row>
    <row r="1484" spans="1:7" x14ac:dyDescent="0.25">
      <c r="A1484" s="240"/>
      <c r="B1484" s="124">
        <f t="shared" si="21"/>
        <v>42703.791669999999</v>
      </c>
      <c r="C1484" s="125">
        <v>19</v>
      </c>
      <c r="D1484" s="35">
        <f>ROUND($D$791/100*$D$792*АТС!$C732,2)</f>
        <v>96.53</v>
      </c>
      <c r="E1484" s="35">
        <f>ROUND($E$791/100*$E$792*АТС!C732,2)</f>
        <v>88.7</v>
      </c>
      <c r="F1484" s="35">
        <f>ROUND($F$791/100*$F$792*АТС!C732,2)</f>
        <v>60.4</v>
      </c>
      <c r="G1484" s="35">
        <f>ROUND($G$791/100*$G$792*АТС!C732,2)</f>
        <v>35.36</v>
      </c>
    </row>
    <row r="1485" spans="1:7" x14ac:dyDescent="0.25">
      <c r="A1485" s="240"/>
      <c r="B1485" s="124">
        <f t="shared" si="21"/>
        <v>42703.833330000001</v>
      </c>
      <c r="C1485" s="125">
        <v>20</v>
      </c>
      <c r="D1485" s="35">
        <f>ROUND($D$791/100*$D$792*АТС!$C733,2)</f>
        <v>92.56</v>
      </c>
      <c r="E1485" s="35">
        <f>ROUND($E$791/100*$E$792*АТС!C733,2)</f>
        <v>85.05</v>
      </c>
      <c r="F1485" s="35">
        <f>ROUND($F$791/100*$F$792*АТС!C733,2)</f>
        <v>57.92</v>
      </c>
      <c r="G1485" s="35">
        <f>ROUND($G$791/100*$G$792*АТС!C733,2)</f>
        <v>33.9</v>
      </c>
    </row>
    <row r="1486" spans="1:7" x14ac:dyDescent="0.25">
      <c r="A1486" s="240"/>
      <c r="B1486" s="124">
        <f t="shared" si="21"/>
        <v>42703.875</v>
      </c>
      <c r="C1486" s="125">
        <v>21</v>
      </c>
      <c r="D1486" s="35">
        <f>ROUND($D$791/100*$D$792*АТС!$C734,2)</f>
        <v>97.53</v>
      </c>
      <c r="E1486" s="35">
        <f>ROUND($E$791/100*$E$792*АТС!C734,2)</f>
        <v>89.62</v>
      </c>
      <c r="F1486" s="35">
        <f>ROUND($F$791/100*$F$792*АТС!C734,2)</f>
        <v>61.03</v>
      </c>
      <c r="G1486" s="35">
        <f>ROUND($G$791/100*$G$792*АТС!C734,2)</f>
        <v>35.729999999999997</v>
      </c>
    </row>
    <row r="1487" spans="1:7" x14ac:dyDescent="0.25">
      <c r="A1487" s="240"/>
      <c r="B1487" s="124">
        <f t="shared" si="21"/>
        <v>42703.916669999999</v>
      </c>
      <c r="C1487" s="125">
        <v>22</v>
      </c>
      <c r="D1487" s="35">
        <f>ROUND($D$791/100*$D$792*АТС!$C735,2)</f>
        <v>113.91</v>
      </c>
      <c r="E1487" s="35">
        <f>ROUND($E$791/100*$E$792*АТС!C735,2)</f>
        <v>104.67</v>
      </c>
      <c r="F1487" s="35">
        <f>ROUND($F$791/100*$F$792*АТС!C735,2)</f>
        <v>71.28</v>
      </c>
      <c r="G1487" s="35">
        <f>ROUND($G$791/100*$G$792*АТС!C735,2)</f>
        <v>41.72</v>
      </c>
    </row>
    <row r="1488" spans="1:7" x14ac:dyDescent="0.25">
      <c r="A1488" s="240"/>
      <c r="B1488" s="124">
        <f t="shared" si="21"/>
        <v>42703.958330000001</v>
      </c>
      <c r="C1488" s="125">
        <v>23</v>
      </c>
      <c r="D1488" s="35">
        <f>ROUND($D$791/100*$D$792*АТС!$C736,2)</f>
        <v>101.87</v>
      </c>
      <c r="E1488" s="35">
        <f>ROUND($E$791/100*$E$792*АТС!C736,2)</f>
        <v>93.61</v>
      </c>
      <c r="F1488" s="35">
        <f>ROUND($F$791/100*$F$792*АТС!C736,2)</f>
        <v>63.75</v>
      </c>
      <c r="G1488" s="35">
        <f>ROUND($G$791/100*$G$792*АТС!C736,2)</f>
        <v>37.32</v>
      </c>
    </row>
    <row r="1489" spans="1:7" x14ac:dyDescent="0.25">
      <c r="A1489" s="240"/>
      <c r="B1489" s="124">
        <f t="shared" si="21"/>
        <v>42704</v>
      </c>
      <c r="C1489" s="125">
        <v>0</v>
      </c>
      <c r="D1489" s="35">
        <f>ROUND($D$791/100*$D$792*АТС!$C737,2)</f>
        <v>90.23</v>
      </c>
      <c r="E1489" s="35">
        <f>ROUND($E$791/100*$E$792*АТС!C737,2)</f>
        <v>82.92</v>
      </c>
      <c r="F1489" s="35">
        <f>ROUND($F$791/100*$F$792*АТС!C737,2)</f>
        <v>56.46</v>
      </c>
      <c r="G1489" s="35">
        <f>ROUND($G$791/100*$G$792*АТС!C737,2)</f>
        <v>33.049999999999997</v>
      </c>
    </row>
    <row r="1490" spans="1:7" x14ac:dyDescent="0.25">
      <c r="A1490" s="240"/>
      <c r="B1490" s="124">
        <f t="shared" ref="B1490:B1536" si="22">B1466+1</f>
        <v>42704.041669999999</v>
      </c>
      <c r="C1490" s="125">
        <v>1</v>
      </c>
      <c r="D1490" s="35">
        <f>ROUND($D$791/100*$D$792*АТС!$C738,2)</f>
        <v>83.98</v>
      </c>
      <c r="E1490" s="35">
        <f>ROUND($E$791/100*$E$792*АТС!C738,2)</f>
        <v>77.17</v>
      </c>
      <c r="F1490" s="35">
        <f>ROUND($F$791/100*$F$792*АТС!C738,2)</f>
        <v>52.55</v>
      </c>
      <c r="G1490" s="35">
        <f>ROUND($G$791/100*$G$792*АТС!C738,2)</f>
        <v>30.76</v>
      </c>
    </row>
    <row r="1491" spans="1:7" x14ac:dyDescent="0.25">
      <c r="A1491" s="240"/>
      <c r="B1491" s="124">
        <f t="shared" si="22"/>
        <v>42704.083330000001</v>
      </c>
      <c r="C1491" s="125">
        <v>2</v>
      </c>
      <c r="D1491" s="35">
        <f>ROUND($D$791/100*$D$792*АТС!$C739,2)</f>
        <v>80.180000000000007</v>
      </c>
      <c r="E1491" s="35">
        <f>ROUND($E$791/100*$E$792*АТС!C739,2)</f>
        <v>73.680000000000007</v>
      </c>
      <c r="F1491" s="35">
        <f>ROUND($F$791/100*$F$792*АТС!C739,2)</f>
        <v>50.17</v>
      </c>
      <c r="G1491" s="35">
        <f>ROUND($G$791/100*$G$792*АТС!C739,2)</f>
        <v>29.37</v>
      </c>
    </row>
    <row r="1492" spans="1:7" x14ac:dyDescent="0.25">
      <c r="A1492" s="240"/>
      <c r="B1492" s="124">
        <f t="shared" si="22"/>
        <v>42704.125</v>
      </c>
      <c r="C1492" s="125">
        <v>3</v>
      </c>
      <c r="D1492" s="35">
        <f>ROUND($D$791/100*$D$792*АТС!$C740,2)</f>
        <v>78.62</v>
      </c>
      <c r="E1492" s="35">
        <f>ROUND($E$791/100*$E$792*АТС!C740,2)</f>
        <v>72.25</v>
      </c>
      <c r="F1492" s="35">
        <f>ROUND($F$791/100*$F$792*АТС!C740,2)</f>
        <v>49.2</v>
      </c>
      <c r="G1492" s="35">
        <f>ROUND($G$791/100*$G$792*АТС!C740,2)</f>
        <v>28.8</v>
      </c>
    </row>
    <row r="1493" spans="1:7" x14ac:dyDescent="0.25">
      <c r="A1493" s="240"/>
      <c r="B1493" s="124">
        <f t="shared" si="22"/>
        <v>42704.166669999999</v>
      </c>
      <c r="C1493" s="125">
        <v>4</v>
      </c>
      <c r="D1493" s="35">
        <f>ROUND($D$791/100*$D$792*АТС!$C741,2)</f>
        <v>78.66</v>
      </c>
      <c r="E1493" s="35">
        <f>ROUND($E$791/100*$E$792*АТС!C741,2)</f>
        <v>72.290000000000006</v>
      </c>
      <c r="F1493" s="35">
        <f>ROUND($F$791/100*$F$792*АТС!C741,2)</f>
        <v>49.22</v>
      </c>
      <c r="G1493" s="35">
        <f>ROUND($G$791/100*$G$792*АТС!C741,2)</f>
        <v>28.82</v>
      </c>
    </row>
    <row r="1494" spans="1:7" x14ac:dyDescent="0.25">
      <c r="A1494" s="240"/>
      <c r="B1494" s="124">
        <f t="shared" si="22"/>
        <v>42704.208330000001</v>
      </c>
      <c r="C1494" s="125">
        <v>5</v>
      </c>
      <c r="D1494" s="35">
        <f>ROUND($D$791/100*$D$792*АТС!$C742,2)</f>
        <v>78.709999999999994</v>
      </c>
      <c r="E1494" s="35">
        <f>ROUND($E$791/100*$E$792*АТС!C742,2)</f>
        <v>72.34</v>
      </c>
      <c r="F1494" s="35">
        <f>ROUND($F$791/100*$F$792*АТС!C742,2)</f>
        <v>49.26</v>
      </c>
      <c r="G1494" s="35">
        <f>ROUND($G$791/100*$G$792*АТС!C742,2)</f>
        <v>28.83</v>
      </c>
    </row>
    <row r="1495" spans="1:7" x14ac:dyDescent="0.25">
      <c r="A1495" s="240"/>
      <c r="B1495" s="124">
        <f t="shared" si="22"/>
        <v>42704.25</v>
      </c>
      <c r="C1495" s="125">
        <v>6</v>
      </c>
      <c r="D1495" s="35">
        <f>ROUND($D$791/100*$D$792*АТС!$C743,2)</f>
        <v>90.59</v>
      </c>
      <c r="E1495" s="35">
        <f>ROUND($E$791/100*$E$792*АТС!C743,2)</f>
        <v>83.24</v>
      </c>
      <c r="F1495" s="35">
        <f>ROUND($F$791/100*$F$792*АТС!C743,2)</f>
        <v>56.68</v>
      </c>
      <c r="G1495" s="35">
        <f>ROUND($G$791/100*$G$792*АТС!C743,2)</f>
        <v>33.18</v>
      </c>
    </row>
    <row r="1496" spans="1:7" x14ac:dyDescent="0.25">
      <c r="A1496" s="240"/>
      <c r="B1496" s="124">
        <f t="shared" si="22"/>
        <v>42704.291669999999</v>
      </c>
      <c r="C1496" s="125">
        <v>7</v>
      </c>
      <c r="D1496" s="35">
        <f>ROUND($D$791/100*$D$792*АТС!$C744,2)</f>
        <v>79.23</v>
      </c>
      <c r="E1496" s="35">
        <f>ROUND($E$791/100*$E$792*АТС!C744,2)</f>
        <v>72.81</v>
      </c>
      <c r="F1496" s="35">
        <f>ROUND($F$791/100*$F$792*АТС!C744,2)</f>
        <v>49.58</v>
      </c>
      <c r="G1496" s="35">
        <f>ROUND($G$791/100*$G$792*АТС!C744,2)</f>
        <v>29.02</v>
      </c>
    </row>
    <row r="1497" spans="1:7" x14ac:dyDescent="0.25">
      <c r="A1497" s="240"/>
      <c r="B1497" s="124">
        <f t="shared" si="22"/>
        <v>42704.333330000001</v>
      </c>
      <c r="C1497" s="125">
        <v>8</v>
      </c>
      <c r="D1497" s="35">
        <f>ROUND($D$791/100*$D$792*АТС!$C745,2)</f>
        <v>73.510000000000005</v>
      </c>
      <c r="E1497" s="35">
        <f>ROUND($E$791/100*$E$792*АТС!C745,2)</f>
        <v>67.55</v>
      </c>
      <c r="F1497" s="35">
        <f>ROUND($F$791/100*$F$792*АТС!C745,2)</f>
        <v>46</v>
      </c>
      <c r="G1497" s="35">
        <f>ROUND($G$791/100*$G$792*АТС!C745,2)</f>
        <v>26.93</v>
      </c>
    </row>
    <row r="1498" spans="1:7" x14ac:dyDescent="0.25">
      <c r="A1498" s="240"/>
      <c r="B1498" s="124">
        <f t="shared" si="22"/>
        <v>42704.375</v>
      </c>
      <c r="C1498" s="125">
        <v>9</v>
      </c>
      <c r="D1498" s="35">
        <f>ROUND($D$791/100*$D$792*АТС!$C746,2)</f>
        <v>74.22</v>
      </c>
      <c r="E1498" s="35">
        <f>ROUND($E$791/100*$E$792*АТС!C746,2)</f>
        <v>68.209999999999994</v>
      </c>
      <c r="F1498" s="35">
        <f>ROUND($F$791/100*$F$792*АТС!C746,2)</f>
        <v>46.45</v>
      </c>
      <c r="G1498" s="35">
        <f>ROUND($G$791/100*$G$792*АТС!C746,2)</f>
        <v>27.19</v>
      </c>
    </row>
    <row r="1499" spans="1:7" x14ac:dyDescent="0.25">
      <c r="A1499" s="240"/>
      <c r="B1499" s="124">
        <f t="shared" si="22"/>
        <v>42704.416669999999</v>
      </c>
      <c r="C1499" s="125">
        <v>10</v>
      </c>
      <c r="D1499" s="35">
        <f>ROUND($D$791/100*$D$792*АТС!$C747,2)</f>
        <v>80.510000000000005</v>
      </c>
      <c r="E1499" s="35">
        <f>ROUND($E$791/100*$E$792*АТС!C747,2)</f>
        <v>73.98</v>
      </c>
      <c r="F1499" s="35">
        <f>ROUND($F$791/100*$F$792*АТС!C747,2)</f>
        <v>50.38</v>
      </c>
      <c r="G1499" s="35">
        <f>ROUND($G$791/100*$G$792*АТС!C747,2)</f>
        <v>29.49</v>
      </c>
    </row>
    <row r="1500" spans="1:7" x14ac:dyDescent="0.25">
      <c r="A1500" s="240"/>
      <c r="B1500" s="124">
        <f t="shared" si="22"/>
        <v>42704.458330000001</v>
      </c>
      <c r="C1500" s="125">
        <v>11</v>
      </c>
      <c r="D1500" s="35">
        <f>ROUND($D$791/100*$D$792*АТС!$C748,2)</f>
        <v>89.69</v>
      </c>
      <c r="E1500" s="35">
        <f>ROUND($E$791/100*$E$792*АТС!C748,2)</f>
        <v>82.42</v>
      </c>
      <c r="F1500" s="35">
        <f>ROUND($F$791/100*$F$792*АТС!C748,2)</f>
        <v>56.13</v>
      </c>
      <c r="G1500" s="35">
        <f>ROUND($G$791/100*$G$792*АТС!C748,2)</f>
        <v>32.86</v>
      </c>
    </row>
    <row r="1501" spans="1:7" x14ac:dyDescent="0.25">
      <c r="A1501" s="240"/>
      <c r="B1501" s="124">
        <f t="shared" si="22"/>
        <v>42704.5</v>
      </c>
      <c r="C1501" s="125">
        <v>12</v>
      </c>
      <c r="D1501" s="35">
        <f>ROUND($D$791/100*$D$792*АТС!$C749,2)</f>
        <v>89.84</v>
      </c>
      <c r="E1501" s="35">
        <f>ROUND($E$791/100*$E$792*АТС!C749,2)</f>
        <v>82.56</v>
      </c>
      <c r="F1501" s="35">
        <f>ROUND($F$791/100*$F$792*АТС!C749,2)</f>
        <v>56.21</v>
      </c>
      <c r="G1501" s="35">
        <f>ROUND($G$791/100*$G$792*АТС!C749,2)</f>
        <v>32.909999999999997</v>
      </c>
    </row>
    <row r="1502" spans="1:7" x14ac:dyDescent="0.25">
      <c r="A1502" s="240"/>
      <c r="B1502" s="124">
        <f t="shared" si="22"/>
        <v>42704.541669999999</v>
      </c>
      <c r="C1502" s="125">
        <v>13</v>
      </c>
      <c r="D1502" s="35">
        <f>ROUND($D$791/100*$D$792*АТС!$C750,2)</f>
        <v>89.82</v>
      </c>
      <c r="E1502" s="35">
        <f>ROUND($E$791/100*$E$792*АТС!C750,2)</f>
        <v>82.54</v>
      </c>
      <c r="F1502" s="35">
        <f>ROUND($F$791/100*$F$792*АТС!C750,2)</f>
        <v>56.21</v>
      </c>
      <c r="G1502" s="35">
        <f>ROUND($G$791/100*$G$792*АТС!C750,2)</f>
        <v>32.9</v>
      </c>
    </row>
    <row r="1503" spans="1:7" x14ac:dyDescent="0.25">
      <c r="A1503" s="240"/>
      <c r="B1503" s="124">
        <f t="shared" si="22"/>
        <v>42704.583330000001</v>
      </c>
      <c r="C1503" s="125">
        <v>14</v>
      </c>
      <c r="D1503" s="35">
        <f>ROUND($D$791/100*$D$792*АТС!$C751,2)</f>
        <v>89.6</v>
      </c>
      <c r="E1503" s="35">
        <f>ROUND($E$791/100*$E$792*АТС!C751,2)</f>
        <v>82.34</v>
      </c>
      <c r="F1503" s="35">
        <f>ROUND($F$791/100*$F$792*АТС!C751,2)</f>
        <v>56.06</v>
      </c>
      <c r="G1503" s="35">
        <f>ROUND($G$791/100*$G$792*АТС!C751,2)</f>
        <v>32.82</v>
      </c>
    </row>
    <row r="1504" spans="1:7" x14ac:dyDescent="0.25">
      <c r="A1504" s="240"/>
      <c r="B1504" s="124">
        <f t="shared" si="22"/>
        <v>42704.625</v>
      </c>
      <c r="C1504" s="125">
        <v>15</v>
      </c>
      <c r="D1504" s="35">
        <f>ROUND($D$791/100*$D$792*АТС!$C752,2)</f>
        <v>89.06</v>
      </c>
      <c r="E1504" s="35">
        <f>ROUND($E$791/100*$E$792*АТС!C752,2)</f>
        <v>81.84</v>
      </c>
      <c r="F1504" s="35">
        <f>ROUND($F$791/100*$F$792*АТС!C752,2)</f>
        <v>55.73</v>
      </c>
      <c r="G1504" s="35">
        <f>ROUND($G$791/100*$G$792*АТС!C752,2)</f>
        <v>32.619999999999997</v>
      </c>
    </row>
    <row r="1505" spans="1:7" x14ac:dyDescent="0.25">
      <c r="A1505" s="240"/>
      <c r="B1505" s="124">
        <f t="shared" si="22"/>
        <v>42704.666669999999</v>
      </c>
      <c r="C1505" s="125">
        <v>16</v>
      </c>
      <c r="D1505" s="35">
        <f>ROUND($D$791/100*$D$792*АТС!$C753,2)</f>
        <v>80.040000000000006</v>
      </c>
      <c r="E1505" s="35">
        <f>ROUND($E$791/100*$E$792*АТС!C753,2)</f>
        <v>73.55</v>
      </c>
      <c r="F1505" s="35">
        <f>ROUND($F$791/100*$F$792*АТС!C753,2)</f>
        <v>50.09</v>
      </c>
      <c r="G1505" s="35">
        <f>ROUND($G$791/100*$G$792*АТС!C753,2)</f>
        <v>29.32</v>
      </c>
    </row>
    <row r="1506" spans="1:7" x14ac:dyDescent="0.25">
      <c r="A1506" s="240"/>
      <c r="B1506" s="124">
        <f t="shared" si="22"/>
        <v>42704.708330000001</v>
      </c>
      <c r="C1506" s="125">
        <v>17</v>
      </c>
      <c r="D1506" s="35">
        <f>ROUND($D$791/100*$D$792*АТС!$C754,2)</f>
        <v>109.23</v>
      </c>
      <c r="E1506" s="35">
        <f>ROUND($E$791/100*$E$792*АТС!C754,2)</f>
        <v>100.38</v>
      </c>
      <c r="F1506" s="35">
        <f>ROUND($F$791/100*$F$792*АТС!C754,2)</f>
        <v>68.349999999999994</v>
      </c>
      <c r="G1506" s="35">
        <f>ROUND($G$791/100*$G$792*АТС!C754,2)</f>
        <v>40.01</v>
      </c>
    </row>
    <row r="1507" spans="1:7" x14ac:dyDescent="0.25">
      <c r="A1507" s="240"/>
      <c r="B1507" s="124">
        <f t="shared" si="22"/>
        <v>42704.75</v>
      </c>
      <c r="C1507" s="125">
        <v>18</v>
      </c>
      <c r="D1507" s="35">
        <f>ROUND($D$791/100*$D$792*АТС!$C755,2)</f>
        <v>108.66</v>
      </c>
      <c r="E1507" s="35">
        <f>ROUND($E$791/100*$E$792*АТС!C755,2)</f>
        <v>99.85</v>
      </c>
      <c r="F1507" s="35">
        <f>ROUND($F$791/100*$F$792*АТС!C755,2)</f>
        <v>67.989999999999995</v>
      </c>
      <c r="G1507" s="35">
        <f>ROUND($G$791/100*$G$792*АТС!C755,2)</f>
        <v>39.799999999999997</v>
      </c>
    </row>
    <row r="1508" spans="1:7" x14ac:dyDescent="0.25">
      <c r="A1508" s="240"/>
      <c r="B1508" s="124">
        <f t="shared" si="22"/>
        <v>42704.791669999999</v>
      </c>
      <c r="C1508" s="125">
        <v>19</v>
      </c>
      <c r="D1508" s="35">
        <f>ROUND($D$791/100*$D$792*АТС!$C756,2)</f>
        <v>105.17</v>
      </c>
      <c r="E1508" s="35">
        <f>ROUND($E$791/100*$E$792*АТС!C756,2)</f>
        <v>96.64</v>
      </c>
      <c r="F1508" s="35">
        <f>ROUND($F$791/100*$F$792*АТС!C756,2)</f>
        <v>65.81</v>
      </c>
      <c r="G1508" s="35">
        <f>ROUND($G$791/100*$G$792*АТС!C756,2)</f>
        <v>38.520000000000003</v>
      </c>
    </row>
    <row r="1509" spans="1:7" x14ac:dyDescent="0.25">
      <c r="A1509" s="240"/>
      <c r="B1509" s="124">
        <f t="shared" si="22"/>
        <v>42704.833330000001</v>
      </c>
      <c r="C1509" s="125">
        <v>20</v>
      </c>
      <c r="D1509" s="35">
        <f>ROUND($D$791/100*$D$792*АТС!$C757,2)</f>
        <v>99.96</v>
      </c>
      <c r="E1509" s="35">
        <f>ROUND($E$791/100*$E$792*АТС!C757,2)</f>
        <v>91.86</v>
      </c>
      <c r="F1509" s="35">
        <f>ROUND($F$791/100*$F$792*АТС!C757,2)</f>
        <v>62.55</v>
      </c>
      <c r="G1509" s="35">
        <f>ROUND($G$791/100*$G$792*АТС!C757,2)</f>
        <v>36.619999999999997</v>
      </c>
    </row>
    <row r="1510" spans="1:7" x14ac:dyDescent="0.25">
      <c r="A1510" s="240"/>
      <c r="B1510" s="124">
        <f t="shared" si="22"/>
        <v>42704.875</v>
      </c>
      <c r="C1510" s="125">
        <v>21</v>
      </c>
      <c r="D1510" s="35">
        <f>ROUND($D$791/100*$D$792*АТС!$C758,2)</f>
        <v>99.12</v>
      </c>
      <c r="E1510" s="35">
        <f>ROUND($E$791/100*$E$792*АТС!C758,2)</f>
        <v>91.08</v>
      </c>
      <c r="F1510" s="35">
        <f>ROUND($F$791/100*$F$792*АТС!C758,2)</f>
        <v>62.02</v>
      </c>
      <c r="G1510" s="35">
        <f>ROUND($G$791/100*$G$792*АТС!C758,2)</f>
        <v>36.31</v>
      </c>
    </row>
    <row r="1511" spans="1:7" x14ac:dyDescent="0.25">
      <c r="A1511" s="240"/>
      <c r="B1511" s="124">
        <f t="shared" si="22"/>
        <v>42704.916669999999</v>
      </c>
      <c r="C1511" s="125">
        <v>22</v>
      </c>
      <c r="D1511" s="35">
        <f>ROUND($D$791/100*$D$792*АТС!$C759,2)</f>
        <v>118.45</v>
      </c>
      <c r="E1511" s="35">
        <f>ROUND($E$791/100*$E$792*АТС!C759,2)</f>
        <v>108.85</v>
      </c>
      <c r="F1511" s="35">
        <f>ROUND($F$791/100*$F$792*АТС!C759,2)</f>
        <v>74.12</v>
      </c>
      <c r="G1511" s="35">
        <f>ROUND($G$791/100*$G$792*АТС!C759,2)</f>
        <v>43.39</v>
      </c>
    </row>
    <row r="1512" spans="1:7" x14ac:dyDescent="0.25">
      <c r="A1512" s="240"/>
      <c r="B1512" s="124">
        <f t="shared" si="22"/>
        <v>42704.958330000001</v>
      </c>
      <c r="C1512" s="125">
        <v>23</v>
      </c>
      <c r="D1512" s="35">
        <f>ROUND($D$791/100*$D$792*АТС!$C760,2)</f>
        <v>105.6</v>
      </c>
      <c r="E1512" s="35">
        <f>ROUND($E$791/100*$E$792*АТС!C760,2)</f>
        <v>97.04</v>
      </c>
      <c r="F1512" s="35">
        <f>ROUND($F$791/100*$F$792*АТС!C760,2)</f>
        <v>66.08</v>
      </c>
      <c r="G1512" s="35">
        <f>ROUND($G$791/100*$G$792*АТС!C760,2)</f>
        <v>38.68</v>
      </c>
    </row>
    <row r="1513" spans="1:7" hidden="1" x14ac:dyDescent="0.25">
      <c r="A1513" s="240"/>
      <c r="B1513" s="124">
        <f t="shared" si="22"/>
        <v>42705</v>
      </c>
      <c r="C1513" s="125">
        <v>0</v>
      </c>
      <c r="D1513" s="35">
        <f>ROUND($D$791/100*$D$792*АТС!$C761,2)</f>
        <v>0</v>
      </c>
      <c r="E1513" s="35">
        <f>ROUND($E$791/100*$E$792*АТС!C761,2)</f>
        <v>0</v>
      </c>
      <c r="F1513" s="35">
        <f>ROUND($F$791/100*$F$792*АТС!C761,2)</f>
        <v>0</v>
      </c>
      <c r="G1513" s="35">
        <f>ROUND($G$791/100*$G$792*АТС!C761,2)</f>
        <v>0</v>
      </c>
    </row>
    <row r="1514" spans="1:7" hidden="1" x14ac:dyDescent="0.25">
      <c r="A1514" s="240"/>
      <c r="B1514" s="124">
        <f t="shared" si="22"/>
        <v>42705.041669999999</v>
      </c>
      <c r="C1514" s="125">
        <v>1</v>
      </c>
      <c r="D1514" s="35">
        <f>ROUND($D$791/100*$D$792*АТС!$C762,2)</f>
        <v>0</v>
      </c>
      <c r="E1514" s="35">
        <f>ROUND($E$791/100*$E$792*АТС!C762,2)</f>
        <v>0</v>
      </c>
      <c r="F1514" s="35">
        <f>ROUND($F$791/100*$F$792*АТС!C762,2)</f>
        <v>0</v>
      </c>
      <c r="G1514" s="35">
        <f>ROUND($G$791/100*$G$792*АТС!C762,2)</f>
        <v>0</v>
      </c>
    </row>
    <row r="1515" spans="1:7" hidden="1" x14ac:dyDescent="0.25">
      <c r="A1515" s="240"/>
      <c r="B1515" s="124">
        <f t="shared" si="22"/>
        <v>42705.083330000001</v>
      </c>
      <c r="C1515" s="125">
        <v>2</v>
      </c>
      <c r="D1515" s="35">
        <f>ROUND($D$791/100*$D$792*АТС!$C763,2)</f>
        <v>0</v>
      </c>
      <c r="E1515" s="35">
        <f>ROUND($E$791/100*$E$792*АТС!C763,2)</f>
        <v>0</v>
      </c>
      <c r="F1515" s="35">
        <f>ROUND($F$791/100*$F$792*АТС!C763,2)</f>
        <v>0</v>
      </c>
      <c r="G1515" s="35">
        <f>ROUND($G$791/100*$G$792*АТС!C763,2)</f>
        <v>0</v>
      </c>
    </row>
    <row r="1516" spans="1:7" hidden="1" x14ac:dyDescent="0.25">
      <c r="A1516" s="240"/>
      <c r="B1516" s="124">
        <f t="shared" si="22"/>
        <v>42705.125</v>
      </c>
      <c r="C1516" s="125">
        <v>3</v>
      </c>
      <c r="D1516" s="35">
        <f>ROUND($D$791/100*$D$792*АТС!$C764,2)</f>
        <v>0</v>
      </c>
      <c r="E1516" s="35">
        <f>ROUND($E$791/100*$E$792*АТС!C764,2)</f>
        <v>0</v>
      </c>
      <c r="F1516" s="35">
        <f>ROUND($F$791/100*$F$792*АТС!C764,2)</f>
        <v>0</v>
      </c>
      <c r="G1516" s="35">
        <f>ROUND($G$791/100*$G$792*АТС!C764,2)</f>
        <v>0</v>
      </c>
    </row>
    <row r="1517" spans="1:7" hidden="1" x14ac:dyDescent="0.25">
      <c r="A1517" s="240"/>
      <c r="B1517" s="124">
        <f t="shared" si="22"/>
        <v>42705.166669999999</v>
      </c>
      <c r="C1517" s="125">
        <v>4</v>
      </c>
      <c r="D1517" s="35">
        <f>ROUND($D$791/100*$D$792*АТС!$C765,2)</f>
        <v>0</v>
      </c>
      <c r="E1517" s="35">
        <f>ROUND($E$791/100*$E$792*АТС!C765,2)</f>
        <v>0</v>
      </c>
      <c r="F1517" s="35">
        <f>ROUND($F$791/100*$F$792*АТС!C765,2)</f>
        <v>0</v>
      </c>
      <c r="G1517" s="35">
        <f>ROUND($G$791/100*$G$792*АТС!C765,2)</f>
        <v>0</v>
      </c>
    </row>
    <row r="1518" spans="1:7" hidden="1" x14ac:dyDescent="0.25">
      <c r="A1518" s="240"/>
      <c r="B1518" s="124">
        <f t="shared" si="22"/>
        <v>42705.208330000001</v>
      </c>
      <c r="C1518" s="125">
        <v>5</v>
      </c>
      <c r="D1518" s="35">
        <f>ROUND($D$791/100*$D$792*АТС!$C766,2)</f>
        <v>0</v>
      </c>
      <c r="E1518" s="35">
        <f>ROUND($E$791/100*$E$792*АТС!C766,2)</f>
        <v>0</v>
      </c>
      <c r="F1518" s="35">
        <f>ROUND($F$791/100*$F$792*АТС!C766,2)</f>
        <v>0</v>
      </c>
      <c r="G1518" s="35">
        <f>ROUND($G$791/100*$G$792*АТС!C766,2)</f>
        <v>0</v>
      </c>
    </row>
    <row r="1519" spans="1:7" hidden="1" x14ac:dyDescent="0.25">
      <c r="A1519" s="240"/>
      <c r="B1519" s="124">
        <f t="shared" si="22"/>
        <v>42705.25</v>
      </c>
      <c r="C1519" s="125">
        <v>6</v>
      </c>
      <c r="D1519" s="35">
        <f>ROUND($D$791/100*$D$792*АТС!$C767,2)</f>
        <v>0</v>
      </c>
      <c r="E1519" s="35">
        <f>ROUND($E$791/100*$E$792*АТС!C767,2)</f>
        <v>0</v>
      </c>
      <c r="F1519" s="35">
        <f>ROUND($F$791/100*$F$792*АТС!C767,2)</f>
        <v>0</v>
      </c>
      <c r="G1519" s="35">
        <f>ROUND($G$791/100*$G$792*АТС!C767,2)</f>
        <v>0</v>
      </c>
    </row>
    <row r="1520" spans="1:7" hidden="1" x14ac:dyDescent="0.25">
      <c r="A1520" s="240"/>
      <c r="B1520" s="124">
        <f t="shared" si="22"/>
        <v>42705.291669999999</v>
      </c>
      <c r="C1520" s="125">
        <v>7</v>
      </c>
      <c r="D1520" s="35">
        <f>ROUND($D$791/100*$D$792*АТС!$C768,2)</f>
        <v>0</v>
      </c>
      <c r="E1520" s="35">
        <f>ROUND($E$791/100*$E$792*АТС!C768,2)</f>
        <v>0</v>
      </c>
      <c r="F1520" s="35">
        <f>ROUND($F$791/100*$F$792*АТС!C768,2)</f>
        <v>0</v>
      </c>
      <c r="G1520" s="35">
        <f>ROUND($G$791/100*$G$792*АТС!C768,2)</f>
        <v>0</v>
      </c>
    </row>
    <row r="1521" spans="1:7" hidden="1" x14ac:dyDescent="0.25">
      <c r="A1521" s="240"/>
      <c r="B1521" s="124">
        <f t="shared" si="22"/>
        <v>42705.333330000001</v>
      </c>
      <c r="C1521" s="125">
        <v>8</v>
      </c>
      <c r="D1521" s="35">
        <f>ROUND($D$791/100*$D$792*АТС!$C769,2)</f>
        <v>0</v>
      </c>
      <c r="E1521" s="35">
        <f>ROUND($E$791/100*$E$792*АТС!C769,2)</f>
        <v>0</v>
      </c>
      <c r="F1521" s="35">
        <f>ROUND($F$791/100*$F$792*АТС!C769,2)</f>
        <v>0</v>
      </c>
      <c r="G1521" s="35">
        <f>ROUND($G$791/100*$G$792*АТС!C769,2)</f>
        <v>0</v>
      </c>
    </row>
    <row r="1522" spans="1:7" hidden="1" x14ac:dyDescent="0.25">
      <c r="A1522" s="240"/>
      <c r="B1522" s="124">
        <f t="shared" si="22"/>
        <v>42705.375</v>
      </c>
      <c r="C1522" s="125">
        <v>9</v>
      </c>
      <c r="D1522" s="35">
        <f>ROUND($D$791/100*$D$792*АТС!$C770,2)</f>
        <v>0</v>
      </c>
      <c r="E1522" s="35">
        <f>ROUND($E$791/100*$E$792*АТС!C770,2)</f>
        <v>0</v>
      </c>
      <c r="F1522" s="35">
        <f>ROUND($F$791/100*$F$792*АТС!C770,2)</f>
        <v>0</v>
      </c>
      <c r="G1522" s="35">
        <f>ROUND($G$791/100*$G$792*АТС!C770,2)</f>
        <v>0</v>
      </c>
    </row>
    <row r="1523" spans="1:7" hidden="1" x14ac:dyDescent="0.25">
      <c r="A1523" s="240"/>
      <c r="B1523" s="124">
        <f t="shared" si="22"/>
        <v>42705.416669999999</v>
      </c>
      <c r="C1523" s="125">
        <v>10</v>
      </c>
      <c r="D1523" s="35">
        <f>ROUND($D$791/100*$D$792*АТС!$C771,2)</f>
        <v>0</v>
      </c>
      <c r="E1523" s="35">
        <f>ROUND($E$791/100*$E$792*АТС!C771,2)</f>
        <v>0</v>
      </c>
      <c r="F1523" s="35">
        <f>ROUND($F$791/100*$F$792*АТС!C771,2)</f>
        <v>0</v>
      </c>
      <c r="G1523" s="35">
        <f>ROUND($G$791/100*$G$792*АТС!C771,2)</f>
        <v>0</v>
      </c>
    </row>
    <row r="1524" spans="1:7" hidden="1" x14ac:dyDescent="0.25">
      <c r="A1524" s="240"/>
      <c r="B1524" s="124">
        <f t="shared" si="22"/>
        <v>42705.458330000001</v>
      </c>
      <c r="C1524" s="125">
        <v>11</v>
      </c>
      <c r="D1524" s="35">
        <f>ROUND($D$791/100*$D$792*АТС!$C772,2)</f>
        <v>0</v>
      </c>
      <c r="E1524" s="35">
        <f>ROUND($E$791/100*$E$792*АТС!C772,2)</f>
        <v>0</v>
      </c>
      <c r="F1524" s="35">
        <f>ROUND($F$791/100*$F$792*АТС!C772,2)</f>
        <v>0</v>
      </c>
      <c r="G1524" s="35">
        <f>ROUND($G$791/100*$G$792*АТС!C772,2)</f>
        <v>0</v>
      </c>
    </row>
    <row r="1525" spans="1:7" hidden="1" x14ac:dyDescent="0.25">
      <c r="A1525" s="240"/>
      <c r="B1525" s="124">
        <f t="shared" si="22"/>
        <v>42705.5</v>
      </c>
      <c r="C1525" s="125">
        <v>12</v>
      </c>
      <c r="D1525" s="35">
        <f>ROUND($D$791/100*$D$792*АТС!$C773,2)</f>
        <v>0</v>
      </c>
      <c r="E1525" s="35">
        <f>ROUND($E$791/100*$E$792*АТС!C773,2)</f>
        <v>0</v>
      </c>
      <c r="F1525" s="35">
        <f>ROUND($F$791/100*$F$792*АТС!C773,2)</f>
        <v>0</v>
      </c>
      <c r="G1525" s="35">
        <f>ROUND($G$791/100*$G$792*АТС!C773,2)</f>
        <v>0</v>
      </c>
    </row>
    <row r="1526" spans="1:7" hidden="1" x14ac:dyDescent="0.25">
      <c r="A1526" s="240"/>
      <c r="B1526" s="124">
        <f t="shared" si="22"/>
        <v>42705.541669999999</v>
      </c>
      <c r="C1526" s="125">
        <v>13</v>
      </c>
      <c r="D1526" s="35">
        <f>ROUND($D$791/100*$D$792*АТС!$C774,2)</f>
        <v>0</v>
      </c>
      <c r="E1526" s="35">
        <f>ROUND($E$791/100*$E$792*АТС!C774,2)</f>
        <v>0</v>
      </c>
      <c r="F1526" s="35">
        <f>ROUND($F$791/100*$F$792*АТС!C774,2)</f>
        <v>0</v>
      </c>
      <c r="G1526" s="35">
        <f>ROUND($G$791/100*$G$792*АТС!C774,2)</f>
        <v>0</v>
      </c>
    </row>
    <row r="1527" spans="1:7" hidden="1" x14ac:dyDescent="0.25">
      <c r="A1527" s="240"/>
      <c r="B1527" s="124">
        <f t="shared" si="22"/>
        <v>42705.583330000001</v>
      </c>
      <c r="C1527" s="125">
        <v>14</v>
      </c>
      <c r="D1527" s="35">
        <f>ROUND($D$791/100*$D$792*АТС!$C775,2)</f>
        <v>0</v>
      </c>
      <c r="E1527" s="35">
        <f>ROUND($E$791/100*$E$792*АТС!C775,2)</f>
        <v>0</v>
      </c>
      <c r="F1527" s="35">
        <f>ROUND($F$791/100*$F$792*АТС!C775,2)</f>
        <v>0</v>
      </c>
      <c r="G1527" s="35">
        <f>ROUND($G$791/100*$G$792*АТС!C775,2)</f>
        <v>0</v>
      </c>
    </row>
    <row r="1528" spans="1:7" hidden="1" x14ac:dyDescent="0.25">
      <c r="A1528" s="240"/>
      <c r="B1528" s="124">
        <f t="shared" si="22"/>
        <v>42705.625</v>
      </c>
      <c r="C1528" s="125">
        <v>15</v>
      </c>
      <c r="D1528" s="35">
        <f>ROUND($D$791/100*$D$792*АТС!$C776,2)</f>
        <v>0</v>
      </c>
      <c r="E1528" s="35">
        <f>ROUND($E$791/100*$E$792*АТС!C776,2)</f>
        <v>0</v>
      </c>
      <c r="F1528" s="35">
        <f>ROUND($F$791/100*$F$792*АТС!C776,2)</f>
        <v>0</v>
      </c>
      <c r="G1528" s="35">
        <f>ROUND($G$791/100*$G$792*АТС!C776,2)</f>
        <v>0</v>
      </c>
    </row>
    <row r="1529" spans="1:7" hidden="1" x14ac:dyDescent="0.25">
      <c r="A1529" s="240"/>
      <c r="B1529" s="124">
        <f t="shared" si="22"/>
        <v>42705.666669999999</v>
      </c>
      <c r="C1529" s="125">
        <v>16</v>
      </c>
      <c r="D1529" s="35">
        <f>ROUND($D$791/100*$D$792*АТС!$C777,2)</f>
        <v>0</v>
      </c>
      <c r="E1529" s="35">
        <f>ROUND($E$791/100*$E$792*АТС!C777,2)</f>
        <v>0</v>
      </c>
      <c r="F1529" s="35">
        <f>ROUND($F$791/100*$F$792*АТС!C777,2)</f>
        <v>0</v>
      </c>
      <c r="G1529" s="35">
        <f>ROUND($G$791/100*$G$792*АТС!C777,2)</f>
        <v>0</v>
      </c>
    </row>
    <row r="1530" spans="1:7" hidden="1" x14ac:dyDescent="0.25">
      <c r="A1530" s="240"/>
      <c r="B1530" s="124">
        <f t="shared" si="22"/>
        <v>42705.708330000001</v>
      </c>
      <c r="C1530" s="125">
        <v>17</v>
      </c>
      <c r="D1530" s="35">
        <f>ROUND($D$791/100*$D$792*АТС!$C778,2)</f>
        <v>0</v>
      </c>
      <c r="E1530" s="35">
        <f>ROUND($E$791/100*$E$792*АТС!C778,2)</f>
        <v>0</v>
      </c>
      <c r="F1530" s="35">
        <f>ROUND($F$791/100*$F$792*АТС!C778,2)</f>
        <v>0</v>
      </c>
      <c r="G1530" s="35">
        <f>ROUND($G$791/100*$G$792*АТС!C778,2)</f>
        <v>0</v>
      </c>
    </row>
    <row r="1531" spans="1:7" hidden="1" x14ac:dyDescent="0.25">
      <c r="A1531" s="240"/>
      <c r="B1531" s="124">
        <f t="shared" si="22"/>
        <v>42705.75</v>
      </c>
      <c r="C1531" s="125">
        <v>18</v>
      </c>
      <c r="D1531" s="35">
        <f>ROUND($D$791/100*$D$792*АТС!$C779,2)</f>
        <v>0</v>
      </c>
      <c r="E1531" s="35">
        <f>ROUND($E$791/100*$E$792*АТС!C779,2)</f>
        <v>0</v>
      </c>
      <c r="F1531" s="35">
        <f>ROUND($F$791/100*$F$792*АТС!C779,2)</f>
        <v>0</v>
      </c>
      <c r="G1531" s="35">
        <f>ROUND($G$791/100*$G$792*АТС!C779,2)</f>
        <v>0</v>
      </c>
    </row>
    <row r="1532" spans="1:7" hidden="1" x14ac:dyDescent="0.25">
      <c r="A1532" s="240"/>
      <c r="B1532" s="124">
        <f t="shared" si="22"/>
        <v>42705.791669999999</v>
      </c>
      <c r="C1532" s="125">
        <v>19</v>
      </c>
      <c r="D1532" s="35">
        <f>ROUND($D$791/100*$D$792*АТС!$C780,2)</f>
        <v>0</v>
      </c>
      <c r="E1532" s="35">
        <f>ROUND($E$791/100*$E$792*АТС!C780,2)</f>
        <v>0</v>
      </c>
      <c r="F1532" s="35">
        <f>ROUND($F$791/100*$F$792*АТС!C780,2)</f>
        <v>0</v>
      </c>
      <c r="G1532" s="35">
        <f>ROUND($G$791/100*$G$792*АТС!C780,2)</f>
        <v>0</v>
      </c>
    </row>
    <row r="1533" spans="1:7" hidden="1" x14ac:dyDescent="0.25">
      <c r="A1533" s="240"/>
      <c r="B1533" s="124">
        <f t="shared" si="22"/>
        <v>42705.833330000001</v>
      </c>
      <c r="C1533" s="125">
        <v>20</v>
      </c>
      <c r="D1533" s="35">
        <f>ROUND($D$791/100*$D$792*АТС!$C781,2)</f>
        <v>0</v>
      </c>
      <c r="E1533" s="35">
        <f>ROUND($E$791/100*$E$792*АТС!C781,2)</f>
        <v>0</v>
      </c>
      <c r="F1533" s="35">
        <f>ROUND($F$791/100*$F$792*АТС!C781,2)</f>
        <v>0</v>
      </c>
      <c r="G1533" s="35">
        <f>ROUND($G$791/100*$G$792*АТС!C781,2)</f>
        <v>0</v>
      </c>
    </row>
    <row r="1534" spans="1:7" hidden="1" x14ac:dyDescent="0.25">
      <c r="A1534" s="240"/>
      <c r="B1534" s="124">
        <f t="shared" si="22"/>
        <v>42705.875</v>
      </c>
      <c r="C1534" s="125">
        <v>21</v>
      </c>
      <c r="D1534" s="35">
        <f>ROUND($D$791/100*$D$792*АТС!$C782,2)</f>
        <v>0</v>
      </c>
      <c r="E1534" s="35">
        <f>ROUND($E$791/100*$E$792*АТС!C782,2)</f>
        <v>0</v>
      </c>
      <c r="F1534" s="35">
        <f>ROUND($F$791/100*$F$792*АТС!C782,2)</f>
        <v>0</v>
      </c>
      <c r="G1534" s="35">
        <f>ROUND($G$791/100*$G$792*АТС!C782,2)</f>
        <v>0</v>
      </c>
    </row>
    <row r="1535" spans="1:7" hidden="1" x14ac:dyDescent="0.25">
      <c r="A1535" s="240"/>
      <c r="B1535" s="124">
        <f t="shared" si="22"/>
        <v>42705.916669999999</v>
      </c>
      <c r="C1535" s="125">
        <v>22</v>
      </c>
      <c r="D1535" s="35">
        <f>ROUND($D$791/100*$D$792*АТС!$C783,2)</f>
        <v>0</v>
      </c>
      <c r="E1535" s="35">
        <f>ROUND($E$791/100*$E$792*АТС!C783,2)</f>
        <v>0</v>
      </c>
      <c r="F1535" s="35">
        <f>ROUND($F$791/100*$F$792*АТС!C783,2)</f>
        <v>0</v>
      </c>
      <c r="G1535" s="35">
        <f>ROUND($G$791/100*$G$792*АТС!C783,2)</f>
        <v>0</v>
      </c>
    </row>
    <row r="1536" spans="1:7" hidden="1" x14ac:dyDescent="0.25">
      <c r="A1536" s="240"/>
      <c r="B1536" s="124">
        <f t="shared" si="22"/>
        <v>42705.958330000001</v>
      </c>
      <c r="C1536" s="125">
        <v>23</v>
      </c>
      <c r="D1536" s="35">
        <f>ROUND($D$791/100*$D$792*АТС!$C784,2)</f>
        <v>0</v>
      </c>
      <c r="E1536" s="35">
        <f>ROUND($E$791/100*$E$792*АТС!C784,2)</f>
        <v>0</v>
      </c>
      <c r="F1536" s="35">
        <f>ROUND($F$791/100*$F$792*АТС!C784,2)</f>
        <v>0</v>
      </c>
      <c r="G1536" s="35">
        <f>ROUND($G$791/100*$G$792*АТС!C784,2)</f>
        <v>0</v>
      </c>
    </row>
    <row r="1537" spans="1:7" x14ac:dyDescent="0.25">
      <c r="A1537" s="240" t="s">
        <v>178</v>
      </c>
      <c r="B1537" s="122">
        <f>B793</f>
        <v>42675</v>
      </c>
      <c r="C1537" s="125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40"/>
      <c r="B1538" s="124">
        <f>B$43+ROUND(C1538/24,5)</f>
        <v>42675.041669999999</v>
      </c>
      <c r="C1538" s="125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40"/>
      <c r="B1539" s="122">
        <f>B$43+ROUND(C1539/24,5)</f>
        <v>42675.083330000001</v>
      </c>
      <c r="C1539" s="125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40"/>
      <c r="B1540" s="124">
        <f t="shared" ref="B1540:B1560" si="23">B$43+ROUND(C1540/24,5)</f>
        <v>42675.125</v>
      </c>
      <c r="C1540" s="125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40"/>
      <c r="B1541" s="122">
        <f t="shared" si="23"/>
        <v>42675.166669999999</v>
      </c>
      <c r="C1541" s="125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40"/>
      <c r="B1542" s="124">
        <f t="shared" si="23"/>
        <v>42675.208330000001</v>
      </c>
      <c r="C1542" s="125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40"/>
      <c r="B1543" s="122">
        <f t="shared" si="23"/>
        <v>42675.25</v>
      </c>
      <c r="C1543" s="125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40"/>
      <c r="B1544" s="124">
        <f t="shared" si="23"/>
        <v>42675.291669999999</v>
      </c>
      <c r="C1544" s="125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40"/>
      <c r="B1545" s="122">
        <f t="shared" si="23"/>
        <v>42675.333330000001</v>
      </c>
      <c r="C1545" s="125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40"/>
      <c r="B1546" s="124">
        <f t="shared" si="23"/>
        <v>42675.375</v>
      </c>
      <c r="C1546" s="125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40"/>
      <c r="B1547" s="122">
        <f t="shared" si="23"/>
        <v>42675.416669999999</v>
      </c>
      <c r="C1547" s="125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40"/>
      <c r="B1548" s="124">
        <f t="shared" si="23"/>
        <v>42675.458330000001</v>
      </c>
      <c r="C1548" s="125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40"/>
      <c r="B1549" s="122">
        <f t="shared" si="23"/>
        <v>42675.5</v>
      </c>
      <c r="C1549" s="125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40"/>
      <c r="B1550" s="124">
        <f t="shared" si="23"/>
        <v>42675.541669999999</v>
      </c>
      <c r="C1550" s="125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40"/>
      <c r="B1551" s="122">
        <f t="shared" si="23"/>
        <v>42675.583330000001</v>
      </c>
      <c r="C1551" s="125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40"/>
      <c r="B1552" s="124">
        <f t="shared" si="23"/>
        <v>42675.625</v>
      </c>
      <c r="C1552" s="125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40"/>
      <c r="B1553" s="122">
        <f t="shared" si="23"/>
        <v>42675.666669999999</v>
      </c>
      <c r="C1553" s="125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40"/>
      <c r="B1554" s="124">
        <f t="shared" si="23"/>
        <v>42675.708330000001</v>
      </c>
      <c r="C1554" s="125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40"/>
      <c r="B1555" s="122">
        <f t="shared" si="23"/>
        <v>42675.75</v>
      </c>
      <c r="C1555" s="125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40"/>
      <c r="B1556" s="124">
        <f t="shared" si="23"/>
        <v>42675.791669999999</v>
      </c>
      <c r="C1556" s="125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40"/>
      <c r="B1557" s="122">
        <f t="shared" si="23"/>
        <v>42675.833330000001</v>
      </c>
      <c r="C1557" s="125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40"/>
      <c r="B1558" s="124">
        <f t="shared" si="23"/>
        <v>42675.875</v>
      </c>
      <c r="C1558" s="125">
        <v>21</v>
      </c>
      <c r="D1558" s="11">
        <f>ROUND(АТС!D62*$D$791*$D$792/100,2)</f>
        <v>21.96</v>
      </c>
      <c r="E1558" s="11">
        <f>ROUND(АТС!$D62*$E$791*$E$792/100,2)</f>
        <v>20.18</v>
      </c>
      <c r="F1558" s="11">
        <f>ROUND(АТС!$D62*$F$791*$F$792/100,2)</f>
        <v>13.74</v>
      </c>
      <c r="G1558" s="11">
        <f>ROUND(АТС!$D62*$G$791*$G$792/100,2)</f>
        <v>8.0399999999999991</v>
      </c>
    </row>
    <row r="1559" spans="1:7" x14ac:dyDescent="0.25">
      <c r="A1559" s="240"/>
      <c r="B1559" s="122">
        <f t="shared" si="23"/>
        <v>42675.916669999999</v>
      </c>
      <c r="C1559" s="125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40"/>
      <c r="B1560" s="124">
        <f t="shared" si="23"/>
        <v>42675.958330000001</v>
      </c>
      <c r="C1560" s="125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40"/>
      <c r="B1561" s="122">
        <f>B1537+1</f>
        <v>42676</v>
      </c>
      <c r="C1561" s="125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40"/>
      <c r="B1562" s="124">
        <f t="shared" ref="B1562:B1625" si="24">B1538+1</f>
        <v>42676.041669999999</v>
      </c>
      <c r="C1562" s="125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40"/>
      <c r="B1563" s="122">
        <f t="shared" si="24"/>
        <v>42676.083330000001</v>
      </c>
      <c r="C1563" s="125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40"/>
      <c r="B1564" s="124">
        <f t="shared" si="24"/>
        <v>42676.125</v>
      </c>
      <c r="C1564" s="125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40"/>
      <c r="B1565" s="122">
        <f t="shared" si="24"/>
        <v>42676.166669999999</v>
      </c>
      <c r="C1565" s="125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40"/>
      <c r="B1566" s="124">
        <f t="shared" si="24"/>
        <v>42676.208330000001</v>
      </c>
      <c r="C1566" s="125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40"/>
      <c r="B1567" s="122">
        <f t="shared" si="24"/>
        <v>42676.25</v>
      </c>
      <c r="C1567" s="125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40"/>
      <c r="B1568" s="124">
        <f t="shared" si="24"/>
        <v>42676.291669999999</v>
      </c>
      <c r="C1568" s="125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40"/>
      <c r="B1569" s="122">
        <f t="shared" si="24"/>
        <v>42676.333330000001</v>
      </c>
      <c r="C1569" s="125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40"/>
      <c r="B1570" s="124">
        <f t="shared" si="24"/>
        <v>42676.375</v>
      </c>
      <c r="C1570" s="125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40"/>
      <c r="B1571" s="122">
        <f t="shared" si="24"/>
        <v>42676.416669999999</v>
      </c>
      <c r="C1571" s="125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40"/>
      <c r="B1572" s="124">
        <f t="shared" si="24"/>
        <v>42676.458330000001</v>
      </c>
      <c r="C1572" s="125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40"/>
      <c r="B1573" s="122">
        <f t="shared" si="24"/>
        <v>42676.5</v>
      </c>
      <c r="C1573" s="125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40"/>
      <c r="B1574" s="124">
        <f t="shared" si="24"/>
        <v>42676.541669999999</v>
      </c>
      <c r="C1574" s="125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40"/>
      <c r="B1575" s="122">
        <f t="shared" si="24"/>
        <v>42676.583330000001</v>
      </c>
      <c r="C1575" s="125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40"/>
      <c r="B1576" s="124">
        <f t="shared" si="24"/>
        <v>42676.625</v>
      </c>
      <c r="C1576" s="125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40"/>
      <c r="B1577" s="122">
        <f t="shared" si="24"/>
        <v>42676.666669999999</v>
      </c>
      <c r="C1577" s="125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40"/>
      <c r="B1578" s="124">
        <f t="shared" si="24"/>
        <v>42676.708330000001</v>
      </c>
      <c r="C1578" s="125">
        <v>17</v>
      </c>
      <c r="D1578" s="11">
        <f>ROUND(АТС!D82*$D$791*$D$792/100,2)</f>
        <v>9.14</v>
      </c>
      <c r="E1578" s="11">
        <f>ROUND(АТС!$D82*$E$791*$E$792/100,2)</f>
        <v>8.4</v>
      </c>
      <c r="F1578" s="11">
        <f>ROUND(АТС!$D82*$F$791*$F$792/100,2)</f>
        <v>5.72</v>
      </c>
      <c r="G1578" s="11">
        <f>ROUND(АТС!$D82*$G$791*$G$792/100,2)</f>
        <v>3.35</v>
      </c>
    </row>
    <row r="1579" spans="1:7" x14ac:dyDescent="0.25">
      <c r="A1579" s="240"/>
      <c r="B1579" s="122">
        <f t="shared" si="24"/>
        <v>42676.75</v>
      </c>
      <c r="C1579" s="125">
        <v>18</v>
      </c>
      <c r="D1579" s="11">
        <f>ROUND(АТС!D83*$D$791*$D$792/100,2)</f>
        <v>6.78</v>
      </c>
      <c r="E1579" s="11">
        <f>ROUND(АТС!$D83*$E$791*$E$792/100,2)</f>
        <v>6.23</v>
      </c>
      <c r="F1579" s="11">
        <f>ROUND(АТС!$D83*$F$791*$F$792/100,2)</f>
        <v>4.24</v>
      </c>
      <c r="G1579" s="11">
        <f>ROUND(АТС!$D83*$G$791*$G$792/100,2)</f>
        <v>2.48</v>
      </c>
    </row>
    <row r="1580" spans="1:7" x14ac:dyDescent="0.25">
      <c r="A1580" s="240"/>
      <c r="B1580" s="124">
        <f t="shared" si="24"/>
        <v>42676.791669999999</v>
      </c>
      <c r="C1580" s="125">
        <v>19</v>
      </c>
      <c r="D1580" s="11">
        <f>ROUND(АТС!D84*$D$791*$D$792/100,2)</f>
        <v>1.53</v>
      </c>
      <c r="E1580" s="11">
        <f>ROUND(АТС!$D84*$E$791*$E$792/100,2)</f>
        <v>1.41</v>
      </c>
      <c r="F1580" s="11">
        <f>ROUND(АТС!$D84*$F$791*$F$792/100,2)</f>
        <v>0.96</v>
      </c>
      <c r="G1580" s="11">
        <f>ROUND(АТС!$D84*$G$791*$G$792/100,2)</f>
        <v>0.56000000000000005</v>
      </c>
    </row>
    <row r="1581" spans="1:7" x14ac:dyDescent="0.25">
      <c r="A1581" s="240"/>
      <c r="B1581" s="122">
        <f t="shared" si="24"/>
        <v>42676.833330000001</v>
      </c>
      <c r="C1581" s="125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40"/>
      <c r="B1582" s="124">
        <f t="shared" si="24"/>
        <v>42676.875</v>
      </c>
      <c r="C1582" s="125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40"/>
      <c r="B1583" s="122">
        <f t="shared" si="24"/>
        <v>42676.916669999999</v>
      </c>
      <c r="C1583" s="125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40"/>
      <c r="B1584" s="124">
        <f t="shared" si="24"/>
        <v>42676.958330000001</v>
      </c>
      <c r="C1584" s="125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40"/>
      <c r="B1585" s="122">
        <f t="shared" si="24"/>
        <v>42677</v>
      </c>
      <c r="C1585" s="125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40"/>
      <c r="B1586" s="124">
        <f t="shared" si="24"/>
        <v>42677.041669999999</v>
      </c>
      <c r="C1586" s="125">
        <v>1</v>
      </c>
      <c r="D1586" s="11">
        <f>ROUND(АТС!D90*$D$791*$D$792/100,2)</f>
        <v>59.56</v>
      </c>
      <c r="E1586" s="11">
        <f>ROUND(АТС!$D90*$E$791*$E$792/100,2)</f>
        <v>54.73</v>
      </c>
      <c r="F1586" s="11">
        <f>ROUND(АТС!$D90*$F$791*$F$792/100,2)</f>
        <v>37.270000000000003</v>
      </c>
      <c r="G1586" s="11">
        <f>ROUND(АТС!$D90*$G$791*$G$792/100,2)</f>
        <v>21.82</v>
      </c>
    </row>
    <row r="1587" spans="1:7" x14ac:dyDescent="0.25">
      <c r="A1587" s="240"/>
      <c r="B1587" s="122">
        <f t="shared" si="24"/>
        <v>42677.083330000001</v>
      </c>
      <c r="C1587" s="125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40"/>
      <c r="B1588" s="124">
        <f t="shared" si="24"/>
        <v>42677.125</v>
      </c>
      <c r="C1588" s="125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40"/>
      <c r="B1589" s="122">
        <f t="shared" si="24"/>
        <v>42677.166669999999</v>
      </c>
      <c r="C1589" s="125">
        <v>4</v>
      </c>
      <c r="D1589" s="11">
        <f>ROUND(АТС!D93*$D$791*$D$792/100,2)</f>
        <v>5.8</v>
      </c>
      <c r="E1589" s="11">
        <f>ROUND(АТС!$D93*$E$791*$E$792/100,2)</f>
        <v>5.33</v>
      </c>
      <c r="F1589" s="11">
        <f>ROUND(АТС!$D93*$F$791*$F$792/100,2)</f>
        <v>3.63</v>
      </c>
      <c r="G1589" s="11">
        <f>ROUND(АТС!$D93*$G$791*$G$792/100,2)</f>
        <v>2.12</v>
      </c>
    </row>
    <row r="1590" spans="1:7" x14ac:dyDescent="0.25">
      <c r="A1590" s="240"/>
      <c r="B1590" s="124">
        <f t="shared" si="24"/>
        <v>42677.208330000001</v>
      </c>
      <c r="C1590" s="125">
        <v>5</v>
      </c>
      <c r="D1590" s="11">
        <f>ROUND(АТС!D94*$D$791*$D$792/100,2)</f>
        <v>27.23</v>
      </c>
      <c r="E1590" s="11">
        <f>ROUND(АТС!$D94*$E$791*$E$792/100,2)</f>
        <v>25.02</v>
      </c>
      <c r="F1590" s="11">
        <f>ROUND(АТС!$D94*$F$791*$F$792/100,2)</f>
        <v>17.04</v>
      </c>
      <c r="G1590" s="11">
        <f>ROUND(АТС!$D94*$G$791*$G$792/100,2)</f>
        <v>9.9700000000000006</v>
      </c>
    </row>
    <row r="1591" spans="1:7" x14ac:dyDescent="0.25">
      <c r="A1591" s="240"/>
      <c r="B1591" s="122">
        <f t="shared" si="24"/>
        <v>42677.25</v>
      </c>
      <c r="C1591" s="125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40"/>
      <c r="B1592" s="124">
        <f t="shared" si="24"/>
        <v>42677.291669999999</v>
      </c>
      <c r="C1592" s="125">
        <v>7</v>
      </c>
      <c r="D1592" s="11">
        <f>ROUND(АТС!D96*$D$791*$D$792/100,2)</f>
        <v>3.5</v>
      </c>
      <c r="E1592" s="11">
        <f>ROUND(АТС!$D96*$E$791*$E$792/100,2)</f>
        <v>3.21</v>
      </c>
      <c r="F1592" s="11">
        <f>ROUND(АТС!$D96*$F$791*$F$792/100,2)</f>
        <v>2.19</v>
      </c>
      <c r="G1592" s="11">
        <f>ROUND(АТС!$D96*$G$791*$G$792/100,2)</f>
        <v>1.28</v>
      </c>
    </row>
    <row r="1593" spans="1:7" x14ac:dyDescent="0.25">
      <c r="A1593" s="240"/>
      <c r="B1593" s="122">
        <f t="shared" si="24"/>
        <v>42677.333330000001</v>
      </c>
      <c r="C1593" s="125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40"/>
      <c r="B1594" s="124">
        <f t="shared" si="24"/>
        <v>42677.375</v>
      </c>
      <c r="C1594" s="125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40"/>
      <c r="B1595" s="122">
        <f t="shared" si="24"/>
        <v>42677.416669999999</v>
      </c>
      <c r="C1595" s="125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40"/>
      <c r="B1596" s="124">
        <f t="shared" si="24"/>
        <v>42677.458330000001</v>
      </c>
      <c r="C1596" s="125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40"/>
      <c r="B1597" s="122">
        <f t="shared" si="24"/>
        <v>42677.5</v>
      </c>
      <c r="C1597" s="125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40"/>
      <c r="B1598" s="124">
        <f t="shared" si="24"/>
        <v>42677.541669999999</v>
      </c>
      <c r="C1598" s="125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40"/>
      <c r="B1599" s="122">
        <f t="shared" si="24"/>
        <v>42677.583330000001</v>
      </c>
      <c r="C1599" s="125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40"/>
      <c r="B1600" s="124">
        <f t="shared" si="24"/>
        <v>42677.625</v>
      </c>
      <c r="C1600" s="125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40"/>
      <c r="B1601" s="122">
        <f t="shared" si="24"/>
        <v>42677.666669999999</v>
      </c>
      <c r="C1601" s="125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40"/>
      <c r="B1602" s="124">
        <f t="shared" si="24"/>
        <v>42677.708330000001</v>
      </c>
      <c r="C1602" s="125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40"/>
      <c r="B1603" s="122">
        <f t="shared" si="24"/>
        <v>42677.75</v>
      </c>
      <c r="C1603" s="125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40"/>
      <c r="B1604" s="124">
        <f t="shared" si="24"/>
        <v>42677.791669999999</v>
      </c>
      <c r="C1604" s="125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40"/>
      <c r="B1605" s="122">
        <f t="shared" si="24"/>
        <v>42677.833330000001</v>
      </c>
      <c r="C1605" s="125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40"/>
      <c r="B1606" s="124">
        <f t="shared" si="24"/>
        <v>42677.875</v>
      </c>
      <c r="C1606" s="125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40"/>
      <c r="B1607" s="122">
        <f t="shared" si="24"/>
        <v>42677.916669999999</v>
      </c>
      <c r="C1607" s="125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40"/>
      <c r="B1608" s="124">
        <f t="shared" si="24"/>
        <v>42677.958330000001</v>
      </c>
      <c r="C1608" s="125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40"/>
      <c r="B1609" s="122">
        <f t="shared" si="24"/>
        <v>42678</v>
      </c>
      <c r="C1609" s="125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40"/>
      <c r="B1610" s="124">
        <f t="shared" si="24"/>
        <v>42678.041669999999</v>
      </c>
      <c r="C1610" s="125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40"/>
      <c r="B1611" s="122">
        <f t="shared" si="24"/>
        <v>42678.083330000001</v>
      </c>
      <c r="C1611" s="125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40"/>
      <c r="B1612" s="124">
        <f t="shared" si="24"/>
        <v>42678.125</v>
      </c>
      <c r="C1612" s="125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40"/>
      <c r="B1613" s="122">
        <f t="shared" si="24"/>
        <v>42678.166669999999</v>
      </c>
      <c r="C1613" s="125">
        <v>4</v>
      </c>
      <c r="D1613" s="11">
        <f>ROUND(АТС!D117*$D$791*$D$792/100,2)</f>
        <v>4.67</v>
      </c>
      <c r="E1613" s="11">
        <f>ROUND(АТС!$D117*$E$791*$E$792/100,2)</f>
        <v>4.29</v>
      </c>
      <c r="F1613" s="11">
        <f>ROUND(АТС!$D117*$F$791*$F$792/100,2)</f>
        <v>2.92</v>
      </c>
      <c r="G1613" s="11">
        <f>ROUND(АТС!$D117*$G$791*$G$792/100,2)</f>
        <v>1.71</v>
      </c>
    </row>
    <row r="1614" spans="1:7" x14ac:dyDescent="0.25">
      <c r="A1614" s="240"/>
      <c r="B1614" s="124">
        <f t="shared" si="24"/>
        <v>42678.208330000001</v>
      </c>
      <c r="C1614" s="125">
        <v>5</v>
      </c>
      <c r="D1614" s="11">
        <f>ROUND(АТС!D118*$D$791*$D$792/100,2)</f>
        <v>17.55</v>
      </c>
      <c r="E1614" s="11">
        <f>ROUND(АТС!$D118*$E$791*$E$792/100,2)</f>
        <v>16.12</v>
      </c>
      <c r="F1614" s="11">
        <f>ROUND(АТС!$D118*$F$791*$F$792/100,2)</f>
        <v>10.98</v>
      </c>
      <c r="G1614" s="11">
        <f>ROUND(АТС!$D118*$G$791*$G$792/100,2)</f>
        <v>6.43</v>
      </c>
    </row>
    <row r="1615" spans="1:7" x14ac:dyDescent="0.25">
      <c r="A1615" s="240"/>
      <c r="B1615" s="122">
        <f t="shared" si="24"/>
        <v>42678.25</v>
      </c>
      <c r="C1615" s="125">
        <v>6</v>
      </c>
      <c r="D1615" s="11">
        <f>ROUND(АТС!D119*$D$791*$D$792/100,2)</f>
        <v>47.71</v>
      </c>
      <c r="E1615" s="11">
        <f>ROUND(АТС!$D119*$E$791*$E$792/100,2)</f>
        <v>43.85</v>
      </c>
      <c r="F1615" s="11">
        <f>ROUND(АТС!$D119*$F$791*$F$792/100,2)</f>
        <v>29.86</v>
      </c>
      <c r="G1615" s="11">
        <f>ROUND(АТС!$D119*$G$791*$G$792/100,2)</f>
        <v>17.48</v>
      </c>
    </row>
    <row r="1616" spans="1:7" x14ac:dyDescent="0.25">
      <c r="A1616" s="240"/>
      <c r="B1616" s="124">
        <f t="shared" si="24"/>
        <v>42678.291669999999</v>
      </c>
      <c r="C1616" s="125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40"/>
      <c r="B1617" s="122">
        <f t="shared" si="24"/>
        <v>42678.333330000001</v>
      </c>
      <c r="C1617" s="125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40"/>
      <c r="B1618" s="124">
        <f t="shared" si="24"/>
        <v>42678.375</v>
      </c>
      <c r="C1618" s="125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40"/>
      <c r="B1619" s="122">
        <f t="shared" si="24"/>
        <v>42678.416669999999</v>
      </c>
      <c r="C1619" s="125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40"/>
      <c r="B1620" s="124">
        <f t="shared" si="24"/>
        <v>42678.458330000001</v>
      </c>
      <c r="C1620" s="125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40"/>
      <c r="B1621" s="122">
        <f t="shared" si="24"/>
        <v>42678.5</v>
      </c>
      <c r="C1621" s="125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40"/>
      <c r="B1622" s="124">
        <f t="shared" si="24"/>
        <v>42678.541669999999</v>
      </c>
      <c r="C1622" s="125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40"/>
      <c r="B1623" s="122">
        <f t="shared" si="24"/>
        <v>42678.583330000001</v>
      </c>
      <c r="C1623" s="125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40"/>
      <c r="B1624" s="124">
        <f t="shared" si="24"/>
        <v>42678.625</v>
      </c>
      <c r="C1624" s="125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40"/>
      <c r="B1625" s="122">
        <f t="shared" si="24"/>
        <v>42678.666669999999</v>
      </c>
      <c r="C1625" s="125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40"/>
      <c r="B1626" s="124">
        <f t="shared" ref="B1626:B1689" si="25">B1602+1</f>
        <v>42678.708330000001</v>
      </c>
      <c r="C1626" s="125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40"/>
      <c r="B1627" s="122">
        <f t="shared" si="25"/>
        <v>42678.75</v>
      </c>
      <c r="C1627" s="125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40"/>
      <c r="B1628" s="124">
        <f t="shared" si="25"/>
        <v>42678.791669999999</v>
      </c>
      <c r="C1628" s="125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40"/>
      <c r="B1629" s="122">
        <f t="shared" si="25"/>
        <v>42678.833330000001</v>
      </c>
      <c r="C1629" s="125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40"/>
      <c r="B1630" s="124">
        <f t="shared" si="25"/>
        <v>42678.875</v>
      </c>
      <c r="C1630" s="125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40"/>
      <c r="B1631" s="122">
        <f t="shared" si="25"/>
        <v>42678.916669999999</v>
      </c>
      <c r="C1631" s="125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40"/>
      <c r="B1632" s="124">
        <f t="shared" si="25"/>
        <v>42678.958330000001</v>
      </c>
      <c r="C1632" s="125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40"/>
      <c r="B1633" s="122">
        <f t="shared" si="25"/>
        <v>42679</v>
      </c>
      <c r="C1633" s="125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40"/>
      <c r="B1634" s="124">
        <f t="shared" si="25"/>
        <v>42679.041669999999</v>
      </c>
      <c r="C1634" s="125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40"/>
      <c r="B1635" s="122">
        <f t="shared" si="25"/>
        <v>42679.083330000001</v>
      </c>
      <c r="C1635" s="125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40"/>
      <c r="B1636" s="124">
        <f t="shared" si="25"/>
        <v>42679.125</v>
      </c>
      <c r="C1636" s="125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40"/>
      <c r="B1637" s="122">
        <f t="shared" si="25"/>
        <v>42679.166669999999</v>
      </c>
      <c r="C1637" s="125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40"/>
      <c r="B1638" s="124">
        <f t="shared" si="25"/>
        <v>42679.208330000001</v>
      </c>
      <c r="C1638" s="125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40"/>
      <c r="B1639" s="122">
        <f t="shared" si="25"/>
        <v>42679.25</v>
      </c>
      <c r="C1639" s="125">
        <v>6</v>
      </c>
      <c r="D1639" s="11">
        <f>ROUND(АТС!D143*$D$791*$D$792/100,2)</f>
        <v>0</v>
      </c>
      <c r="E1639" s="11">
        <f>ROUND(АТС!$D143*$E$791*$E$792/100,2)</f>
        <v>0</v>
      </c>
      <c r="F1639" s="11">
        <f>ROUND(АТС!$D143*$F$791*$F$792/100,2)</f>
        <v>0</v>
      </c>
      <c r="G1639" s="11">
        <f>ROUND(АТС!$D143*$G$791*$G$792/100,2)</f>
        <v>0</v>
      </c>
    </row>
    <row r="1640" spans="1:7" x14ac:dyDescent="0.25">
      <c r="A1640" s="240"/>
      <c r="B1640" s="124">
        <f t="shared" si="25"/>
        <v>42679.291669999999</v>
      </c>
      <c r="C1640" s="125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40"/>
      <c r="B1641" s="122">
        <f t="shared" si="25"/>
        <v>42679.333330000001</v>
      </c>
      <c r="C1641" s="125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40"/>
      <c r="B1642" s="124">
        <f t="shared" si="25"/>
        <v>42679.375</v>
      </c>
      <c r="C1642" s="125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40"/>
      <c r="B1643" s="122">
        <f t="shared" si="25"/>
        <v>42679.416669999999</v>
      </c>
      <c r="C1643" s="125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40"/>
      <c r="B1644" s="124">
        <f t="shared" si="25"/>
        <v>42679.458330000001</v>
      </c>
      <c r="C1644" s="125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40"/>
      <c r="B1645" s="122">
        <f t="shared" si="25"/>
        <v>42679.5</v>
      </c>
      <c r="C1645" s="125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40"/>
      <c r="B1646" s="124">
        <f t="shared" si="25"/>
        <v>42679.541669999999</v>
      </c>
      <c r="C1646" s="125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40"/>
      <c r="B1647" s="122">
        <f t="shared" si="25"/>
        <v>42679.583330000001</v>
      </c>
      <c r="C1647" s="125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40"/>
      <c r="B1648" s="124">
        <f t="shared" si="25"/>
        <v>42679.625</v>
      </c>
      <c r="C1648" s="125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40"/>
      <c r="B1649" s="122">
        <f t="shared" si="25"/>
        <v>42679.666669999999</v>
      </c>
      <c r="C1649" s="125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40"/>
      <c r="B1650" s="124">
        <f t="shared" si="25"/>
        <v>42679.708330000001</v>
      </c>
      <c r="C1650" s="125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40"/>
      <c r="B1651" s="122">
        <f t="shared" si="25"/>
        <v>42679.75</v>
      </c>
      <c r="C1651" s="125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40"/>
      <c r="B1652" s="124">
        <f t="shared" si="25"/>
        <v>42679.791669999999</v>
      </c>
      <c r="C1652" s="125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40"/>
      <c r="B1653" s="122">
        <f t="shared" si="25"/>
        <v>42679.833330000001</v>
      </c>
      <c r="C1653" s="125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40"/>
      <c r="B1654" s="124">
        <f t="shared" si="25"/>
        <v>42679.875</v>
      </c>
      <c r="C1654" s="125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40"/>
      <c r="B1655" s="122">
        <f t="shared" si="25"/>
        <v>42679.916669999999</v>
      </c>
      <c r="C1655" s="125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40"/>
      <c r="B1656" s="124">
        <f t="shared" si="25"/>
        <v>42679.958330000001</v>
      </c>
      <c r="C1656" s="125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40"/>
      <c r="B1657" s="122">
        <f t="shared" si="25"/>
        <v>42680</v>
      </c>
      <c r="C1657" s="125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40"/>
      <c r="B1658" s="124">
        <f t="shared" si="25"/>
        <v>42680.041669999999</v>
      </c>
      <c r="C1658" s="125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40"/>
      <c r="B1659" s="122">
        <f t="shared" si="25"/>
        <v>42680.083330000001</v>
      </c>
      <c r="C1659" s="125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40"/>
      <c r="B1660" s="124">
        <f t="shared" si="25"/>
        <v>42680.125</v>
      </c>
      <c r="C1660" s="125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40"/>
      <c r="B1661" s="122">
        <f t="shared" si="25"/>
        <v>42680.166669999999</v>
      </c>
      <c r="C1661" s="125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40"/>
      <c r="B1662" s="124">
        <f t="shared" si="25"/>
        <v>42680.208330000001</v>
      </c>
      <c r="C1662" s="125">
        <v>5</v>
      </c>
      <c r="D1662" s="11">
        <f>ROUND(АТС!D166*$D$791*$D$792/100,2)</f>
        <v>52.94</v>
      </c>
      <c r="E1662" s="11">
        <f>ROUND(АТС!$D166*$E$791*$E$792/100,2)</f>
        <v>48.65</v>
      </c>
      <c r="F1662" s="11">
        <f>ROUND(АТС!$D166*$F$791*$F$792/100,2)</f>
        <v>33.130000000000003</v>
      </c>
      <c r="G1662" s="11">
        <f>ROUND(АТС!$D166*$G$791*$G$792/100,2)</f>
        <v>19.39</v>
      </c>
    </row>
    <row r="1663" spans="1:7" x14ac:dyDescent="0.25">
      <c r="A1663" s="240"/>
      <c r="B1663" s="122">
        <f t="shared" si="25"/>
        <v>42680.25</v>
      </c>
      <c r="C1663" s="125">
        <v>6</v>
      </c>
      <c r="D1663" s="11">
        <f>ROUND(АТС!D167*$D$791*$D$792/100,2)</f>
        <v>43.56</v>
      </c>
      <c r="E1663" s="11">
        <f>ROUND(АТС!$D167*$E$791*$E$792/100,2)</f>
        <v>40.03</v>
      </c>
      <c r="F1663" s="11">
        <f>ROUND(АТС!$D167*$F$791*$F$792/100,2)</f>
        <v>27.26</v>
      </c>
      <c r="G1663" s="11">
        <f>ROUND(АТС!$D167*$G$791*$G$792/100,2)</f>
        <v>15.96</v>
      </c>
    </row>
    <row r="1664" spans="1:7" x14ac:dyDescent="0.25">
      <c r="A1664" s="240"/>
      <c r="B1664" s="124">
        <f t="shared" si="25"/>
        <v>42680.291669999999</v>
      </c>
      <c r="C1664" s="125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40"/>
      <c r="B1665" s="122">
        <f t="shared" si="25"/>
        <v>42680.333330000001</v>
      </c>
      <c r="C1665" s="125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40"/>
      <c r="B1666" s="124">
        <f t="shared" si="25"/>
        <v>42680.375</v>
      </c>
      <c r="C1666" s="125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40"/>
      <c r="B1667" s="122">
        <f t="shared" si="25"/>
        <v>42680.416669999999</v>
      </c>
      <c r="C1667" s="125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40"/>
      <c r="B1668" s="124">
        <f t="shared" si="25"/>
        <v>42680.458330000001</v>
      </c>
      <c r="C1668" s="125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40"/>
      <c r="B1669" s="122">
        <f t="shared" si="25"/>
        <v>42680.5</v>
      </c>
      <c r="C1669" s="125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40"/>
      <c r="B1670" s="124">
        <f t="shared" si="25"/>
        <v>42680.541669999999</v>
      </c>
      <c r="C1670" s="125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40"/>
      <c r="B1671" s="122">
        <f t="shared" si="25"/>
        <v>42680.583330000001</v>
      </c>
      <c r="C1671" s="125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40"/>
      <c r="B1672" s="124">
        <f t="shared" si="25"/>
        <v>42680.625</v>
      </c>
      <c r="C1672" s="125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40"/>
      <c r="B1673" s="122">
        <f t="shared" si="25"/>
        <v>42680.666669999999</v>
      </c>
      <c r="C1673" s="125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40"/>
      <c r="B1674" s="124">
        <f t="shared" si="25"/>
        <v>42680.708330000001</v>
      </c>
      <c r="C1674" s="125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40"/>
      <c r="B1675" s="122">
        <f t="shared" si="25"/>
        <v>42680.75</v>
      </c>
      <c r="C1675" s="125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40"/>
      <c r="B1676" s="124">
        <f t="shared" si="25"/>
        <v>42680.791669999999</v>
      </c>
      <c r="C1676" s="125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40"/>
      <c r="B1677" s="122">
        <f t="shared" si="25"/>
        <v>42680.833330000001</v>
      </c>
      <c r="C1677" s="125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40"/>
      <c r="B1678" s="124">
        <f t="shared" si="25"/>
        <v>42680.875</v>
      </c>
      <c r="C1678" s="125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40"/>
      <c r="B1679" s="122">
        <f t="shared" si="25"/>
        <v>42680.916669999999</v>
      </c>
      <c r="C1679" s="125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40"/>
      <c r="B1680" s="124">
        <f t="shared" si="25"/>
        <v>42680.958330000001</v>
      </c>
      <c r="C1680" s="125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40"/>
      <c r="B1681" s="122">
        <f t="shared" si="25"/>
        <v>42681</v>
      </c>
      <c r="C1681" s="125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40"/>
      <c r="B1682" s="124">
        <f t="shared" si="25"/>
        <v>42681.041669999999</v>
      </c>
      <c r="C1682" s="125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40"/>
      <c r="B1683" s="122">
        <f t="shared" si="25"/>
        <v>42681.083330000001</v>
      </c>
      <c r="C1683" s="125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40"/>
      <c r="B1684" s="124">
        <f t="shared" si="25"/>
        <v>42681.125</v>
      </c>
      <c r="C1684" s="125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40"/>
      <c r="B1685" s="122">
        <f t="shared" si="25"/>
        <v>42681.166669999999</v>
      </c>
      <c r="C1685" s="125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40"/>
      <c r="B1686" s="124">
        <f t="shared" si="25"/>
        <v>42681.208330000001</v>
      </c>
      <c r="C1686" s="125">
        <v>5</v>
      </c>
      <c r="D1686" s="11">
        <f>ROUND(АТС!D190*$D$791*$D$792/100,2)</f>
        <v>42.44</v>
      </c>
      <c r="E1686" s="11">
        <f>ROUND(АТС!$D190*$E$791*$E$792/100,2)</f>
        <v>39</v>
      </c>
      <c r="F1686" s="11">
        <f>ROUND(АТС!$D190*$F$791*$F$792/100,2)</f>
        <v>26.56</v>
      </c>
      <c r="G1686" s="11">
        <f>ROUND(АТС!$D190*$G$791*$G$792/100,2)</f>
        <v>15.55</v>
      </c>
    </row>
    <row r="1687" spans="1:7" x14ac:dyDescent="0.25">
      <c r="A1687" s="240"/>
      <c r="B1687" s="122">
        <f t="shared" si="25"/>
        <v>42681.25</v>
      </c>
      <c r="C1687" s="125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40"/>
      <c r="B1688" s="124">
        <f t="shared" si="25"/>
        <v>42681.291669999999</v>
      </c>
      <c r="C1688" s="125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40"/>
      <c r="B1689" s="122">
        <f t="shared" si="25"/>
        <v>42681.333330000001</v>
      </c>
      <c r="C1689" s="125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40"/>
      <c r="B1690" s="124">
        <f t="shared" ref="B1690:B1753" si="26">B1666+1</f>
        <v>42681.375</v>
      </c>
      <c r="C1690" s="125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40"/>
      <c r="B1691" s="122">
        <f t="shared" si="26"/>
        <v>42681.416669999999</v>
      </c>
      <c r="C1691" s="125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40"/>
      <c r="B1692" s="124">
        <f t="shared" si="26"/>
        <v>42681.458330000001</v>
      </c>
      <c r="C1692" s="125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40"/>
      <c r="B1693" s="122">
        <f t="shared" si="26"/>
        <v>42681.5</v>
      </c>
      <c r="C1693" s="125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40"/>
      <c r="B1694" s="124">
        <f t="shared" si="26"/>
        <v>42681.541669999999</v>
      </c>
      <c r="C1694" s="125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40"/>
      <c r="B1695" s="122">
        <f t="shared" si="26"/>
        <v>42681.583330000001</v>
      </c>
      <c r="C1695" s="125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40"/>
      <c r="B1696" s="124">
        <f t="shared" si="26"/>
        <v>42681.625</v>
      </c>
      <c r="C1696" s="125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40"/>
      <c r="B1697" s="122">
        <f t="shared" si="26"/>
        <v>42681.666669999999</v>
      </c>
      <c r="C1697" s="125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40"/>
      <c r="B1698" s="124">
        <f t="shared" si="26"/>
        <v>42681.708330000001</v>
      </c>
      <c r="C1698" s="125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40"/>
      <c r="B1699" s="122">
        <f t="shared" si="26"/>
        <v>42681.75</v>
      </c>
      <c r="C1699" s="125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40"/>
      <c r="B1700" s="124">
        <f t="shared" si="26"/>
        <v>42681.791669999999</v>
      </c>
      <c r="C1700" s="125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40"/>
      <c r="B1701" s="122">
        <f t="shared" si="26"/>
        <v>42681.833330000001</v>
      </c>
      <c r="C1701" s="125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40"/>
      <c r="B1702" s="124">
        <f t="shared" si="26"/>
        <v>42681.875</v>
      </c>
      <c r="C1702" s="125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40"/>
      <c r="B1703" s="122">
        <f t="shared" si="26"/>
        <v>42681.916669999999</v>
      </c>
      <c r="C1703" s="125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40"/>
      <c r="B1704" s="124">
        <f t="shared" si="26"/>
        <v>42681.958330000001</v>
      </c>
      <c r="C1704" s="125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40"/>
      <c r="B1705" s="122">
        <f t="shared" si="26"/>
        <v>42682</v>
      </c>
      <c r="C1705" s="125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40"/>
      <c r="B1706" s="124">
        <f t="shared" si="26"/>
        <v>42682.041669999999</v>
      </c>
      <c r="C1706" s="125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40"/>
      <c r="B1707" s="122">
        <f t="shared" si="26"/>
        <v>42682.083330000001</v>
      </c>
      <c r="C1707" s="125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40"/>
      <c r="B1708" s="124">
        <f t="shared" si="26"/>
        <v>42682.125</v>
      </c>
      <c r="C1708" s="125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40"/>
      <c r="B1709" s="122">
        <f t="shared" si="26"/>
        <v>42682.166669999999</v>
      </c>
      <c r="C1709" s="125">
        <v>4</v>
      </c>
      <c r="D1709" s="11">
        <f>ROUND(АТС!D213*$D$791*$D$792/100,2)</f>
        <v>17.43</v>
      </c>
      <c r="E1709" s="11">
        <f>ROUND(АТС!$D213*$E$791*$E$792/100,2)</f>
        <v>16.02</v>
      </c>
      <c r="F1709" s="11">
        <f>ROUND(АТС!$D213*$F$791*$F$792/100,2)</f>
        <v>10.91</v>
      </c>
      <c r="G1709" s="11">
        <f>ROUND(АТС!$D213*$G$791*$G$792/100,2)</f>
        <v>6.39</v>
      </c>
    </row>
    <row r="1710" spans="1:7" x14ac:dyDescent="0.25">
      <c r="A1710" s="240"/>
      <c r="B1710" s="124">
        <f t="shared" si="26"/>
        <v>42682.208330000001</v>
      </c>
      <c r="C1710" s="125">
        <v>5</v>
      </c>
      <c r="D1710" s="11">
        <f>ROUND(АТС!D214*$D$791*$D$792/100,2)</f>
        <v>37.270000000000003</v>
      </c>
      <c r="E1710" s="11">
        <f>ROUND(АТС!$D214*$E$791*$E$792/100,2)</f>
        <v>34.25</v>
      </c>
      <c r="F1710" s="11">
        <f>ROUND(АТС!$D214*$F$791*$F$792/100,2)</f>
        <v>23.32</v>
      </c>
      <c r="G1710" s="11">
        <f>ROUND(АТС!$D214*$G$791*$G$792/100,2)</f>
        <v>13.65</v>
      </c>
    </row>
    <row r="1711" spans="1:7" x14ac:dyDescent="0.25">
      <c r="A1711" s="240"/>
      <c r="B1711" s="122">
        <f t="shared" si="26"/>
        <v>42682.25</v>
      </c>
      <c r="C1711" s="125">
        <v>6</v>
      </c>
      <c r="D1711" s="11">
        <f>ROUND(АТС!D215*$D$791*$D$792/100,2)</f>
        <v>0</v>
      </c>
      <c r="E1711" s="11">
        <f>ROUND(АТС!$D215*$E$791*$E$792/100,2)</f>
        <v>0</v>
      </c>
      <c r="F1711" s="11">
        <f>ROUND(АТС!$D215*$F$791*$F$792/100,2)</f>
        <v>0</v>
      </c>
      <c r="G1711" s="11">
        <f>ROUND(АТС!$D215*$G$791*$G$792/100,2)</f>
        <v>0</v>
      </c>
    </row>
    <row r="1712" spans="1:7" x14ac:dyDescent="0.25">
      <c r="A1712" s="240"/>
      <c r="B1712" s="124">
        <f t="shared" si="26"/>
        <v>42682.291669999999</v>
      </c>
      <c r="C1712" s="125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40"/>
      <c r="B1713" s="122">
        <f t="shared" si="26"/>
        <v>42682.333330000001</v>
      </c>
      <c r="C1713" s="125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40"/>
      <c r="B1714" s="124">
        <f t="shared" si="26"/>
        <v>42682.375</v>
      </c>
      <c r="C1714" s="125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40"/>
      <c r="B1715" s="122">
        <f t="shared" si="26"/>
        <v>42682.416669999999</v>
      </c>
      <c r="C1715" s="125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40"/>
      <c r="B1716" s="124">
        <f t="shared" si="26"/>
        <v>42682.458330000001</v>
      </c>
      <c r="C1716" s="125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40"/>
      <c r="B1717" s="122">
        <f t="shared" si="26"/>
        <v>42682.5</v>
      </c>
      <c r="C1717" s="125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40"/>
      <c r="B1718" s="124">
        <f t="shared" si="26"/>
        <v>42682.541669999999</v>
      </c>
      <c r="C1718" s="125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40"/>
      <c r="B1719" s="122">
        <f t="shared" si="26"/>
        <v>42682.583330000001</v>
      </c>
      <c r="C1719" s="125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40"/>
      <c r="B1720" s="124">
        <f t="shared" si="26"/>
        <v>42682.625</v>
      </c>
      <c r="C1720" s="125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40"/>
      <c r="B1721" s="122">
        <f t="shared" si="26"/>
        <v>42682.666669999999</v>
      </c>
      <c r="C1721" s="125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40"/>
      <c r="B1722" s="124">
        <f t="shared" si="26"/>
        <v>42682.708330000001</v>
      </c>
      <c r="C1722" s="125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40"/>
      <c r="B1723" s="122">
        <f t="shared" si="26"/>
        <v>42682.75</v>
      </c>
      <c r="C1723" s="125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40"/>
      <c r="B1724" s="124">
        <f t="shared" si="26"/>
        <v>42682.791669999999</v>
      </c>
      <c r="C1724" s="125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40"/>
      <c r="B1725" s="122">
        <f t="shared" si="26"/>
        <v>42682.833330000001</v>
      </c>
      <c r="C1725" s="125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40"/>
      <c r="B1726" s="124">
        <f t="shared" si="26"/>
        <v>42682.875</v>
      </c>
      <c r="C1726" s="125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40"/>
      <c r="B1727" s="122">
        <f t="shared" si="26"/>
        <v>42682.916669999999</v>
      </c>
      <c r="C1727" s="125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40"/>
      <c r="B1728" s="124">
        <f t="shared" si="26"/>
        <v>42682.958330000001</v>
      </c>
      <c r="C1728" s="125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40"/>
      <c r="B1729" s="122">
        <f t="shared" si="26"/>
        <v>42683</v>
      </c>
      <c r="C1729" s="125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40"/>
      <c r="B1730" s="124">
        <f t="shared" si="26"/>
        <v>42683.041669999999</v>
      </c>
      <c r="C1730" s="125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40"/>
      <c r="B1731" s="122">
        <f t="shared" si="26"/>
        <v>42683.083330000001</v>
      </c>
      <c r="C1731" s="125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40"/>
      <c r="B1732" s="124">
        <f t="shared" si="26"/>
        <v>42683.125</v>
      </c>
      <c r="C1732" s="125">
        <v>3</v>
      </c>
      <c r="D1732" s="11">
        <f>ROUND(АТС!D236*$D$791*$D$792/100,2)</f>
        <v>1.03</v>
      </c>
      <c r="E1732" s="11">
        <f>ROUND(АТС!$D236*$E$791*$E$792/100,2)</f>
        <v>0.95</v>
      </c>
      <c r="F1732" s="11">
        <f>ROUND(АТС!$D236*$F$791*$F$792/100,2)</f>
        <v>0.65</v>
      </c>
      <c r="G1732" s="11">
        <f>ROUND(АТС!$D236*$G$791*$G$792/100,2)</f>
        <v>0.38</v>
      </c>
    </row>
    <row r="1733" spans="1:7" x14ac:dyDescent="0.25">
      <c r="A1733" s="240"/>
      <c r="B1733" s="122">
        <f t="shared" si="26"/>
        <v>42683.166669999999</v>
      </c>
      <c r="C1733" s="125">
        <v>4</v>
      </c>
      <c r="D1733" s="11">
        <f>ROUND(АТС!D237*$D$791*$D$792/100,2)</f>
        <v>5.65</v>
      </c>
      <c r="E1733" s="11">
        <f>ROUND(АТС!$D237*$E$791*$E$792/100,2)</f>
        <v>5.19</v>
      </c>
      <c r="F1733" s="11">
        <f>ROUND(АТС!$D237*$F$791*$F$792/100,2)</f>
        <v>3.53</v>
      </c>
      <c r="G1733" s="11">
        <f>ROUND(АТС!$D237*$G$791*$G$792/100,2)</f>
        <v>2.0699999999999998</v>
      </c>
    </row>
    <row r="1734" spans="1:7" x14ac:dyDescent="0.25">
      <c r="A1734" s="240"/>
      <c r="B1734" s="124">
        <f t="shared" si="26"/>
        <v>42683.208330000001</v>
      </c>
      <c r="C1734" s="125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40"/>
      <c r="B1735" s="122">
        <f t="shared" si="26"/>
        <v>42683.25</v>
      </c>
      <c r="C1735" s="125">
        <v>6</v>
      </c>
      <c r="D1735" s="11">
        <f>ROUND(АТС!D239*$D$791*$D$792/100,2)</f>
        <v>0</v>
      </c>
      <c r="E1735" s="11">
        <f>ROUND(АТС!$D239*$E$791*$E$792/100,2)</f>
        <v>0</v>
      </c>
      <c r="F1735" s="11">
        <f>ROUND(АТС!$D239*$F$791*$F$792/100,2)</f>
        <v>0</v>
      </c>
      <c r="G1735" s="11">
        <f>ROUND(АТС!$D239*$G$791*$G$792/100,2)</f>
        <v>0</v>
      </c>
    </row>
    <row r="1736" spans="1:7" x14ac:dyDescent="0.25">
      <c r="A1736" s="240"/>
      <c r="B1736" s="124">
        <f t="shared" si="26"/>
        <v>42683.291669999999</v>
      </c>
      <c r="C1736" s="125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40"/>
      <c r="B1737" s="122">
        <f t="shared" si="26"/>
        <v>42683.333330000001</v>
      </c>
      <c r="C1737" s="125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40"/>
      <c r="B1738" s="124">
        <f t="shared" si="26"/>
        <v>42683.375</v>
      </c>
      <c r="C1738" s="125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40"/>
      <c r="B1739" s="122">
        <f t="shared" si="26"/>
        <v>42683.416669999999</v>
      </c>
      <c r="C1739" s="125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40"/>
      <c r="B1740" s="124">
        <f t="shared" si="26"/>
        <v>42683.458330000001</v>
      </c>
      <c r="C1740" s="125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40"/>
      <c r="B1741" s="122">
        <f t="shared" si="26"/>
        <v>42683.5</v>
      </c>
      <c r="C1741" s="125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40"/>
      <c r="B1742" s="124">
        <f t="shared" si="26"/>
        <v>42683.541669999999</v>
      </c>
      <c r="C1742" s="125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40"/>
      <c r="B1743" s="122">
        <f t="shared" si="26"/>
        <v>42683.583330000001</v>
      </c>
      <c r="C1743" s="125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40"/>
      <c r="B1744" s="124">
        <f t="shared" si="26"/>
        <v>42683.625</v>
      </c>
      <c r="C1744" s="125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40"/>
      <c r="B1745" s="122">
        <f t="shared" si="26"/>
        <v>42683.666669999999</v>
      </c>
      <c r="C1745" s="125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40"/>
      <c r="B1746" s="124">
        <f t="shared" si="26"/>
        <v>42683.708330000001</v>
      </c>
      <c r="C1746" s="125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40"/>
      <c r="B1747" s="122">
        <f t="shared" si="26"/>
        <v>42683.75</v>
      </c>
      <c r="C1747" s="125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40"/>
      <c r="B1748" s="124">
        <f t="shared" si="26"/>
        <v>42683.791669999999</v>
      </c>
      <c r="C1748" s="125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40"/>
      <c r="B1749" s="122">
        <f t="shared" si="26"/>
        <v>42683.833330000001</v>
      </c>
      <c r="C1749" s="125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40"/>
      <c r="B1750" s="124">
        <f t="shared" si="26"/>
        <v>42683.875</v>
      </c>
      <c r="C1750" s="125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40"/>
      <c r="B1751" s="122">
        <f t="shared" si="26"/>
        <v>42683.916669999999</v>
      </c>
      <c r="C1751" s="125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40"/>
      <c r="B1752" s="124">
        <f t="shared" si="26"/>
        <v>42683.958330000001</v>
      </c>
      <c r="C1752" s="125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40"/>
      <c r="B1753" s="122">
        <f t="shared" si="26"/>
        <v>42684</v>
      </c>
      <c r="C1753" s="125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40"/>
      <c r="B1754" s="124">
        <f t="shared" ref="B1754:B1817" si="27">B1730+1</f>
        <v>42684.041669999999</v>
      </c>
      <c r="C1754" s="125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40"/>
      <c r="B1755" s="122">
        <f t="shared" si="27"/>
        <v>42684.083330000001</v>
      </c>
      <c r="C1755" s="125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40"/>
      <c r="B1756" s="124">
        <f t="shared" si="27"/>
        <v>42684.125</v>
      </c>
      <c r="C1756" s="125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40"/>
      <c r="B1757" s="122">
        <f t="shared" si="27"/>
        <v>42684.166669999999</v>
      </c>
      <c r="C1757" s="125">
        <v>4</v>
      </c>
      <c r="D1757" s="11">
        <f>ROUND(АТС!D261*$D$791*$D$792/100,2)</f>
        <v>2.54</v>
      </c>
      <c r="E1757" s="11">
        <f>ROUND(АТС!$D261*$E$791*$E$792/100,2)</f>
        <v>2.33</v>
      </c>
      <c r="F1757" s="11">
        <f>ROUND(АТС!$D261*$F$791*$F$792/100,2)</f>
        <v>1.59</v>
      </c>
      <c r="G1757" s="11">
        <f>ROUND(АТС!$D261*$G$791*$G$792/100,2)</f>
        <v>0.93</v>
      </c>
    </row>
    <row r="1758" spans="1:7" x14ac:dyDescent="0.25">
      <c r="A1758" s="240"/>
      <c r="B1758" s="124">
        <f t="shared" si="27"/>
        <v>42684.208330000001</v>
      </c>
      <c r="C1758" s="125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40"/>
      <c r="B1759" s="122">
        <f t="shared" si="27"/>
        <v>42684.25</v>
      </c>
      <c r="C1759" s="125">
        <v>6</v>
      </c>
      <c r="D1759" s="11">
        <f>ROUND(АТС!D263*$D$791*$D$792/100,2)</f>
        <v>0</v>
      </c>
      <c r="E1759" s="11">
        <f>ROUND(АТС!$D263*$E$791*$E$792/100,2)</f>
        <v>0</v>
      </c>
      <c r="F1759" s="11">
        <f>ROUND(АТС!$D263*$F$791*$F$792/100,2)</f>
        <v>0</v>
      </c>
      <c r="G1759" s="11">
        <f>ROUND(АТС!$D263*$G$791*$G$792/100,2)</f>
        <v>0</v>
      </c>
    </row>
    <row r="1760" spans="1:7" x14ac:dyDescent="0.25">
      <c r="A1760" s="240"/>
      <c r="B1760" s="124">
        <f t="shared" si="27"/>
        <v>42684.291669999999</v>
      </c>
      <c r="C1760" s="125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40"/>
      <c r="B1761" s="122">
        <f t="shared" si="27"/>
        <v>42684.333330000001</v>
      </c>
      <c r="C1761" s="125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40"/>
      <c r="B1762" s="124">
        <f t="shared" si="27"/>
        <v>42684.375</v>
      </c>
      <c r="C1762" s="125">
        <v>9</v>
      </c>
      <c r="D1762" s="11">
        <f>ROUND(АТС!D266*$D$791*$D$792/100,2)</f>
        <v>4.9400000000000004</v>
      </c>
      <c r="E1762" s="11">
        <f>ROUND(АТС!$D266*$E$791*$E$792/100,2)</f>
        <v>4.54</v>
      </c>
      <c r="F1762" s="11">
        <f>ROUND(АТС!$D266*$F$791*$F$792/100,2)</f>
        <v>3.09</v>
      </c>
      <c r="G1762" s="11">
        <f>ROUND(АТС!$D266*$G$791*$G$792/100,2)</f>
        <v>1.81</v>
      </c>
    </row>
    <row r="1763" spans="1:7" x14ac:dyDescent="0.25">
      <c r="A1763" s="240"/>
      <c r="B1763" s="122">
        <f t="shared" si="27"/>
        <v>42684.416669999999</v>
      </c>
      <c r="C1763" s="125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40"/>
      <c r="B1764" s="124">
        <f t="shared" si="27"/>
        <v>42684.458330000001</v>
      </c>
      <c r="C1764" s="125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40"/>
      <c r="B1765" s="122">
        <f t="shared" si="27"/>
        <v>42684.5</v>
      </c>
      <c r="C1765" s="125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40"/>
      <c r="B1766" s="124">
        <f t="shared" si="27"/>
        <v>42684.541669999999</v>
      </c>
      <c r="C1766" s="125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40"/>
      <c r="B1767" s="122">
        <f t="shared" si="27"/>
        <v>42684.583330000001</v>
      </c>
      <c r="C1767" s="125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40"/>
      <c r="B1768" s="124">
        <f t="shared" si="27"/>
        <v>42684.625</v>
      </c>
      <c r="C1768" s="125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40"/>
      <c r="B1769" s="122">
        <f t="shared" si="27"/>
        <v>42684.666669999999</v>
      </c>
      <c r="C1769" s="125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40"/>
      <c r="B1770" s="124">
        <f t="shared" si="27"/>
        <v>42684.708330000001</v>
      </c>
      <c r="C1770" s="125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40"/>
      <c r="B1771" s="122">
        <f t="shared" si="27"/>
        <v>42684.75</v>
      </c>
      <c r="C1771" s="125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40"/>
      <c r="B1772" s="124">
        <f t="shared" si="27"/>
        <v>42684.791669999999</v>
      </c>
      <c r="C1772" s="125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40"/>
      <c r="B1773" s="122">
        <f t="shared" si="27"/>
        <v>42684.833330000001</v>
      </c>
      <c r="C1773" s="125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40"/>
      <c r="B1774" s="124">
        <f t="shared" si="27"/>
        <v>42684.875</v>
      </c>
      <c r="C1774" s="125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40"/>
      <c r="B1775" s="122">
        <f t="shared" si="27"/>
        <v>42684.916669999999</v>
      </c>
      <c r="C1775" s="125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40"/>
      <c r="B1776" s="124">
        <f t="shared" si="27"/>
        <v>42684.958330000001</v>
      </c>
      <c r="C1776" s="125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40"/>
      <c r="B1777" s="122">
        <f t="shared" si="27"/>
        <v>42685</v>
      </c>
      <c r="C1777" s="125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40"/>
      <c r="B1778" s="124">
        <f t="shared" si="27"/>
        <v>42685.041669999999</v>
      </c>
      <c r="C1778" s="125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40"/>
      <c r="B1779" s="122">
        <f t="shared" si="27"/>
        <v>42685.083330000001</v>
      </c>
      <c r="C1779" s="125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40"/>
      <c r="B1780" s="124">
        <f t="shared" si="27"/>
        <v>42685.125</v>
      </c>
      <c r="C1780" s="125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40"/>
      <c r="B1781" s="122">
        <f t="shared" si="27"/>
        <v>42685.166669999999</v>
      </c>
      <c r="C1781" s="125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40"/>
      <c r="B1782" s="124">
        <f t="shared" si="27"/>
        <v>42685.208330000001</v>
      </c>
      <c r="C1782" s="125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40"/>
      <c r="B1783" s="122">
        <f t="shared" si="27"/>
        <v>42685.25</v>
      </c>
      <c r="C1783" s="125">
        <v>6</v>
      </c>
      <c r="D1783" s="11">
        <f>ROUND(АТС!D287*$D$791*$D$792/100,2)</f>
        <v>0</v>
      </c>
      <c r="E1783" s="11">
        <f>ROUND(АТС!$D287*$E$791*$E$792/100,2)</f>
        <v>0</v>
      </c>
      <c r="F1783" s="11">
        <f>ROUND(АТС!$D287*$F$791*$F$792/100,2)</f>
        <v>0</v>
      </c>
      <c r="G1783" s="11">
        <f>ROUND(АТС!$D287*$G$791*$G$792/100,2)</f>
        <v>0</v>
      </c>
    </row>
    <row r="1784" spans="1:7" x14ac:dyDescent="0.25">
      <c r="A1784" s="240"/>
      <c r="B1784" s="124">
        <f t="shared" si="27"/>
        <v>42685.291669999999</v>
      </c>
      <c r="C1784" s="125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40"/>
      <c r="B1785" s="122">
        <f t="shared" si="27"/>
        <v>42685.333330000001</v>
      </c>
      <c r="C1785" s="125">
        <v>8</v>
      </c>
      <c r="D1785" s="11">
        <f>ROUND(АТС!D289*$D$791*$D$792/100,2)</f>
        <v>0</v>
      </c>
      <c r="E1785" s="11">
        <f>ROUND(АТС!$D289*$E$791*$E$792/100,2)</f>
        <v>0</v>
      </c>
      <c r="F1785" s="11">
        <f>ROUND(АТС!$D289*$F$791*$F$792/100,2)</f>
        <v>0</v>
      </c>
      <c r="G1785" s="11">
        <f>ROUND(АТС!$D289*$G$791*$G$792/100,2)</f>
        <v>0</v>
      </c>
    </row>
    <row r="1786" spans="1:7" x14ac:dyDescent="0.25">
      <c r="A1786" s="240"/>
      <c r="B1786" s="124">
        <f t="shared" si="27"/>
        <v>42685.375</v>
      </c>
      <c r="C1786" s="125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40"/>
      <c r="B1787" s="122">
        <f t="shared" si="27"/>
        <v>42685.416669999999</v>
      </c>
      <c r="C1787" s="125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40"/>
      <c r="B1788" s="124">
        <f t="shared" si="27"/>
        <v>42685.458330000001</v>
      </c>
      <c r="C1788" s="125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40"/>
      <c r="B1789" s="122">
        <f t="shared" si="27"/>
        <v>42685.5</v>
      </c>
      <c r="C1789" s="125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40"/>
      <c r="B1790" s="124">
        <f t="shared" si="27"/>
        <v>42685.541669999999</v>
      </c>
      <c r="C1790" s="125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40"/>
      <c r="B1791" s="122">
        <f t="shared" si="27"/>
        <v>42685.583330000001</v>
      </c>
      <c r="C1791" s="125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40"/>
      <c r="B1792" s="124">
        <f t="shared" si="27"/>
        <v>42685.625</v>
      </c>
      <c r="C1792" s="125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40"/>
      <c r="B1793" s="122">
        <f t="shared" si="27"/>
        <v>42685.666669999999</v>
      </c>
      <c r="C1793" s="125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40"/>
      <c r="B1794" s="124">
        <f t="shared" si="27"/>
        <v>42685.708330000001</v>
      </c>
      <c r="C1794" s="125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40"/>
      <c r="B1795" s="122">
        <f t="shared" si="27"/>
        <v>42685.75</v>
      </c>
      <c r="C1795" s="125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40"/>
      <c r="B1796" s="124">
        <f t="shared" si="27"/>
        <v>42685.791669999999</v>
      </c>
      <c r="C1796" s="125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40"/>
      <c r="B1797" s="122">
        <f t="shared" si="27"/>
        <v>42685.833330000001</v>
      </c>
      <c r="C1797" s="125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40"/>
      <c r="B1798" s="124">
        <f t="shared" si="27"/>
        <v>42685.875</v>
      </c>
      <c r="C1798" s="125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40"/>
      <c r="B1799" s="122">
        <f t="shared" si="27"/>
        <v>42685.916669999999</v>
      </c>
      <c r="C1799" s="125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40"/>
      <c r="B1800" s="124">
        <f t="shared" si="27"/>
        <v>42685.958330000001</v>
      </c>
      <c r="C1800" s="125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40"/>
      <c r="B1801" s="122">
        <f t="shared" si="27"/>
        <v>42686</v>
      </c>
      <c r="C1801" s="125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40"/>
      <c r="B1802" s="124">
        <f t="shared" si="27"/>
        <v>42686.041669999999</v>
      </c>
      <c r="C1802" s="125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40"/>
      <c r="B1803" s="122">
        <f t="shared" si="27"/>
        <v>42686.083330000001</v>
      </c>
      <c r="C1803" s="125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40"/>
      <c r="B1804" s="124">
        <f t="shared" si="27"/>
        <v>42686.125</v>
      </c>
      <c r="C1804" s="125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40"/>
      <c r="B1805" s="122">
        <f t="shared" si="27"/>
        <v>42686.166669999999</v>
      </c>
      <c r="C1805" s="125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40"/>
      <c r="B1806" s="124">
        <f t="shared" si="27"/>
        <v>42686.208330000001</v>
      </c>
      <c r="C1806" s="125">
        <v>5</v>
      </c>
      <c r="D1806" s="11">
        <f>ROUND(АТС!D310*$D$791*$D$792/100,2)</f>
        <v>0</v>
      </c>
      <c r="E1806" s="11">
        <f>ROUND(АТС!$D310*$E$791*$E$792/100,2)</f>
        <v>0</v>
      </c>
      <c r="F1806" s="11">
        <f>ROUND(АТС!$D310*$F$791*$F$792/100,2)</f>
        <v>0</v>
      </c>
      <c r="G1806" s="11">
        <f>ROUND(АТС!$D310*$G$791*$G$792/100,2)</f>
        <v>0</v>
      </c>
    </row>
    <row r="1807" spans="1:7" x14ac:dyDescent="0.25">
      <c r="A1807" s="240"/>
      <c r="B1807" s="122">
        <f t="shared" si="27"/>
        <v>42686.25</v>
      </c>
      <c r="C1807" s="125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40"/>
      <c r="B1808" s="124">
        <f t="shared" si="27"/>
        <v>42686.291669999999</v>
      </c>
      <c r="C1808" s="125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40"/>
      <c r="B1809" s="122">
        <f t="shared" si="27"/>
        <v>42686.333330000001</v>
      </c>
      <c r="C1809" s="125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40"/>
      <c r="B1810" s="124">
        <f t="shared" si="27"/>
        <v>42686.375</v>
      </c>
      <c r="C1810" s="125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40"/>
      <c r="B1811" s="122">
        <f t="shared" si="27"/>
        <v>42686.416669999999</v>
      </c>
      <c r="C1811" s="125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40"/>
      <c r="B1812" s="124">
        <f t="shared" si="27"/>
        <v>42686.458330000001</v>
      </c>
      <c r="C1812" s="125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40"/>
      <c r="B1813" s="122">
        <f t="shared" si="27"/>
        <v>42686.5</v>
      </c>
      <c r="C1813" s="125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40"/>
      <c r="B1814" s="124">
        <f t="shared" si="27"/>
        <v>42686.541669999999</v>
      </c>
      <c r="C1814" s="125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40"/>
      <c r="B1815" s="122">
        <f t="shared" si="27"/>
        <v>42686.583330000001</v>
      </c>
      <c r="C1815" s="125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40"/>
      <c r="B1816" s="124">
        <f t="shared" si="27"/>
        <v>42686.625</v>
      </c>
      <c r="C1816" s="125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40"/>
      <c r="B1817" s="122">
        <f t="shared" si="27"/>
        <v>42686.666669999999</v>
      </c>
      <c r="C1817" s="125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40"/>
      <c r="B1818" s="124">
        <f t="shared" ref="B1818:B1881" si="28">B1794+1</f>
        <v>42686.708330000001</v>
      </c>
      <c r="C1818" s="125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40"/>
      <c r="B1819" s="122">
        <f t="shared" si="28"/>
        <v>42686.75</v>
      </c>
      <c r="C1819" s="125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40"/>
      <c r="B1820" s="124">
        <f t="shared" si="28"/>
        <v>42686.791669999999</v>
      </c>
      <c r="C1820" s="125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40"/>
      <c r="B1821" s="122">
        <f t="shared" si="28"/>
        <v>42686.833330000001</v>
      </c>
      <c r="C1821" s="125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40"/>
      <c r="B1822" s="124">
        <f t="shared" si="28"/>
        <v>42686.875</v>
      </c>
      <c r="C1822" s="125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40"/>
      <c r="B1823" s="122">
        <f t="shared" si="28"/>
        <v>42686.916669999999</v>
      </c>
      <c r="C1823" s="125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40"/>
      <c r="B1824" s="124">
        <f t="shared" si="28"/>
        <v>42686.958330000001</v>
      </c>
      <c r="C1824" s="125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40"/>
      <c r="B1825" s="122">
        <f t="shared" si="28"/>
        <v>42687</v>
      </c>
      <c r="C1825" s="125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40"/>
      <c r="B1826" s="124">
        <f t="shared" si="28"/>
        <v>42687.041669999999</v>
      </c>
      <c r="C1826" s="125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40"/>
      <c r="B1827" s="122">
        <f t="shared" si="28"/>
        <v>42687.083330000001</v>
      </c>
      <c r="C1827" s="125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40"/>
      <c r="B1828" s="124">
        <f t="shared" si="28"/>
        <v>42687.125</v>
      </c>
      <c r="C1828" s="125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40"/>
      <c r="B1829" s="122">
        <f t="shared" si="28"/>
        <v>42687.166669999999</v>
      </c>
      <c r="C1829" s="125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40"/>
      <c r="B1830" s="124">
        <f t="shared" si="28"/>
        <v>42687.208330000001</v>
      </c>
      <c r="C1830" s="125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40"/>
      <c r="B1831" s="122">
        <f t="shared" si="28"/>
        <v>42687.25</v>
      </c>
      <c r="C1831" s="125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40"/>
      <c r="B1832" s="124">
        <f t="shared" si="28"/>
        <v>42687.291669999999</v>
      </c>
      <c r="C1832" s="125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40"/>
      <c r="B1833" s="122">
        <f t="shared" si="28"/>
        <v>42687.333330000001</v>
      </c>
      <c r="C1833" s="125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40"/>
      <c r="B1834" s="124">
        <f t="shared" si="28"/>
        <v>42687.375</v>
      </c>
      <c r="C1834" s="125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40"/>
      <c r="B1835" s="122">
        <f t="shared" si="28"/>
        <v>42687.416669999999</v>
      </c>
      <c r="C1835" s="125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40"/>
      <c r="B1836" s="124">
        <f t="shared" si="28"/>
        <v>42687.458330000001</v>
      </c>
      <c r="C1836" s="125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40"/>
      <c r="B1837" s="122">
        <f t="shared" si="28"/>
        <v>42687.5</v>
      </c>
      <c r="C1837" s="125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40"/>
      <c r="B1838" s="124">
        <f t="shared" si="28"/>
        <v>42687.541669999999</v>
      </c>
      <c r="C1838" s="125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40"/>
      <c r="B1839" s="122">
        <f t="shared" si="28"/>
        <v>42687.583330000001</v>
      </c>
      <c r="C1839" s="125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40"/>
      <c r="B1840" s="124">
        <f t="shared" si="28"/>
        <v>42687.625</v>
      </c>
      <c r="C1840" s="125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40"/>
      <c r="B1841" s="122">
        <f t="shared" si="28"/>
        <v>42687.666669999999</v>
      </c>
      <c r="C1841" s="125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40"/>
      <c r="B1842" s="124">
        <f t="shared" si="28"/>
        <v>42687.708330000001</v>
      </c>
      <c r="C1842" s="125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40"/>
      <c r="B1843" s="122">
        <f t="shared" si="28"/>
        <v>42687.75</v>
      </c>
      <c r="C1843" s="125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40"/>
      <c r="B1844" s="124">
        <f t="shared" si="28"/>
        <v>42687.791669999999</v>
      </c>
      <c r="C1844" s="125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40"/>
      <c r="B1845" s="122">
        <f t="shared" si="28"/>
        <v>42687.833330000001</v>
      </c>
      <c r="C1845" s="125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40"/>
      <c r="B1846" s="124">
        <f t="shared" si="28"/>
        <v>42687.875</v>
      </c>
      <c r="C1846" s="125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40"/>
      <c r="B1847" s="122">
        <f t="shared" si="28"/>
        <v>42687.916669999999</v>
      </c>
      <c r="C1847" s="125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40"/>
      <c r="B1848" s="124">
        <f t="shared" si="28"/>
        <v>42687.958330000001</v>
      </c>
      <c r="C1848" s="125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40"/>
      <c r="B1849" s="122">
        <f t="shared" si="28"/>
        <v>42688</v>
      </c>
      <c r="C1849" s="125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40"/>
      <c r="B1850" s="124">
        <f t="shared" si="28"/>
        <v>42688.041669999999</v>
      </c>
      <c r="C1850" s="125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40"/>
      <c r="B1851" s="122">
        <f t="shared" si="28"/>
        <v>42688.083330000001</v>
      </c>
      <c r="C1851" s="125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40"/>
      <c r="B1852" s="124">
        <f t="shared" si="28"/>
        <v>42688.125</v>
      </c>
      <c r="C1852" s="125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40"/>
      <c r="B1853" s="122">
        <f t="shared" si="28"/>
        <v>42688.166669999999</v>
      </c>
      <c r="C1853" s="125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40"/>
      <c r="B1854" s="124">
        <f t="shared" si="28"/>
        <v>42688.208330000001</v>
      </c>
      <c r="C1854" s="125">
        <v>5</v>
      </c>
      <c r="D1854" s="11">
        <f>ROUND(АТС!D358*$D$791*$D$792/100,2)</f>
        <v>0</v>
      </c>
      <c r="E1854" s="11">
        <f>ROUND(АТС!$D358*$E$791*$E$792/100,2)</f>
        <v>0</v>
      </c>
      <c r="F1854" s="11">
        <f>ROUND(АТС!$D358*$F$791*$F$792/100,2)</f>
        <v>0</v>
      </c>
      <c r="G1854" s="11">
        <f>ROUND(АТС!$D358*$G$791*$G$792/100,2)</f>
        <v>0</v>
      </c>
    </row>
    <row r="1855" spans="1:7" x14ac:dyDescent="0.25">
      <c r="A1855" s="240"/>
      <c r="B1855" s="122">
        <f t="shared" si="28"/>
        <v>42688.25</v>
      </c>
      <c r="C1855" s="125">
        <v>6</v>
      </c>
      <c r="D1855" s="11">
        <f>ROUND(АТС!D359*$D$791*$D$792/100,2)</f>
        <v>0</v>
      </c>
      <c r="E1855" s="11">
        <f>ROUND(АТС!$D359*$E$791*$E$792/100,2)</f>
        <v>0</v>
      </c>
      <c r="F1855" s="11">
        <f>ROUND(АТС!$D359*$F$791*$F$792/100,2)</f>
        <v>0</v>
      </c>
      <c r="G1855" s="11">
        <f>ROUND(АТС!$D359*$G$791*$G$792/100,2)</f>
        <v>0</v>
      </c>
    </row>
    <row r="1856" spans="1:7" x14ac:dyDescent="0.25">
      <c r="A1856" s="240"/>
      <c r="B1856" s="124">
        <f t="shared" si="28"/>
        <v>42688.291669999999</v>
      </c>
      <c r="C1856" s="125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40"/>
      <c r="B1857" s="122">
        <f t="shared" si="28"/>
        <v>42688.333330000001</v>
      </c>
      <c r="C1857" s="125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40"/>
      <c r="B1858" s="124">
        <f t="shared" si="28"/>
        <v>42688.375</v>
      </c>
      <c r="C1858" s="125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40"/>
      <c r="B1859" s="122">
        <f t="shared" si="28"/>
        <v>42688.416669999999</v>
      </c>
      <c r="C1859" s="125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40"/>
      <c r="B1860" s="124">
        <f t="shared" si="28"/>
        <v>42688.458330000001</v>
      </c>
      <c r="C1860" s="125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40"/>
      <c r="B1861" s="122">
        <f t="shared" si="28"/>
        <v>42688.5</v>
      </c>
      <c r="C1861" s="125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40"/>
      <c r="B1862" s="124">
        <f t="shared" si="28"/>
        <v>42688.541669999999</v>
      </c>
      <c r="C1862" s="125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40"/>
      <c r="B1863" s="122">
        <f t="shared" si="28"/>
        <v>42688.583330000001</v>
      </c>
      <c r="C1863" s="125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40"/>
      <c r="B1864" s="124">
        <f t="shared" si="28"/>
        <v>42688.625</v>
      </c>
      <c r="C1864" s="125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40"/>
      <c r="B1865" s="122">
        <f t="shared" si="28"/>
        <v>42688.666669999999</v>
      </c>
      <c r="C1865" s="125">
        <v>16</v>
      </c>
      <c r="D1865" s="11">
        <f>ROUND(АТС!D369*$D$791*$D$792/100,2)</f>
        <v>0.8</v>
      </c>
      <c r="E1865" s="11">
        <f>ROUND(АТС!$D369*$E$791*$E$792/100,2)</f>
        <v>0.74</v>
      </c>
      <c r="F1865" s="11">
        <f>ROUND(АТС!$D369*$F$791*$F$792/100,2)</f>
        <v>0.5</v>
      </c>
      <c r="G1865" s="11">
        <f>ROUND(АТС!$D369*$G$791*$G$792/100,2)</f>
        <v>0.28999999999999998</v>
      </c>
    </row>
    <row r="1866" spans="1:7" x14ac:dyDescent="0.25">
      <c r="A1866" s="240"/>
      <c r="B1866" s="124">
        <f t="shared" si="28"/>
        <v>42688.708330000001</v>
      </c>
      <c r="C1866" s="125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40"/>
      <c r="B1867" s="122">
        <f t="shared" si="28"/>
        <v>42688.75</v>
      </c>
      <c r="C1867" s="125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40"/>
      <c r="B1868" s="124">
        <f t="shared" si="28"/>
        <v>42688.791669999999</v>
      </c>
      <c r="C1868" s="125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40"/>
      <c r="B1869" s="122">
        <f t="shared" si="28"/>
        <v>42688.833330000001</v>
      </c>
      <c r="C1869" s="125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40"/>
      <c r="B1870" s="124">
        <f t="shared" si="28"/>
        <v>42688.875</v>
      </c>
      <c r="C1870" s="125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40"/>
      <c r="B1871" s="122">
        <f t="shared" si="28"/>
        <v>42688.916669999999</v>
      </c>
      <c r="C1871" s="125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40"/>
      <c r="B1872" s="124">
        <f t="shared" si="28"/>
        <v>42688.958330000001</v>
      </c>
      <c r="C1872" s="125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40"/>
      <c r="B1873" s="122">
        <f t="shared" si="28"/>
        <v>42689</v>
      </c>
      <c r="C1873" s="125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40"/>
      <c r="B1874" s="124">
        <f t="shared" si="28"/>
        <v>42689.041669999999</v>
      </c>
      <c r="C1874" s="125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40"/>
      <c r="B1875" s="122">
        <f t="shared" si="28"/>
        <v>42689.083330000001</v>
      </c>
      <c r="C1875" s="125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40"/>
      <c r="B1876" s="124">
        <f t="shared" si="28"/>
        <v>42689.125</v>
      </c>
      <c r="C1876" s="125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40"/>
      <c r="B1877" s="122">
        <f t="shared" si="28"/>
        <v>42689.166669999999</v>
      </c>
      <c r="C1877" s="125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40"/>
      <c r="B1878" s="124">
        <f t="shared" si="28"/>
        <v>42689.208330000001</v>
      </c>
      <c r="C1878" s="125">
        <v>5</v>
      </c>
      <c r="D1878" s="11">
        <f>ROUND(АТС!D382*$D$791*$D$792/100,2)</f>
        <v>0</v>
      </c>
      <c r="E1878" s="11">
        <f>ROUND(АТС!$D382*$E$791*$E$792/100,2)</f>
        <v>0</v>
      </c>
      <c r="F1878" s="11">
        <f>ROUND(АТС!$D382*$F$791*$F$792/100,2)</f>
        <v>0</v>
      </c>
      <c r="G1878" s="11">
        <f>ROUND(АТС!$D382*$G$791*$G$792/100,2)</f>
        <v>0</v>
      </c>
    </row>
    <row r="1879" spans="1:7" x14ac:dyDescent="0.25">
      <c r="A1879" s="240"/>
      <c r="B1879" s="122">
        <f t="shared" si="28"/>
        <v>42689.25</v>
      </c>
      <c r="C1879" s="125">
        <v>6</v>
      </c>
      <c r="D1879" s="11">
        <f>ROUND(АТС!D383*$D$791*$D$792/100,2)</f>
        <v>0</v>
      </c>
      <c r="E1879" s="11">
        <f>ROUND(АТС!$D383*$E$791*$E$792/100,2)</f>
        <v>0</v>
      </c>
      <c r="F1879" s="11">
        <f>ROUND(АТС!$D383*$F$791*$F$792/100,2)</f>
        <v>0</v>
      </c>
      <c r="G1879" s="11">
        <f>ROUND(АТС!$D383*$G$791*$G$792/100,2)</f>
        <v>0</v>
      </c>
    </row>
    <row r="1880" spans="1:7" x14ac:dyDescent="0.25">
      <c r="A1880" s="240"/>
      <c r="B1880" s="124">
        <f t="shared" si="28"/>
        <v>42689.291669999999</v>
      </c>
      <c r="C1880" s="125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40"/>
      <c r="B1881" s="122">
        <f t="shared" si="28"/>
        <v>42689.333330000001</v>
      </c>
      <c r="C1881" s="125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40"/>
      <c r="B1882" s="124">
        <f t="shared" ref="B1882:B1945" si="29">B1858+1</f>
        <v>42689.375</v>
      </c>
      <c r="C1882" s="125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40"/>
      <c r="B1883" s="122">
        <f t="shared" si="29"/>
        <v>42689.416669999999</v>
      </c>
      <c r="C1883" s="125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40"/>
      <c r="B1884" s="124">
        <f t="shared" si="29"/>
        <v>42689.458330000001</v>
      </c>
      <c r="C1884" s="125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40"/>
      <c r="B1885" s="122">
        <f t="shared" si="29"/>
        <v>42689.5</v>
      </c>
      <c r="C1885" s="125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40"/>
      <c r="B1886" s="124">
        <f t="shared" si="29"/>
        <v>42689.541669999999</v>
      </c>
      <c r="C1886" s="125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40"/>
      <c r="B1887" s="122">
        <f t="shared" si="29"/>
        <v>42689.583330000001</v>
      </c>
      <c r="C1887" s="125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40"/>
      <c r="B1888" s="124">
        <f t="shared" si="29"/>
        <v>42689.625</v>
      </c>
      <c r="C1888" s="125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40"/>
      <c r="B1889" s="122">
        <f t="shared" si="29"/>
        <v>42689.666669999999</v>
      </c>
      <c r="C1889" s="125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40"/>
      <c r="B1890" s="124">
        <f t="shared" si="29"/>
        <v>42689.708330000001</v>
      </c>
      <c r="C1890" s="125">
        <v>17</v>
      </c>
      <c r="D1890" s="11">
        <f>ROUND(АТС!D394*$D$791*$D$792/100,2)</f>
        <v>26.97</v>
      </c>
      <c r="E1890" s="11">
        <f>ROUND(АТС!$D394*$E$791*$E$792/100,2)</f>
        <v>24.79</v>
      </c>
      <c r="F1890" s="11">
        <f>ROUND(АТС!$D394*$F$791*$F$792/100,2)</f>
        <v>16.88</v>
      </c>
      <c r="G1890" s="11">
        <f>ROUND(АТС!$D394*$G$791*$G$792/100,2)</f>
        <v>9.8800000000000008</v>
      </c>
    </row>
    <row r="1891" spans="1:7" x14ac:dyDescent="0.25">
      <c r="A1891" s="240"/>
      <c r="B1891" s="122">
        <f t="shared" si="29"/>
        <v>42689.75</v>
      </c>
      <c r="C1891" s="125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40"/>
      <c r="B1892" s="124">
        <f t="shared" si="29"/>
        <v>42689.791669999999</v>
      </c>
      <c r="C1892" s="125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40"/>
      <c r="B1893" s="122">
        <f t="shared" si="29"/>
        <v>42689.833330000001</v>
      </c>
      <c r="C1893" s="125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40"/>
      <c r="B1894" s="124">
        <f t="shared" si="29"/>
        <v>42689.875</v>
      </c>
      <c r="C1894" s="125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40"/>
      <c r="B1895" s="122">
        <f t="shared" si="29"/>
        <v>42689.916669999999</v>
      </c>
      <c r="C1895" s="125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40"/>
      <c r="B1896" s="124">
        <f t="shared" si="29"/>
        <v>42689.958330000001</v>
      </c>
      <c r="C1896" s="125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40"/>
      <c r="B1897" s="122">
        <f t="shared" si="29"/>
        <v>42690</v>
      </c>
      <c r="C1897" s="125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40"/>
      <c r="B1898" s="124">
        <f t="shared" si="29"/>
        <v>42690.041669999999</v>
      </c>
      <c r="C1898" s="125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40"/>
      <c r="B1899" s="122">
        <f t="shared" si="29"/>
        <v>42690.083330000001</v>
      </c>
      <c r="C1899" s="125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40"/>
      <c r="B1900" s="124">
        <f t="shared" si="29"/>
        <v>42690.125</v>
      </c>
      <c r="C1900" s="125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40"/>
      <c r="B1901" s="122">
        <f t="shared" si="29"/>
        <v>42690.166669999999</v>
      </c>
      <c r="C1901" s="125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40"/>
      <c r="B1902" s="124">
        <f t="shared" si="29"/>
        <v>42690.208330000001</v>
      </c>
      <c r="C1902" s="125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40"/>
      <c r="B1903" s="122">
        <f t="shared" si="29"/>
        <v>42690.25</v>
      </c>
      <c r="C1903" s="125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40"/>
      <c r="B1904" s="124">
        <f t="shared" si="29"/>
        <v>42690.291669999999</v>
      </c>
      <c r="C1904" s="125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40"/>
      <c r="B1905" s="122">
        <f t="shared" si="29"/>
        <v>42690.333330000001</v>
      </c>
      <c r="C1905" s="125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40"/>
      <c r="B1906" s="124">
        <f t="shared" si="29"/>
        <v>42690.375</v>
      </c>
      <c r="C1906" s="125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40"/>
      <c r="B1907" s="122">
        <f t="shared" si="29"/>
        <v>42690.416669999999</v>
      </c>
      <c r="C1907" s="125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40"/>
      <c r="B1908" s="124">
        <f t="shared" si="29"/>
        <v>42690.458330000001</v>
      </c>
      <c r="C1908" s="125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40"/>
      <c r="B1909" s="122">
        <f t="shared" si="29"/>
        <v>42690.5</v>
      </c>
      <c r="C1909" s="125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40"/>
      <c r="B1910" s="124">
        <f t="shared" si="29"/>
        <v>42690.541669999999</v>
      </c>
      <c r="C1910" s="125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40"/>
      <c r="B1911" s="122">
        <f t="shared" si="29"/>
        <v>42690.583330000001</v>
      </c>
      <c r="C1911" s="125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40"/>
      <c r="B1912" s="124">
        <f t="shared" si="29"/>
        <v>42690.625</v>
      </c>
      <c r="C1912" s="125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40"/>
      <c r="B1913" s="122">
        <f t="shared" si="29"/>
        <v>42690.666669999999</v>
      </c>
      <c r="C1913" s="125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40"/>
      <c r="B1914" s="124">
        <f t="shared" si="29"/>
        <v>42690.708330000001</v>
      </c>
      <c r="C1914" s="125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40"/>
      <c r="B1915" s="122">
        <f t="shared" si="29"/>
        <v>42690.75</v>
      </c>
      <c r="C1915" s="125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40"/>
      <c r="B1916" s="124">
        <f t="shared" si="29"/>
        <v>42690.791669999999</v>
      </c>
      <c r="C1916" s="125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40"/>
      <c r="B1917" s="122">
        <f t="shared" si="29"/>
        <v>42690.833330000001</v>
      </c>
      <c r="C1917" s="125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40"/>
      <c r="B1918" s="124">
        <f t="shared" si="29"/>
        <v>42690.875</v>
      </c>
      <c r="C1918" s="125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40"/>
      <c r="B1919" s="122">
        <f t="shared" si="29"/>
        <v>42690.916669999999</v>
      </c>
      <c r="C1919" s="125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40"/>
      <c r="B1920" s="124">
        <f t="shared" si="29"/>
        <v>42690.958330000001</v>
      </c>
      <c r="C1920" s="125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40"/>
      <c r="B1921" s="122">
        <f t="shared" si="29"/>
        <v>42691</v>
      </c>
      <c r="C1921" s="125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40"/>
      <c r="B1922" s="124">
        <f t="shared" si="29"/>
        <v>42691.041669999999</v>
      </c>
      <c r="C1922" s="125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40"/>
      <c r="B1923" s="122">
        <f t="shared" si="29"/>
        <v>42691.083330000001</v>
      </c>
      <c r="C1923" s="125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40"/>
      <c r="B1924" s="124">
        <f t="shared" si="29"/>
        <v>42691.125</v>
      </c>
      <c r="C1924" s="125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40"/>
      <c r="B1925" s="122">
        <f t="shared" si="29"/>
        <v>42691.166669999999</v>
      </c>
      <c r="C1925" s="125">
        <v>4</v>
      </c>
      <c r="D1925" s="11">
        <f>ROUND(АТС!D429*$D$791*$D$792/100,2)</f>
        <v>0.01</v>
      </c>
      <c r="E1925" s="11">
        <f>ROUND(АТС!$D429*$E$791*$E$792/100,2)</f>
        <v>0.01</v>
      </c>
      <c r="F1925" s="11">
        <f>ROUND(АТС!$D429*$F$791*$F$792/100,2)</f>
        <v>0.01</v>
      </c>
      <c r="G1925" s="11">
        <f>ROUND(АТС!$D429*$G$791*$G$792/100,2)</f>
        <v>0</v>
      </c>
    </row>
    <row r="1926" spans="1:7" x14ac:dyDescent="0.25">
      <c r="A1926" s="240"/>
      <c r="B1926" s="124">
        <f t="shared" si="29"/>
        <v>42691.208330000001</v>
      </c>
      <c r="C1926" s="125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40"/>
      <c r="B1927" s="122">
        <f t="shared" si="29"/>
        <v>42691.25</v>
      </c>
      <c r="C1927" s="125">
        <v>6</v>
      </c>
      <c r="D1927" s="11">
        <f>ROUND(АТС!D431*$D$791*$D$792/100,2)</f>
        <v>0</v>
      </c>
      <c r="E1927" s="11">
        <f>ROUND(АТС!$D431*$E$791*$E$792/100,2)</f>
        <v>0</v>
      </c>
      <c r="F1927" s="11">
        <f>ROUND(АТС!$D431*$F$791*$F$792/100,2)</f>
        <v>0</v>
      </c>
      <c r="G1927" s="11">
        <f>ROUND(АТС!$D431*$G$791*$G$792/100,2)</f>
        <v>0</v>
      </c>
    </row>
    <row r="1928" spans="1:7" x14ac:dyDescent="0.25">
      <c r="A1928" s="240"/>
      <c r="B1928" s="124">
        <f t="shared" si="29"/>
        <v>42691.291669999999</v>
      </c>
      <c r="C1928" s="125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40"/>
      <c r="B1929" s="122">
        <f t="shared" si="29"/>
        <v>42691.333330000001</v>
      </c>
      <c r="C1929" s="125">
        <v>8</v>
      </c>
      <c r="D1929" s="11">
        <f>ROUND(АТС!D433*$D$791*$D$792/100,2)</f>
        <v>6.57</v>
      </c>
      <c r="E1929" s="11">
        <f>ROUND(АТС!$D433*$E$791*$E$792/100,2)</f>
        <v>6.04</v>
      </c>
      <c r="F1929" s="11">
        <f>ROUND(АТС!$D433*$F$791*$F$792/100,2)</f>
        <v>4.1100000000000003</v>
      </c>
      <c r="G1929" s="11">
        <f>ROUND(АТС!$D433*$G$791*$G$792/100,2)</f>
        <v>2.41</v>
      </c>
    </row>
    <row r="1930" spans="1:7" x14ac:dyDescent="0.25">
      <c r="A1930" s="240"/>
      <c r="B1930" s="124">
        <f t="shared" si="29"/>
        <v>42691.375</v>
      </c>
      <c r="C1930" s="125">
        <v>9</v>
      </c>
      <c r="D1930" s="11">
        <f>ROUND(АТС!D434*$D$791*$D$792/100,2)</f>
        <v>1.06</v>
      </c>
      <c r="E1930" s="11">
        <f>ROUND(АТС!$D434*$E$791*$E$792/100,2)</f>
        <v>0.97</v>
      </c>
      <c r="F1930" s="11">
        <f>ROUND(АТС!$D434*$F$791*$F$792/100,2)</f>
        <v>0.66</v>
      </c>
      <c r="G1930" s="11">
        <f>ROUND(АТС!$D434*$G$791*$G$792/100,2)</f>
        <v>0.39</v>
      </c>
    </row>
    <row r="1931" spans="1:7" x14ac:dyDescent="0.25">
      <c r="A1931" s="240"/>
      <c r="B1931" s="122">
        <f t="shared" si="29"/>
        <v>42691.416669999999</v>
      </c>
      <c r="C1931" s="125">
        <v>10</v>
      </c>
      <c r="D1931" s="11">
        <f>ROUND(АТС!D435*$D$791*$D$792/100,2)</f>
        <v>0.69</v>
      </c>
      <c r="E1931" s="11">
        <f>ROUND(АТС!$D435*$E$791*$E$792/100,2)</f>
        <v>0.63</v>
      </c>
      <c r="F1931" s="11">
        <f>ROUND(АТС!$D435*$F$791*$F$792/100,2)</f>
        <v>0.43</v>
      </c>
      <c r="G1931" s="11">
        <f>ROUND(АТС!$D435*$G$791*$G$792/100,2)</f>
        <v>0.25</v>
      </c>
    </row>
    <row r="1932" spans="1:7" x14ac:dyDescent="0.25">
      <c r="A1932" s="240"/>
      <c r="B1932" s="124">
        <f t="shared" si="29"/>
        <v>42691.458330000001</v>
      </c>
      <c r="C1932" s="125">
        <v>11</v>
      </c>
      <c r="D1932" s="11">
        <f>ROUND(АТС!D436*$D$791*$D$792/100,2)</f>
        <v>1.08</v>
      </c>
      <c r="E1932" s="11">
        <f>ROUND(АТС!$D436*$E$791*$E$792/100,2)</f>
        <v>1</v>
      </c>
      <c r="F1932" s="11">
        <f>ROUND(АТС!$D436*$F$791*$F$792/100,2)</f>
        <v>0.68</v>
      </c>
      <c r="G1932" s="11">
        <f>ROUND(АТС!$D436*$G$791*$G$792/100,2)</f>
        <v>0.4</v>
      </c>
    </row>
    <row r="1933" spans="1:7" x14ac:dyDescent="0.25">
      <c r="A1933" s="240"/>
      <c r="B1933" s="122">
        <f t="shared" si="29"/>
        <v>42691.5</v>
      </c>
      <c r="C1933" s="125">
        <v>12</v>
      </c>
      <c r="D1933" s="11">
        <f>ROUND(АТС!D437*$D$791*$D$792/100,2)</f>
        <v>1.85</v>
      </c>
      <c r="E1933" s="11">
        <f>ROUND(АТС!$D437*$E$791*$E$792/100,2)</f>
        <v>1.7</v>
      </c>
      <c r="F1933" s="11">
        <f>ROUND(АТС!$D437*$F$791*$F$792/100,2)</f>
        <v>1.1599999999999999</v>
      </c>
      <c r="G1933" s="11">
        <f>ROUND(АТС!$D437*$G$791*$G$792/100,2)</f>
        <v>0.68</v>
      </c>
    </row>
    <row r="1934" spans="1:7" x14ac:dyDescent="0.25">
      <c r="A1934" s="240"/>
      <c r="B1934" s="124">
        <f t="shared" si="29"/>
        <v>42691.541669999999</v>
      </c>
      <c r="C1934" s="125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40"/>
      <c r="B1935" s="122">
        <f t="shared" si="29"/>
        <v>42691.583330000001</v>
      </c>
      <c r="C1935" s="125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40"/>
      <c r="B1936" s="124">
        <f t="shared" si="29"/>
        <v>42691.625</v>
      </c>
      <c r="C1936" s="125">
        <v>15</v>
      </c>
      <c r="D1936" s="11">
        <f>ROUND(АТС!D440*$D$791*$D$792/100,2)</f>
        <v>14.02</v>
      </c>
      <c r="E1936" s="11">
        <f>ROUND(АТС!$D440*$E$791*$E$792/100,2)</f>
        <v>12.88</v>
      </c>
      <c r="F1936" s="11">
        <f>ROUND(АТС!$D440*$F$791*$F$792/100,2)</f>
        <v>8.77</v>
      </c>
      <c r="G1936" s="11">
        <f>ROUND(АТС!$D440*$G$791*$G$792/100,2)</f>
        <v>5.13</v>
      </c>
    </row>
    <row r="1937" spans="1:7" x14ac:dyDescent="0.25">
      <c r="A1937" s="240"/>
      <c r="B1937" s="122">
        <f t="shared" si="29"/>
        <v>42691.666669999999</v>
      </c>
      <c r="C1937" s="125">
        <v>16</v>
      </c>
      <c r="D1937" s="11">
        <f>ROUND(АТС!D441*$D$791*$D$792/100,2)</f>
        <v>10.65</v>
      </c>
      <c r="E1937" s="11">
        <f>ROUND(АТС!$D441*$E$791*$E$792/100,2)</f>
        <v>9.7799999999999994</v>
      </c>
      <c r="F1937" s="11">
        <f>ROUND(АТС!$D441*$F$791*$F$792/100,2)</f>
        <v>6.66</v>
      </c>
      <c r="G1937" s="11">
        <f>ROUND(АТС!$D441*$G$791*$G$792/100,2)</f>
        <v>3.9</v>
      </c>
    </row>
    <row r="1938" spans="1:7" x14ac:dyDescent="0.25">
      <c r="A1938" s="240"/>
      <c r="B1938" s="124">
        <f t="shared" si="29"/>
        <v>42691.708330000001</v>
      </c>
      <c r="C1938" s="125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40"/>
      <c r="B1939" s="122">
        <f t="shared" si="29"/>
        <v>42691.75</v>
      </c>
      <c r="C1939" s="125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40"/>
      <c r="B1940" s="124">
        <f t="shared" si="29"/>
        <v>42691.791669999999</v>
      </c>
      <c r="C1940" s="125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40"/>
      <c r="B1941" s="122">
        <f t="shared" si="29"/>
        <v>42691.833330000001</v>
      </c>
      <c r="C1941" s="125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40"/>
      <c r="B1942" s="124">
        <f t="shared" si="29"/>
        <v>42691.875</v>
      </c>
      <c r="C1942" s="125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40"/>
      <c r="B1943" s="122">
        <f t="shared" si="29"/>
        <v>42691.916669999999</v>
      </c>
      <c r="C1943" s="125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40"/>
      <c r="B1944" s="124">
        <f t="shared" si="29"/>
        <v>42691.958330000001</v>
      </c>
      <c r="C1944" s="125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40"/>
      <c r="B1945" s="122">
        <f t="shared" si="29"/>
        <v>42692</v>
      </c>
      <c r="C1945" s="125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40"/>
      <c r="B1946" s="124">
        <f t="shared" ref="B1946:B2009" si="30">B1922+1</f>
        <v>42692.041669999999</v>
      </c>
      <c r="C1946" s="125">
        <v>1</v>
      </c>
      <c r="D1946" s="11">
        <f>ROUND(АТС!D450*$D$791*$D$792/100,2)</f>
        <v>35.58</v>
      </c>
      <c r="E1946" s="11">
        <f>ROUND(АТС!$D450*$E$791*$E$792/100,2)</f>
        <v>32.700000000000003</v>
      </c>
      <c r="F1946" s="11">
        <f>ROUND(АТС!$D450*$F$791*$F$792/100,2)</f>
        <v>22.27</v>
      </c>
      <c r="G1946" s="11">
        <f>ROUND(АТС!$D450*$G$791*$G$792/100,2)</f>
        <v>13.03</v>
      </c>
    </row>
    <row r="1947" spans="1:7" x14ac:dyDescent="0.25">
      <c r="A1947" s="240"/>
      <c r="B1947" s="122">
        <f t="shared" si="30"/>
        <v>42692.083330000001</v>
      </c>
      <c r="C1947" s="125">
        <v>2</v>
      </c>
      <c r="D1947" s="11">
        <f>ROUND(АТС!D451*$D$791*$D$792/100,2)</f>
        <v>43.18</v>
      </c>
      <c r="E1947" s="11">
        <f>ROUND(АТС!$D451*$E$791*$E$792/100,2)</f>
        <v>39.68</v>
      </c>
      <c r="F1947" s="11">
        <f>ROUND(АТС!$D451*$F$791*$F$792/100,2)</f>
        <v>27.02</v>
      </c>
      <c r="G1947" s="11">
        <f>ROUND(АТС!$D451*$G$791*$G$792/100,2)</f>
        <v>15.82</v>
      </c>
    </row>
    <row r="1948" spans="1:7" x14ac:dyDescent="0.25">
      <c r="A1948" s="240"/>
      <c r="B1948" s="124">
        <f t="shared" si="30"/>
        <v>42692.125</v>
      </c>
      <c r="C1948" s="125">
        <v>3</v>
      </c>
      <c r="D1948" s="11">
        <f>ROUND(АТС!D452*$D$791*$D$792/100,2)</f>
        <v>27.6</v>
      </c>
      <c r="E1948" s="11">
        <f>ROUND(АТС!$D452*$E$791*$E$792/100,2)</f>
        <v>25.37</v>
      </c>
      <c r="F1948" s="11">
        <f>ROUND(АТС!$D452*$F$791*$F$792/100,2)</f>
        <v>17.27</v>
      </c>
      <c r="G1948" s="11">
        <f>ROUND(АТС!$D452*$G$791*$G$792/100,2)</f>
        <v>10.11</v>
      </c>
    </row>
    <row r="1949" spans="1:7" x14ac:dyDescent="0.25">
      <c r="A1949" s="240"/>
      <c r="B1949" s="122">
        <f t="shared" si="30"/>
        <v>42692.166669999999</v>
      </c>
      <c r="C1949" s="125">
        <v>4</v>
      </c>
      <c r="D1949" s="11">
        <f>ROUND(АТС!D453*$D$791*$D$792/100,2)</f>
        <v>38.82</v>
      </c>
      <c r="E1949" s="11">
        <f>ROUND(АТС!$D453*$E$791*$E$792/100,2)</f>
        <v>35.68</v>
      </c>
      <c r="F1949" s="11">
        <f>ROUND(АТС!$D453*$F$791*$F$792/100,2)</f>
        <v>24.29</v>
      </c>
      <c r="G1949" s="11">
        <f>ROUND(АТС!$D453*$G$791*$G$792/100,2)</f>
        <v>14.22</v>
      </c>
    </row>
    <row r="1950" spans="1:7" x14ac:dyDescent="0.25">
      <c r="A1950" s="240"/>
      <c r="B1950" s="124">
        <f t="shared" si="30"/>
        <v>42692.208330000001</v>
      </c>
      <c r="C1950" s="125">
        <v>5</v>
      </c>
      <c r="D1950" s="11">
        <f>ROUND(АТС!D454*$D$791*$D$792/100,2)</f>
        <v>21.37</v>
      </c>
      <c r="E1950" s="11">
        <f>ROUND(АТС!$D454*$E$791*$E$792/100,2)</f>
        <v>19.64</v>
      </c>
      <c r="F1950" s="11">
        <f>ROUND(АТС!$D454*$F$791*$F$792/100,2)</f>
        <v>13.37</v>
      </c>
      <c r="G1950" s="11">
        <f>ROUND(АТС!$D454*$G$791*$G$792/100,2)</f>
        <v>7.83</v>
      </c>
    </row>
    <row r="1951" spans="1:7" x14ac:dyDescent="0.25">
      <c r="A1951" s="240"/>
      <c r="B1951" s="122">
        <f t="shared" si="30"/>
        <v>42692.25</v>
      </c>
      <c r="C1951" s="125">
        <v>6</v>
      </c>
      <c r="D1951" s="11">
        <f>ROUND(АТС!D455*$D$791*$D$792/100,2)</f>
        <v>0</v>
      </c>
      <c r="E1951" s="11">
        <f>ROUND(АТС!$D455*$E$791*$E$792/100,2)</f>
        <v>0</v>
      </c>
      <c r="F1951" s="11">
        <f>ROUND(АТС!$D455*$F$791*$F$792/100,2)</f>
        <v>0</v>
      </c>
      <c r="G1951" s="11">
        <f>ROUND(АТС!$D455*$G$791*$G$792/100,2)</f>
        <v>0</v>
      </c>
    </row>
    <row r="1952" spans="1:7" x14ac:dyDescent="0.25">
      <c r="A1952" s="240"/>
      <c r="B1952" s="124">
        <f t="shared" si="30"/>
        <v>42692.291669999999</v>
      </c>
      <c r="C1952" s="125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40"/>
      <c r="B1953" s="122">
        <f t="shared" si="30"/>
        <v>42692.333330000001</v>
      </c>
      <c r="C1953" s="125">
        <v>8</v>
      </c>
      <c r="D1953" s="11">
        <f>ROUND(АТС!D457*$D$791*$D$792/100,2)</f>
        <v>4.8899999999999997</v>
      </c>
      <c r="E1953" s="11">
        <f>ROUND(АТС!$D457*$E$791*$E$792/100,2)</f>
        <v>4.5</v>
      </c>
      <c r="F1953" s="11">
        <f>ROUND(АТС!$D457*$F$791*$F$792/100,2)</f>
        <v>3.06</v>
      </c>
      <c r="G1953" s="11">
        <f>ROUND(АТС!$D457*$G$791*$G$792/100,2)</f>
        <v>1.79</v>
      </c>
    </row>
    <row r="1954" spans="1:7" x14ac:dyDescent="0.25">
      <c r="A1954" s="240"/>
      <c r="B1954" s="124">
        <f t="shared" si="30"/>
        <v>42692.375</v>
      </c>
      <c r="C1954" s="125">
        <v>9</v>
      </c>
      <c r="D1954" s="11">
        <f>ROUND(АТС!D458*$D$791*$D$792/100,2)</f>
        <v>5.25</v>
      </c>
      <c r="E1954" s="11">
        <f>ROUND(АТС!$D458*$E$791*$E$792/100,2)</f>
        <v>4.83</v>
      </c>
      <c r="F1954" s="11">
        <f>ROUND(АТС!$D458*$F$791*$F$792/100,2)</f>
        <v>3.29</v>
      </c>
      <c r="G1954" s="11">
        <f>ROUND(АТС!$D458*$G$791*$G$792/100,2)</f>
        <v>1.92</v>
      </c>
    </row>
    <row r="1955" spans="1:7" x14ac:dyDescent="0.25">
      <c r="A1955" s="240"/>
      <c r="B1955" s="122">
        <f t="shared" si="30"/>
        <v>42692.416669999999</v>
      </c>
      <c r="C1955" s="125">
        <v>10</v>
      </c>
      <c r="D1955" s="11">
        <f>ROUND(АТС!D459*$D$791*$D$792/100,2)</f>
        <v>2.88</v>
      </c>
      <c r="E1955" s="11">
        <f>ROUND(АТС!$D459*$E$791*$E$792/100,2)</f>
        <v>2.64</v>
      </c>
      <c r="F1955" s="11">
        <f>ROUND(АТС!$D459*$F$791*$F$792/100,2)</f>
        <v>1.8</v>
      </c>
      <c r="G1955" s="11">
        <f>ROUND(АТС!$D459*$G$791*$G$792/100,2)</f>
        <v>1.05</v>
      </c>
    </row>
    <row r="1956" spans="1:7" x14ac:dyDescent="0.25">
      <c r="A1956" s="240"/>
      <c r="B1956" s="124">
        <f t="shared" si="30"/>
        <v>42692.458330000001</v>
      </c>
      <c r="C1956" s="125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40"/>
      <c r="B1957" s="122">
        <f t="shared" si="30"/>
        <v>42692.5</v>
      </c>
      <c r="C1957" s="125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40"/>
      <c r="B1958" s="124">
        <f t="shared" si="30"/>
        <v>42692.541669999999</v>
      </c>
      <c r="C1958" s="125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40"/>
      <c r="B1959" s="122">
        <f t="shared" si="30"/>
        <v>42692.583330000001</v>
      </c>
      <c r="C1959" s="125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40"/>
      <c r="B1960" s="124">
        <f t="shared" si="30"/>
        <v>42692.625</v>
      </c>
      <c r="C1960" s="125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40"/>
      <c r="B1961" s="122">
        <f t="shared" si="30"/>
        <v>42692.666669999999</v>
      </c>
      <c r="C1961" s="125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40"/>
      <c r="B1962" s="124">
        <f t="shared" si="30"/>
        <v>42692.708330000001</v>
      </c>
      <c r="C1962" s="125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40"/>
      <c r="B1963" s="122">
        <f t="shared" si="30"/>
        <v>42692.75</v>
      </c>
      <c r="C1963" s="125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40"/>
      <c r="B1964" s="124">
        <f t="shared" si="30"/>
        <v>42692.791669999999</v>
      </c>
      <c r="C1964" s="125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40"/>
      <c r="B1965" s="122">
        <f t="shared" si="30"/>
        <v>42692.833330000001</v>
      </c>
      <c r="C1965" s="125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40"/>
      <c r="B1966" s="124">
        <f t="shared" si="30"/>
        <v>42692.875</v>
      </c>
      <c r="C1966" s="125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40"/>
      <c r="B1967" s="122">
        <f t="shared" si="30"/>
        <v>42692.916669999999</v>
      </c>
      <c r="C1967" s="125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40"/>
      <c r="B1968" s="124">
        <f t="shared" si="30"/>
        <v>42692.958330000001</v>
      </c>
      <c r="C1968" s="125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40"/>
      <c r="B1969" s="122">
        <f t="shared" si="30"/>
        <v>42693</v>
      </c>
      <c r="C1969" s="125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40"/>
      <c r="B1970" s="124">
        <f t="shared" si="30"/>
        <v>42693.041669999999</v>
      </c>
      <c r="C1970" s="125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40"/>
      <c r="B1971" s="122">
        <f t="shared" si="30"/>
        <v>42693.083330000001</v>
      </c>
      <c r="C1971" s="125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40"/>
      <c r="B1972" s="124">
        <f t="shared" si="30"/>
        <v>42693.125</v>
      </c>
      <c r="C1972" s="125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40"/>
      <c r="B1973" s="122">
        <f t="shared" si="30"/>
        <v>42693.166669999999</v>
      </c>
      <c r="C1973" s="125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40"/>
      <c r="B1974" s="124">
        <f t="shared" si="30"/>
        <v>42693.208330000001</v>
      </c>
      <c r="C1974" s="125">
        <v>5</v>
      </c>
      <c r="D1974" s="11">
        <f>ROUND(АТС!D478*$D$791*$D$792/100,2)</f>
        <v>1.25</v>
      </c>
      <c r="E1974" s="11">
        <f>ROUND(АТС!$D478*$E$791*$E$792/100,2)</f>
        <v>1.1499999999999999</v>
      </c>
      <c r="F1974" s="11">
        <f>ROUND(АТС!$D478*$F$791*$F$792/100,2)</f>
        <v>0.78</v>
      </c>
      <c r="G1974" s="11">
        <f>ROUND(АТС!$D478*$G$791*$G$792/100,2)</f>
        <v>0.46</v>
      </c>
    </row>
    <row r="1975" spans="1:7" x14ac:dyDescent="0.25">
      <c r="A1975" s="240"/>
      <c r="B1975" s="122">
        <f t="shared" si="30"/>
        <v>42693.25</v>
      </c>
      <c r="C1975" s="125">
        <v>6</v>
      </c>
      <c r="D1975" s="11">
        <f>ROUND(АТС!D479*$D$791*$D$792/100,2)</f>
        <v>23.69</v>
      </c>
      <c r="E1975" s="11">
        <f>ROUND(АТС!$D479*$E$791*$E$792/100,2)</f>
        <v>21.77</v>
      </c>
      <c r="F1975" s="11">
        <f>ROUND(АТС!$D479*$F$791*$F$792/100,2)</f>
        <v>14.82</v>
      </c>
      <c r="G1975" s="11">
        <f>ROUND(АТС!$D479*$G$791*$G$792/100,2)</f>
        <v>8.68</v>
      </c>
    </row>
    <row r="1976" spans="1:7" x14ac:dyDescent="0.25">
      <c r="A1976" s="240"/>
      <c r="B1976" s="124">
        <f t="shared" si="30"/>
        <v>42693.291669999999</v>
      </c>
      <c r="C1976" s="125">
        <v>7</v>
      </c>
      <c r="D1976" s="11">
        <f>ROUND(АТС!D480*$D$791*$D$792/100,2)</f>
        <v>0</v>
      </c>
      <c r="E1976" s="11">
        <f>ROUND(АТС!$D480*$E$791*$E$792/100,2)</f>
        <v>0</v>
      </c>
      <c r="F1976" s="11">
        <f>ROUND(АТС!$D480*$F$791*$F$792/100,2)</f>
        <v>0</v>
      </c>
      <c r="G1976" s="11">
        <f>ROUND(АТС!$D480*$G$791*$G$792/100,2)</f>
        <v>0</v>
      </c>
    </row>
    <row r="1977" spans="1:7" x14ac:dyDescent="0.25">
      <c r="A1977" s="240"/>
      <c r="B1977" s="122">
        <f t="shared" si="30"/>
        <v>42693.333330000001</v>
      </c>
      <c r="C1977" s="125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40"/>
      <c r="B1978" s="124">
        <f t="shared" si="30"/>
        <v>42693.375</v>
      </c>
      <c r="C1978" s="125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40"/>
      <c r="B1979" s="122">
        <f t="shared" si="30"/>
        <v>42693.416669999999</v>
      </c>
      <c r="C1979" s="125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40"/>
      <c r="B1980" s="124">
        <f t="shared" si="30"/>
        <v>42693.458330000001</v>
      </c>
      <c r="C1980" s="125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40"/>
      <c r="B1981" s="122">
        <f t="shared" si="30"/>
        <v>42693.5</v>
      </c>
      <c r="C1981" s="125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40"/>
      <c r="B1982" s="124">
        <f t="shared" si="30"/>
        <v>42693.541669999999</v>
      </c>
      <c r="C1982" s="125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40"/>
      <c r="B1983" s="122">
        <f t="shared" si="30"/>
        <v>42693.583330000001</v>
      </c>
      <c r="C1983" s="125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40"/>
      <c r="B1984" s="124">
        <f t="shared" si="30"/>
        <v>42693.625</v>
      </c>
      <c r="C1984" s="125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40"/>
      <c r="B1985" s="122">
        <f t="shared" si="30"/>
        <v>42693.666669999999</v>
      </c>
      <c r="C1985" s="125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40"/>
      <c r="B1986" s="124">
        <f t="shared" si="30"/>
        <v>42693.708330000001</v>
      </c>
      <c r="C1986" s="125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40"/>
      <c r="B1987" s="122">
        <f t="shared" si="30"/>
        <v>42693.75</v>
      </c>
      <c r="C1987" s="125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40"/>
      <c r="B1988" s="124">
        <f t="shared" si="30"/>
        <v>42693.791669999999</v>
      </c>
      <c r="C1988" s="125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40"/>
      <c r="B1989" s="122">
        <f t="shared" si="30"/>
        <v>42693.833330000001</v>
      </c>
      <c r="C1989" s="125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40"/>
      <c r="B1990" s="124">
        <f t="shared" si="30"/>
        <v>42693.875</v>
      </c>
      <c r="C1990" s="125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40"/>
      <c r="B1991" s="122">
        <f t="shared" si="30"/>
        <v>42693.916669999999</v>
      </c>
      <c r="C1991" s="125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40"/>
      <c r="B1992" s="124">
        <f t="shared" si="30"/>
        <v>42693.958330000001</v>
      </c>
      <c r="C1992" s="125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40"/>
      <c r="B1993" s="122">
        <f t="shared" si="30"/>
        <v>42694</v>
      </c>
      <c r="C1993" s="125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40"/>
      <c r="B1994" s="124">
        <f t="shared" si="30"/>
        <v>42694.041669999999</v>
      </c>
      <c r="C1994" s="125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40"/>
      <c r="B1995" s="122">
        <f t="shared" si="30"/>
        <v>42694.083330000001</v>
      </c>
      <c r="C1995" s="125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40"/>
      <c r="B1996" s="124">
        <f t="shared" si="30"/>
        <v>42694.125</v>
      </c>
      <c r="C1996" s="125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40"/>
      <c r="B1997" s="122">
        <f t="shared" si="30"/>
        <v>42694.166669999999</v>
      </c>
      <c r="C1997" s="125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40"/>
      <c r="B1998" s="124">
        <f t="shared" si="30"/>
        <v>42694.208330000001</v>
      </c>
      <c r="C1998" s="125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40"/>
      <c r="B1999" s="122">
        <f t="shared" si="30"/>
        <v>42694.25</v>
      </c>
      <c r="C1999" s="125">
        <v>6</v>
      </c>
      <c r="D1999" s="11">
        <f>ROUND(АТС!D503*$D$791*$D$792/100,2)</f>
        <v>0</v>
      </c>
      <c r="E1999" s="11">
        <f>ROUND(АТС!$D503*$E$791*$E$792/100,2)</f>
        <v>0</v>
      </c>
      <c r="F1999" s="11">
        <f>ROUND(АТС!$D503*$F$791*$F$792/100,2)</f>
        <v>0</v>
      </c>
      <c r="G1999" s="11">
        <f>ROUND(АТС!$D503*$G$791*$G$792/100,2)</f>
        <v>0</v>
      </c>
    </row>
    <row r="2000" spans="1:7" x14ac:dyDescent="0.25">
      <c r="A2000" s="240"/>
      <c r="B2000" s="124">
        <f t="shared" si="30"/>
        <v>42694.291669999999</v>
      </c>
      <c r="C2000" s="125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40"/>
      <c r="B2001" s="122">
        <f t="shared" si="30"/>
        <v>42694.333330000001</v>
      </c>
      <c r="C2001" s="125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40"/>
      <c r="B2002" s="124">
        <f t="shared" si="30"/>
        <v>42694.375</v>
      </c>
      <c r="C2002" s="125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40"/>
      <c r="B2003" s="122">
        <f t="shared" si="30"/>
        <v>42694.416669999999</v>
      </c>
      <c r="C2003" s="125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40"/>
      <c r="B2004" s="124">
        <f t="shared" si="30"/>
        <v>42694.458330000001</v>
      </c>
      <c r="C2004" s="125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40"/>
      <c r="B2005" s="122">
        <f t="shared" si="30"/>
        <v>42694.5</v>
      </c>
      <c r="C2005" s="125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40"/>
      <c r="B2006" s="124">
        <f t="shared" si="30"/>
        <v>42694.541669999999</v>
      </c>
      <c r="C2006" s="125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40"/>
      <c r="B2007" s="122">
        <f t="shared" si="30"/>
        <v>42694.583330000001</v>
      </c>
      <c r="C2007" s="125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40"/>
      <c r="B2008" s="124">
        <f t="shared" si="30"/>
        <v>42694.625</v>
      </c>
      <c r="C2008" s="125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40"/>
      <c r="B2009" s="122">
        <f t="shared" si="30"/>
        <v>42694.666669999999</v>
      </c>
      <c r="C2009" s="125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40"/>
      <c r="B2010" s="124">
        <f t="shared" ref="B2010:B2073" si="31">B1986+1</f>
        <v>42694.708330000001</v>
      </c>
      <c r="C2010" s="125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40"/>
      <c r="B2011" s="122">
        <f t="shared" si="31"/>
        <v>42694.75</v>
      </c>
      <c r="C2011" s="125">
        <v>18</v>
      </c>
      <c r="D2011" s="11">
        <f>ROUND(АТС!D515*$D$791*$D$792/100,2)</f>
        <v>76.400000000000006</v>
      </c>
      <c r="E2011" s="11">
        <f>ROUND(АТС!$D515*$E$791*$E$792/100,2)</f>
        <v>70.209999999999994</v>
      </c>
      <c r="F2011" s="11">
        <f>ROUND(АТС!$D515*$F$791*$F$792/100,2)</f>
        <v>47.81</v>
      </c>
      <c r="G2011" s="11">
        <f>ROUND(АТС!$D515*$G$791*$G$792/100,2)</f>
        <v>27.99</v>
      </c>
    </row>
    <row r="2012" spans="1:7" x14ac:dyDescent="0.25">
      <c r="A2012" s="240"/>
      <c r="B2012" s="124">
        <f t="shared" si="31"/>
        <v>42694.791669999999</v>
      </c>
      <c r="C2012" s="125">
        <v>19</v>
      </c>
      <c r="D2012" s="11">
        <f>ROUND(АТС!D516*$D$791*$D$792/100,2)</f>
        <v>75.95</v>
      </c>
      <c r="E2012" s="11">
        <f>ROUND(АТС!$D516*$E$791*$E$792/100,2)</f>
        <v>69.790000000000006</v>
      </c>
      <c r="F2012" s="11">
        <f>ROUND(АТС!$D516*$F$791*$F$792/100,2)</f>
        <v>47.52</v>
      </c>
      <c r="G2012" s="11">
        <f>ROUND(АТС!$D516*$G$791*$G$792/100,2)</f>
        <v>27.82</v>
      </c>
    </row>
    <row r="2013" spans="1:7" x14ac:dyDescent="0.25">
      <c r="A2013" s="240"/>
      <c r="B2013" s="122">
        <f t="shared" si="31"/>
        <v>42694.833330000001</v>
      </c>
      <c r="C2013" s="125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40"/>
      <c r="B2014" s="124">
        <f t="shared" si="31"/>
        <v>42694.875</v>
      </c>
      <c r="C2014" s="125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40"/>
      <c r="B2015" s="122">
        <f t="shared" si="31"/>
        <v>42694.916669999999</v>
      </c>
      <c r="C2015" s="125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40"/>
      <c r="B2016" s="124">
        <f t="shared" si="31"/>
        <v>42694.958330000001</v>
      </c>
      <c r="C2016" s="125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40"/>
      <c r="B2017" s="122">
        <f t="shared" si="31"/>
        <v>42695</v>
      </c>
      <c r="C2017" s="125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40"/>
      <c r="B2018" s="124">
        <f t="shared" si="31"/>
        <v>42695.041669999999</v>
      </c>
      <c r="C2018" s="125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40"/>
      <c r="B2019" s="122">
        <f t="shared" si="31"/>
        <v>42695.083330000001</v>
      </c>
      <c r="C2019" s="125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40"/>
      <c r="B2020" s="124">
        <f t="shared" si="31"/>
        <v>42695.125</v>
      </c>
      <c r="C2020" s="125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40"/>
      <c r="B2021" s="122">
        <f t="shared" si="31"/>
        <v>42695.166669999999</v>
      </c>
      <c r="C2021" s="125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40"/>
      <c r="B2022" s="124">
        <f t="shared" si="31"/>
        <v>42695.208330000001</v>
      </c>
      <c r="C2022" s="125">
        <v>5</v>
      </c>
      <c r="D2022" s="11">
        <f>ROUND(АТС!D526*$D$791*$D$792/100,2)</f>
        <v>25.71</v>
      </c>
      <c r="E2022" s="11">
        <f>ROUND(АТС!$D526*$E$791*$E$792/100,2)</f>
        <v>23.62</v>
      </c>
      <c r="F2022" s="11">
        <f>ROUND(АТС!$D526*$F$791*$F$792/100,2)</f>
        <v>16.09</v>
      </c>
      <c r="G2022" s="11">
        <f>ROUND(АТС!$D526*$G$791*$G$792/100,2)</f>
        <v>9.42</v>
      </c>
    </row>
    <row r="2023" spans="1:7" x14ac:dyDescent="0.25">
      <c r="A2023" s="240"/>
      <c r="B2023" s="122">
        <f t="shared" si="31"/>
        <v>42695.25</v>
      </c>
      <c r="C2023" s="125">
        <v>6</v>
      </c>
      <c r="D2023" s="11">
        <f>ROUND(АТС!D527*$D$791*$D$792/100,2)</f>
        <v>0</v>
      </c>
      <c r="E2023" s="11">
        <f>ROUND(АТС!$D527*$E$791*$E$792/100,2)</f>
        <v>0</v>
      </c>
      <c r="F2023" s="11">
        <f>ROUND(АТС!$D527*$F$791*$F$792/100,2)</f>
        <v>0</v>
      </c>
      <c r="G2023" s="11">
        <f>ROUND(АТС!$D527*$G$791*$G$792/100,2)</f>
        <v>0</v>
      </c>
    </row>
    <row r="2024" spans="1:7" x14ac:dyDescent="0.25">
      <c r="A2024" s="240"/>
      <c r="B2024" s="124">
        <f t="shared" si="31"/>
        <v>42695.291669999999</v>
      </c>
      <c r="C2024" s="125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40"/>
      <c r="B2025" s="122">
        <f t="shared" si="31"/>
        <v>42695.333330000001</v>
      </c>
      <c r="C2025" s="125">
        <v>8</v>
      </c>
      <c r="D2025" s="11">
        <f>ROUND(АТС!D529*$D$791*$D$792/100,2)</f>
        <v>0.15</v>
      </c>
      <c r="E2025" s="11">
        <f>ROUND(АТС!$D529*$E$791*$E$792/100,2)</f>
        <v>0.14000000000000001</v>
      </c>
      <c r="F2025" s="11">
        <f>ROUND(АТС!$D529*$F$791*$F$792/100,2)</f>
        <v>0.09</v>
      </c>
      <c r="G2025" s="11">
        <f>ROUND(АТС!$D529*$G$791*$G$792/100,2)</f>
        <v>0.05</v>
      </c>
    </row>
    <row r="2026" spans="1:7" x14ac:dyDescent="0.25">
      <c r="A2026" s="240"/>
      <c r="B2026" s="124">
        <f t="shared" si="31"/>
        <v>42695.375</v>
      </c>
      <c r="C2026" s="125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40"/>
      <c r="B2027" s="122">
        <f t="shared" si="31"/>
        <v>42695.416669999999</v>
      </c>
      <c r="C2027" s="125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40"/>
      <c r="B2028" s="124">
        <f t="shared" si="31"/>
        <v>42695.458330000001</v>
      </c>
      <c r="C2028" s="125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40"/>
      <c r="B2029" s="122">
        <f t="shared" si="31"/>
        <v>42695.5</v>
      </c>
      <c r="C2029" s="125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40"/>
      <c r="B2030" s="124">
        <f t="shared" si="31"/>
        <v>42695.541669999999</v>
      </c>
      <c r="C2030" s="125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40"/>
      <c r="B2031" s="122">
        <f t="shared" si="31"/>
        <v>42695.583330000001</v>
      </c>
      <c r="C2031" s="125">
        <v>14</v>
      </c>
      <c r="D2031" s="11">
        <f>ROUND(АТС!D535*$D$791*$D$792/100,2)</f>
        <v>1.4</v>
      </c>
      <c r="E2031" s="11">
        <f>ROUND(АТС!$D535*$E$791*$E$792/100,2)</f>
        <v>1.29</v>
      </c>
      <c r="F2031" s="11">
        <f>ROUND(АТС!$D535*$F$791*$F$792/100,2)</f>
        <v>0.88</v>
      </c>
      <c r="G2031" s="11">
        <f>ROUND(АТС!$D535*$G$791*$G$792/100,2)</f>
        <v>0.51</v>
      </c>
    </row>
    <row r="2032" spans="1:7" x14ac:dyDescent="0.25">
      <c r="A2032" s="240"/>
      <c r="B2032" s="124">
        <f t="shared" si="31"/>
        <v>42695.625</v>
      </c>
      <c r="C2032" s="125">
        <v>15</v>
      </c>
      <c r="D2032" s="11">
        <f>ROUND(АТС!D536*$D$791*$D$792/100,2)</f>
        <v>1.58</v>
      </c>
      <c r="E2032" s="11">
        <f>ROUND(АТС!$D536*$E$791*$E$792/100,2)</f>
        <v>1.45</v>
      </c>
      <c r="F2032" s="11">
        <f>ROUND(АТС!$D536*$F$791*$F$792/100,2)</f>
        <v>0.99</v>
      </c>
      <c r="G2032" s="11">
        <f>ROUND(АТС!$D536*$G$791*$G$792/100,2)</f>
        <v>0.57999999999999996</v>
      </c>
    </row>
    <row r="2033" spans="1:7" x14ac:dyDescent="0.25">
      <c r="A2033" s="240"/>
      <c r="B2033" s="122">
        <f t="shared" si="31"/>
        <v>42695.666669999999</v>
      </c>
      <c r="C2033" s="125">
        <v>16</v>
      </c>
      <c r="D2033" s="11">
        <f>ROUND(АТС!D537*$D$791*$D$792/100,2)</f>
        <v>4.6900000000000004</v>
      </c>
      <c r="E2033" s="11">
        <f>ROUND(АТС!$D537*$E$791*$E$792/100,2)</f>
        <v>4.3099999999999996</v>
      </c>
      <c r="F2033" s="11">
        <f>ROUND(АТС!$D537*$F$791*$F$792/100,2)</f>
        <v>2.94</v>
      </c>
      <c r="G2033" s="11">
        <f>ROUND(АТС!$D537*$G$791*$G$792/100,2)</f>
        <v>1.72</v>
      </c>
    </row>
    <row r="2034" spans="1:7" x14ac:dyDescent="0.25">
      <c r="A2034" s="240"/>
      <c r="B2034" s="124">
        <f t="shared" si="31"/>
        <v>42695.708330000001</v>
      </c>
      <c r="C2034" s="125">
        <v>17</v>
      </c>
      <c r="D2034" s="11">
        <f>ROUND(АТС!D538*$D$791*$D$792/100,2)</f>
        <v>0.02</v>
      </c>
      <c r="E2034" s="11">
        <f>ROUND(АТС!$D538*$E$791*$E$792/100,2)</f>
        <v>0.02</v>
      </c>
      <c r="F2034" s="11">
        <f>ROUND(АТС!$D538*$F$791*$F$792/100,2)</f>
        <v>0.02</v>
      </c>
      <c r="G2034" s="11">
        <f>ROUND(АТС!$D538*$G$791*$G$792/100,2)</f>
        <v>0.01</v>
      </c>
    </row>
    <row r="2035" spans="1:7" x14ac:dyDescent="0.25">
      <c r="A2035" s="240"/>
      <c r="B2035" s="122">
        <f t="shared" si="31"/>
        <v>42695.75</v>
      </c>
      <c r="C2035" s="125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40"/>
      <c r="B2036" s="124">
        <f t="shared" si="31"/>
        <v>42695.791669999999</v>
      </c>
      <c r="C2036" s="125">
        <v>19</v>
      </c>
      <c r="D2036" s="11">
        <f>ROUND(АТС!D540*$D$791*$D$792/100,2)</f>
        <v>0.01</v>
      </c>
      <c r="E2036" s="11">
        <f>ROUND(АТС!$D540*$E$791*$E$792/100,2)</f>
        <v>0.01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40"/>
      <c r="B2037" s="122">
        <f t="shared" si="31"/>
        <v>42695.833330000001</v>
      </c>
      <c r="C2037" s="125">
        <v>20</v>
      </c>
      <c r="D2037" s="11">
        <f>ROUND(АТС!D541*$D$791*$D$792/100,2)</f>
        <v>1.54</v>
      </c>
      <c r="E2037" s="11">
        <f>ROUND(АТС!$D541*$E$791*$E$792/100,2)</f>
        <v>1.41</v>
      </c>
      <c r="F2037" s="11">
        <f>ROUND(АТС!$D541*$F$791*$F$792/100,2)</f>
        <v>0.96</v>
      </c>
      <c r="G2037" s="11">
        <f>ROUND(АТС!$D541*$G$791*$G$792/100,2)</f>
        <v>0.56000000000000005</v>
      </c>
    </row>
    <row r="2038" spans="1:7" x14ac:dyDescent="0.25">
      <c r="A2038" s="240"/>
      <c r="B2038" s="124">
        <f t="shared" si="31"/>
        <v>42695.875</v>
      </c>
      <c r="C2038" s="125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40"/>
      <c r="B2039" s="122">
        <f t="shared" si="31"/>
        <v>42695.916669999999</v>
      </c>
      <c r="C2039" s="125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40"/>
      <c r="B2040" s="124">
        <f t="shared" si="31"/>
        <v>42695.958330000001</v>
      </c>
      <c r="C2040" s="125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40"/>
      <c r="B2041" s="122">
        <f t="shared" si="31"/>
        <v>42696</v>
      </c>
      <c r="C2041" s="125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40"/>
      <c r="B2042" s="124">
        <f t="shared" si="31"/>
        <v>42696.041669999999</v>
      </c>
      <c r="C2042" s="125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40"/>
      <c r="B2043" s="122">
        <f t="shared" si="31"/>
        <v>42696.083330000001</v>
      </c>
      <c r="C2043" s="125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40"/>
      <c r="B2044" s="124">
        <f t="shared" si="31"/>
        <v>42696.125</v>
      </c>
      <c r="C2044" s="125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40"/>
      <c r="B2045" s="122">
        <f t="shared" si="31"/>
        <v>42696.166669999999</v>
      </c>
      <c r="C2045" s="125">
        <v>4</v>
      </c>
      <c r="D2045" s="11">
        <f>ROUND(АТС!D549*$D$791*$D$792/100,2)</f>
        <v>17.850000000000001</v>
      </c>
      <c r="E2045" s="11">
        <f>ROUND(АТС!$D549*$E$791*$E$792/100,2)</f>
        <v>16.399999999999999</v>
      </c>
      <c r="F2045" s="11">
        <f>ROUND(АТС!$D549*$F$791*$F$792/100,2)</f>
        <v>11.17</v>
      </c>
      <c r="G2045" s="11">
        <f>ROUND(АТС!$D549*$G$791*$G$792/100,2)</f>
        <v>6.54</v>
      </c>
    </row>
    <row r="2046" spans="1:7" x14ac:dyDescent="0.25">
      <c r="A2046" s="240"/>
      <c r="B2046" s="124">
        <f t="shared" si="31"/>
        <v>42696.208330000001</v>
      </c>
      <c r="C2046" s="125">
        <v>5</v>
      </c>
      <c r="D2046" s="11">
        <f>ROUND(АТС!D550*$D$791*$D$792/100,2)</f>
        <v>0</v>
      </c>
      <c r="E2046" s="11">
        <f>ROUND(АТС!$D550*$E$791*$E$792/100,2)</f>
        <v>0</v>
      </c>
      <c r="F2046" s="11">
        <f>ROUND(АТС!$D550*$F$791*$F$792/100,2)</f>
        <v>0</v>
      </c>
      <c r="G2046" s="11">
        <f>ROUND(АТС!$D550*$G$791*$G$792/100,2)</f>
        <v>0</v>
      </c>
    </row>
    <row r="2047" spans="1:7" x14ac:dyDescent="0.25">
      <c r="A2047" s="240"/>
      <c r="B2047" s="122">
        <f t="shared" si="31"/>
        <v>42696.25</v>
      </c>
      <c r="C2047" s="125">
        <v>6</v>
      </c>
      <c r="D2047" s="11">
        <f>ROUND(АТС!D551*$D$791*$D$792/100,2)</f>
        <v>0</v>
      </c>
      <c r="E2047" s="11">
        <f>ROUND(АТС!$D551*$E$791*$E$792/100,2)</f>
        <v>0</v>
      </c>
      <c r="F2047" s="11">
        <f>ROUND(АТС!$D551*$F$791*$F$792/100,2)</f>
        <v>0</v>
      </c>
      <c r="G2047" s="11">
        <f>ROUND(АТС!$D551*$G$791*$G$792/100,2)</f>
        <v>0</v>
      </c>
    </row>
    <row r="2048" spans="1:7" x14ac:dyDescent="0.25">
      <c r="A2048" s="240"/>
      <c r="B2048" s="124">
        <f t="shared" si="31"/>
        <v>42696.291669999999</v>
      </c>
      <c r="C2048" s="125">
        <v>7</v>
      </c>
      <c r="D2048" s="11">
        <f>ROUND(АТС!D552*$D$791*$D$792/100,2)</f>
        <v>0.22</v>
      </c>
      <c r="E2048" s="11">
        <f>ROUND(АТС!$D552*$E$791*$E$792/100,2)</f>
        <v>0.2</v>
      </c>
      <c r="F2048" s="11">
        <f>ROUND(АТС!$D552*$F$791*$F$792/100,2)</f>
        <v>0.14000000000000001</v>
      </c>
      <c r="G2048" s="11">
        <f>ROUND(АТС!$D552*$G$791*$G$792/100,2)</f>
        <v>0.08</v>
      </c>
    </row>
    <row r="2049" spans="1:7" x14ac:dyDescent="0.25">
      <c r="A2049" s="240"/>
      <c r="B2049" s="122">
        <f t="shared" si="31"/>
        <v>42696.333330000001</v>
      </c>
      <c r="C2049" s="125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40"/>
      <c r="B2050" s="124">
        <f t="shared" si="31"/>
        <v>42696.375</v>
      </c>
      <c r="C2050" s="125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40"/>
      <c r="B2051" s="122">
        <f t="shared" si="31"/>
        <v>42696.416669999999</v>
      </c>
      <c r="C2051" s="125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40"/>
      <c r="B2052" s="124">
        <f t="shared" si="31"/>
        <v>42696.458330000001</v>
      </c>
      <c r="C2052" s="125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40"/>
      <c r="B2053" s="122">
        <f t="shared" si="31"/>
        <v>42696.5</v>
      </c>
      <c r="C2053" s="125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40"/>
      <c r="B2054" s="124">
        <f t="shared" si="31"/>
        <v>42696.541669999999</v>
      </c>
      <c r="C2054" s="125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40"/>
      <c r="B2055" s="122">
        <f t="shared" si="31"/>
        <v>42696.583330000001</v>
      </c>
      <c r="C2055" s="125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40"/>
      <c r="B2056" s="124">
        <f t="shared" si="31"/>
        <v>42696.625</v>
      </c>
      <c r="C2056" s="125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40"/>
      <c r="B2057" s="122">
        <f t="shared" si="31"/>
        <v>42696.666669999999</v>
      </c>
      <c r="C2057" s="125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40"/>
      <c r="B2058" s="124">
        <f t="shared" si="31"/>
        <v>42696.708330000001</v>
      </c>
      <c r="C2058" s="125">
        <v>17</v>
      </c>
      <c r="D2058" s="11">
        <f>ROUND(АТС!D562*$D$791*$D$792/100,2)</f>
        <v>27.22</v>
      </c>
      <c r="E2058" s="11">
        <f>ROUND(АТС!$D562*$E$791*$E$792/100,2)</f>
        <v>25.01</v>
      </c>
      <c r="F2058" s="11">
        <f>ROUND(АТС!$D562*$F$791*$F$792/100,2)</f>
        <v>17.03</v>
      </c>
      <c r="G2058" s="11">
        <f>ROUND(АТС!$D562*$G$791*$G$792/100,2)</f>
        <v>9.9700000000000006</v>
      </c>
    </row>
    <row r="2059" spans="1:7" x14ac:dyDescent="0.25">
      <c r="A2059" s="240"/>
      <c r="B2059" s="122">
        <f t="shared" si="31"/>
        <v>42696.75</v>
      </c>
      <c r="C2059" s="125">
        <v>18</v>
      </c>
      <c r="D2059" s="11">
        <f>ROUND(АТС!D563*$D$791*$D$792/100,2)</f>
        <v>20.93</v>
      </c>
      <c r="E2059" s="11">
        <f>ROUND(АТС!$D563*$E$791*$E$792/100,2)</f>
        <v>19.23</v>
      </c>
      <c r="F2059" s="11">
        <f>ROUND(АТС!$D563*$F$791*$F$792/100,2)</f>
        <v>13.1</v>
      </c>
      <c r="G2059" s="11">
        <f>ROUND(АТС!$D563*$G$791*$G$792/100,2)</f>
        <v>7.67</v>
      </c>
    </row>
    <row r="2060" spans="1:7" x14ac:dyDescent="0.25">
      <c r="A2060" s="240"/>
      <c r="B2060" s="124">
        <f t="shared" si="31"/>
        <v>42696.791669999999</v>
      </c>
      <c r="C2060" s="125">
        <v>19</v>
      </c>
      <c r="D2060" s="11">
        <f>ROUND(АТС!D564*$D$791*$D$792/100,2)</f>
        <v>7.0000000000000007E-2</v>
      </c>
      <c r="E2060" s="11">
        <f>ROUND(АТС!$D564*$E$791*$E$792/100,2)</f>
        <v>0.06</v>
      </c>
      <c r="F2060" s="11">
        <f>ROUND(АТС!$D564*$F$791*$F$792/100,2)</f>
        <v>0.04</v>
      </c>
      <c r="G2060" s="11">
        <f>ROUND(АТС!$D564*$G$791*$G$792/100,2)</f>
        <v>0.02</v>
      </c>
    </row>
    <row r="2061" spans="1:7" x14ac:dyDescent="0.25">
      <c r="A2061" s="240"/>
      <c r="B2061" s="122">
        <f t="shared" si="31"/>
        <v>42696.833330000001</v>
      </c>
      <c r="C2061" s="125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40"/>
      <c r="B2062" s="124">
        <f t="shared" si="31"/>
        <v>42696.875</v>
      </c>
      <c r="C2062" s="125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40"/>
      <c r="B2063" s="122">
        <f t="shared" si="31"/>
        <v>42696.916669999999</v>
      </c>
      <c r="C2063" s="125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40"/>
      <c r="B2064" s="124">
        <f t="shared" si="31"/>
        <v>42696.958330000001</v>
      </c>
      <c r="C2064" s="125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40"/>
      <c r="B2065" s="122">
        <f t="shared" si="31"/>
        <v>42697</v>
      </c>
      <c r="C2065" s="125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40"/>
      <c r="B2066" s="124">
        <f t="shared" si="31"/>
        <v>42697.041669999999</v>
      </c>
      <c r="C2066" s="125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40"/>
      <c r="B2067" s="122">
        <f t="shared" si="31"/>
        <v>42697.083330000001</v>
      </c>
      <c r="C2067" s="125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40"/>
      <c r="B2068" s="124">
        <f t="shared" si="31"/>
        <v>42697.125</v>
      </c>
      <c r="C2068" s="125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40"/>
      <c r="B2069" s="122">
        <f t="shared" si="31"/>
        <v>42697.166669999999</v>
      </c>
      <c r="C2069" s="125">
        <v>4</v>
      </c>
      <c r="D2069" s="11">
        <f>ROUND(АТС!D573*$D$791*$D$792/100,2)</f>
        <v>5.35</v>
      </c>
      <c r="E2069" s="11">
        <f>ROUND(АТС!$D573*$E$791*$E$792/100,2)</f>
        <v>4.92</v>
      </c>
      <c r="F2069" s="11">
        <f>ROUND(АТС!$D573*$F$791*$F$792/100,2)</f>
        <v>3.35</v>
      </c>
      <c r="G2069" s="11">
        <f>ROUND(АТС!$D573*$G$791*$G$792/100,2)</f>
        <v>1.96</v>
      </c>
    </row>
    <row r="2070" spans="1:7" x14ac:dyDescent="0.25">
      <c r="A2070" s="240"/>
      <c r="B2070" s="124">
        <f t="shared" si="31"/>
        <v>42697.208330000001</v>
      </c>
      <c r="C2070" s="125">
        <v>5</v>
      </c>
      <c r="D2070" s="11">
        <f>ROUND(АТС!D574*$D$791*$D$792/100,2)</f>
        <v>6</v>
      </c>
      <c r="E2070" s="11">
        <f>ROUND(АТС!$D574*$E$791*$E$792/100,2)</f>
        <v>5.51</v>
      </c>
      <c r="F2070" s="11">
        <f>ROUND(АТС!$D574*$F$791*$F$792/100,2)</f>
        <v>3.75</v>
      </c>
      <c r="G2070" s="11">
        <f>ROUND(АТС!$D574*$G$791*$G$792/100,2)</f>
        <v>2.2000000000000002</v>
      </c>
    </row>
    <row r="2071" spans="1:7" x14ac:dyDescent="0.25">
      <c r="A2071" s="240"/>
      <c r="B2071" s="122">
        <f t="shared" si="31"/>
        <v>42697.25</v>
      </c>
      <c r="C2071" s="125">
        <v>6</v>
      </c>
      <c r="D2071" s="11">
        <f>ROUND(АТС!D575*$D$791*$D$792/100,2)</f>
        <v>11.81</v>
      </c>
      <c r="E2071" s="11">
        <f>ROUND(АТС!$D575*$E$791*$E$792/100,2)</f>
        <v>10.85</v>
      </c>
      <c r="F2071" s="11">
        <f>ROUND(АТС!$D575*$F$791*$F$792/100,2)</f>
        <v>7.39</v>
      </c>
      <c r="G2071" s="11">
        <f>ROUND(АТС!$D575*$G$791*$G$792/100,2)</f>
        <v>4.33</v>
      </c>
    </row>
    <row r="2072" spans="1:7" x14ac:dyDescent="0.25">
      <c r="A2072" s="240"/>
      <c r="B2072" s="124">
        <f t="shared" si="31"/>
        <v>42697.291669999999</v>
      </c>
      <c r="C2072" s="125">
        <v>7</v>
      </c>
      <c r="D2072" s="11">
        <f>ROUND(АТС!D576*$D$791*$D$792/100,2)</f>
        <v>5.57</v>
      </c>
      <c r="E2072" s="11">
        <f>ROUND(АТС!$D576*$E$791*$E$792/100,2)</f>
        <v>5.12</v>
      </c>
      <c r="F2072" s="11">
        <f>ROUND(АТС!$D576*$F$791*$F$792/100,2)</f>
        <v>3.48</v>
      </c>
      <c r="G2072" s="11">
        <f>ROUND(АТС!$D576*$G$791*$G$792/100,2)</f>
        <v>2.04</v>
      </c>
    </row>
    <row r="2073" spans="1:7" x14ac:dyDescent="0.25">
      <c r="A2073" s="240"/>
      <c r="B2073" s="122">
        <f t="shared" si="31"/>
        <v>42697.333330000001</v>
      </c>
      <c r="C2073" s="125">
        <v>8</v>
      </c>
      <c r="D2073" s="11">
        <f>ROUND(АТС!D577*$D$791*$D$792/100,2)</f>
        <v>0</v>
      </c>
      <c r="E2073" s="11">
        <f>ROUND(АТС!$D577*$E$791*$E$792/100,2)</f>
        <v>0</v>
      </c>
      <c r="F2073" s="11">
        <f>ROUND(АТС!$D577*$F$791*$F$792/100,2)</f>
        <v>0</v>
      </c>
      <c r="G2073" s="11">
        <f>ROUND(АТС!$D577*$G$791*$G$792/100,2)</f>
        <v>0</v>
      </c>
    </row>
    <row r="2074" spans="1:7" x14ac:dyDescent="0.25">
      <c r="A2074" s="240"/>
      <c r="B2074" s="124">
        <f t="shared" ref="B2074:B2137" si="32">B2050+1</f>
        <v>42697.375</v>
      </c>
      <c r="C2074" s="125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40"/>
      <c r="B2075" s="122">
        <f t="shared" si="32"/>
        <v>42697.416669999999</v>
      </c>
      <c r="C2075" s="125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40"/>
      <c r="B2076" s="124">
        <f t="shared" si="32"/>
        <v>42697.458330000001</v>
      </c>
      <c r="C2076" s="125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40"/>
      <c r="B2077" s="122">
        <f t="shared" si="32"/>
        <v>42697.5</v>
      </c>
      <c r="C2077" s="125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40"/>
      <c r="B2078" s="124">
        <f t="shared" si="32"/>
        <v>42697.541669999999</v>
      </c>
      <c r="C2078" s="125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40"/>
      <c r="B2079" s="122">
        <f t="shared" si="32"/>
        <v>42697.583330000001</v>
      </c>
      <c r="C2079" s="125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40"/>
      <c r="B2080" s="124">
        <f t="shared" si="32"/>
        <v>42697.625</v>
      </c>
      <c r="C2080" s="125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40"/>
      <c r="B2081" s="122">
        <f t="shared" si="32"/>
        <v>42697.666669999999</v>
      </c>
      <c r="C2081" s="125">
        <v>16</v>
      </c>
      <c r="D2081" s="11">
        <f>ROUND(АТС!D585*$D$791*$D$792/100,2)</f>
        <v>0.08</v>
      </c>
      <c r="E2081" s="11">
        <f>ROUND(АТС!$D585*$E$791*$E$792/100,2)</f>
        <v>7.0000000000000007E-2</v>
      </c>
      <c r="F2081" s="11">
        <f>ROUND(АТС!$D585*$F$791*$F$792/100,2)</f>
        <v>0.05</v>
      </c>
      <c r="G2081" s="11">
        <f>ROUND(АТС!$D585*$G$791*$G$792/100,2)</f>
        <v>0.03</v>
      </c>
    </row>
    <row r="2082" spans="1:7" x14ac:dyDescent="0.25">
      <c r="A2082" s="240"/>
      <c r="B2082" s="124">
        <f t="shared" si="32"/>
        <v>42697.708330000001</v>
      </c>
      <c r="C2082" s="125">
        <v>17</v>
      </c>
      <c r="D2082" s="11">
        <f>ROUND(АТС!D586*$D$791*$D$792/100,2)</f>
        <v>0.09</v>
      </c>
      <c r="E2082" s="11">
        <f>ROUND(АТС!$D586*$E$791*$E$792/100,2)</f>
        <v>0.08</v>
      </c>
      <c r="F2082" s="11">
        <f>ROUND(АТС!$D586*$F$791*$F$792/100,2)</f>
        <v>0.05</v>
      </c>
      <c r="G2082" s="11">
        <f>ROUND(АТС!$D586*$G$791*$G$792/100,2)</f>
        <v>0.03</v>
      </c>
    </row>
    <row r="2083" spans="1:7" x14ac:dyDescent="0.25">
      <c r="A2083" s="240"/>
      <c r="B2083" s="122">
        <f t="shared" si="32"/>
        <v>42697.75</v>
      </c>
      <c r="C2083" s="125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40"/>
      <c r="B2084" s="124">
        <f t="shared" si="32"/>
        <v>42697.791669999999</v>
      </c>
      <c r="C2084" s="125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40"/>
      <c r="B2085" s="122">
        <f t="shared" si="32"/>
        <v>42697.833330000001</v>
      </c>
      <c r="C2085" s="125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40"/>
      <c r="B2086" s="124">
        <f t="shared" si="32"/>
        <v>42697.875</v>
      </c>
      <c r="C2086" s="125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40"/>
      <c r="B2087" s="122">
        <f t="shared" si="32"/>
        <v>42697.916669999999</v>
      </c>
      <c r="C2087" s="125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40"/>
      <c r="B2088" s="124">
        <f t="shared" si="32"/>
        <v>42697.958330000001</v>
      </c>
      <c r="C2088" s="125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40"/>
      <c r="B2089" s="122">
        <f t="shared" si="32"/>
        <v>42698</v>
      </c>
      <c r="C2089" s="125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40"/>
      <c r="B2090" s="124">
        <f t="shared" si="32"/>
        <v>42698.041669999999</v>
      </c>
      <c r="C2090" s="125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40"/>
      <c r="B2091" s="122">
        <f t="shared" si="32"/>
        <v>42698.083330000001</v>
      </c>
      <c r="C2091" s="125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40"/>
      <c r="B2092" s="124">
        <f t="shared" si="32"/>
        <v>42698.125</v>
      </c>
      <c r="C2092" s="125">
        <v>3</v>
      </c>
      <c r="D2092" s="11">
        <f>ROUND(АТС!D596*$D$791*$D$792/100,2)</f>
        <v>100.6</v>
      </c>
      <c r="E2092" s="11">
        <f>ROUND(АТС!$D596*$E$791*$E$792/100,2)</f>
        <v>92.45</v>
      </c>
      <c r="F2092" s="11">
        <f>ROUND(АТС!$D596*$F$791*$F$792/100,2)</f>
        <v>62.95</v>
      </c>
      <c r="G2092" s="11">
        <f>ROUND(АТС!$D596*$G$791*$G$792/100,2)</f>
        <v>36.85</v>
      </c>
    </row>
    <row r="2093" spans="1:7" x14ac:dyDescent="0.25">
      <c r="A2093" s="240"/>
      <c r="B2093" s="122">
        <f t="shared" si="32"/>
        <v>42698.166669999999</v>
      </c>
      <c r="C2093" s="125">
        <v>4</v>
      </c>
      <c r="D2093" s="11">
        <f>ROUND(АТС!D597*$D$791*$D$792/100,2)</f>
        <v>103.65</v>
      </c>
      <c r="E2093" s="11">
        <f>ROUND(АТС!$D597*$E$791*$E$792/100,2)</f>
        <v>95.25</v>
      </c>
      <c r="F2093" s="11">
        <f>ROUND(АТС!$D597*$F$791*$F$792/100,2)</f>
        <v>64.86</v>
      </c>
      <c r="G2093" s="11">
        <f>ROUND(АТС!$D597*$G$791*$G$792/100,2)</f>
        <v>37.97</v>
      </c>
    </row>
    <row r="2094" spans="1:7" x14ac:dyDescent="0.25">
      <c r="A2094" s="240"/>
      <c r="B2094" s="124">
        <f t="shared" si="32"/>
        <v>42698.208330000001</v>
      </c>
      <c r="C2094" s="125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40"/>
      <c r="B2095" s="122">
        <f t="shared" si="32"/>
        <v>42698.25</v>
      </c>
      <c r="C2095" s="125">
        <v>6</v>
      </c>
      <c r="D2095" s="11">
        <f>ROUND(АТС!D599*$D$791*$D$792/100,2)</f>
        <v>98.83</v>
      </c>
      <c r="E2095" s="11">
        <f>ROUND(АТС!$D599*$E$791*$E$792/100,2)</f>
        <v>90.82</v>
      </c>
      <c r="F2095" s="11">
        <f>ROUND(АТС!$D599*$F$791*$F$792/100,2)</f>
        <v>61.84</v>
      </c>
      <c r="G2095" s="11">
        <f>ROUND(АТС!$D599*$G$791*$G$792/100,2)</f>
        <v>36.200000000000003</v>
      </c>
    </row>
    <row r="2096" spans="1:7" x14ac:dyDescent="0.25">
      <c r="A2096" s="240"/>
      <c r="B2096" s="124">
        <f t="shared" si="32"/>
        <v>42698.291669999999</v>
      </c>
      <c r="C2096" s="125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40"/>
      <c r="B2097" s="122">
        <f t="shared" si="32"/>
        <v>42698.333330000001</v>
      </c>
      <c r="C2097" s="125">
        <v>8</v>
      </c>
      <c r="D2097" s="11">
        <f>ROUND(АТС!D601*$D$791*$D$792/100,2)</f>
        <v>0</v>
      </c>
      <c r="E2097" s="11">
        <f>ROUND(АТС!$D601*$E$791*$E$792/100,2)</f>
        <v>0</v>
      </c>
      <c r="F2097" s="11">
        <f>ROUND(АТС!$D601*$F$791*$F$792/100,2)</f>
        <v>0</v>
      </c>
      <c r="G2097" s="11">
        <f>ROUND(АТС!$D601*$G$791*$G$792/100,2)</f>
        <v>0</v>
      </c>
    </row>
    <row r="2098" spans="1:7" x14ac:dyDescent="0.25">
      <c r="A2098" s="240"/>
      <c r="B2098" s="124">
        <f t="shared" si="32"/>
        <v>42698.375</v>
      </c>
      <c r="C2098" s="125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40"/>
      <c r="B2099" s="122">
        <f t="shared" si="32"/>
        <v>42698.416669999999</v>
      </c>
      <c r="C2099" s="125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40"/>
      <c r="B2100" s="124">
        <f t="shared" si="32"/>
        <v>42698.458330000001</v>
      </c>
      <c r="C2100" s="125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40"/>
      <c r="B2101" s="122">
        <f t="shared" si="32"/>
        <v>42698.5</v>
      </c>
      <c r="C2101" s="125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40"/>
      <c r="B2102" s="124">
        <f t="shared" si="32"/>
        <v>42698.541669999999</v>
      </c>
      <c r="C2102" s="125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40"/>
      <c r="B2103" s="122">
        <f t="shared" si="32"/>
        <v>42698.583330000001</v>
      </c>
      <c r="C2103" s="125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40"/>
      <c r="B2104" s="124">
        <f t="shared" si="32"/>
        <v>42698.625</v>
      </c>
      <c r="C2104" s="125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40"/>
      <c r="B2105" s="122">
        <f t="shared" si="32"/>
        <v>42698.666669999999</v>
      </c>
      <c r="C2105" s="125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40"/>
      <c r="B2106" s="124">
        <f t="shared" si="32"/>
        <v>42698.708330000001</v>
      </c>
      <c r="C2106" s="125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40"/>
      <c r="B2107" s="122">
        <f t="shared" si="32"/>
        <v>42698.75</v>
      </c>
      <c r="C2107" s="125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40"/>
      <c r="B2108" s="124">
        <f t="shared" si="32"/>
        <v>42698.791669999999</v>
      </c>
      <c r="C2108" s="125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40"/>
      <c r="B2109" s="122">
        <f t="shared" si="32"/>
        <v>42698.833330000001</v>
      </c>
      <c r="C2109" s="125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40"/>
      <c r="B2110" s="124">
        <f t="shared" si="32"/>
        <v>42698.875</v>
      </c>
      <c r="C2110" s="125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40"/>
      <c r="B2111" s="122">
        <f t="shared" si="32"/>
        <v>42698.916669999999</v>
      </c>
      <c r="C2111" s="125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40"/>
      <c r="B2112" s="124">
        <f t="shared" si="32"/>
        <v>42698.958330000001</v>
      </c>
      <c r="C2112" s="125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40"/>
      <c r="B2113" s="122">
        <f t="shared" si="32"/>
        <v>42699</v>
      </c>
      <c r="C2113" s="125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40"/>
      <c r="B2114" s="124">
        <f t="shared" si="32"/>
        <v>42699.041669999999</v>
      </c>
      <c r="C2114" s="125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40"/>
      <c r="B2115" s="122">
        <f t="shared" si="32"/>
        <v>42699.083330000001</v>
      </c>
      <c r="C2115" s="125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40"/>
      <c r="B2116" s="124">
        <f t="shared" si="32"/>
        <v>42699.125</v>
      </c>
      <c r="C2116" s="125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40"/>
      <c r="B2117" s="122">
        <f t="shared" si="32"/>
        <v>42699.166669999999</v>
      </c>
      <c r="C2117" s="125">
        <v>4</v>
      </c>
      <c r="D2117" s="11">
        <f>ROUND(АТС!D621*$D$791*$D$792/100,2)</f>
        <v>48.74</v>
      </c>
      <c r="E2117" s="11">
        <f>ROUND(АТС!$D621*$E$791*$E$792/100,2)</f>
        <v>44.79</v>
      </c>
      <c r="F2117" s="11">
        <f>ROUND(АТС!$D621*$F$791*$F$792/100,2)</f>
        <v>30.5</v>
      </c>
      <c r="G2117" s="11">
        <f>ROUND(АТС!$D621*$G$791*$G$792/100,2)</f>
        <v>17.850000000000001</v>
      </c>
    </row>
    <row r="2118" spans="1:7" x14ac:dyDescent="0.25">
      <c r="A2118" s="240"/>
      <c r="B2118" s="124">
        <f t="shared" si="32"/>
        <v>42699.208330000001</v>
      </c>
      <c r="C2118" s="125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40"/>
      <c r="B2119" s="122">
        <f t="shared" si="32"/>
        <v>42699.25</v>
      </c>
      <c r="C2119" s="125">
        <v>6</v>
      </c>
      <c r="D2119" s="11">
        <f>ROUND(АТС!D623*$D$791*$D$792/100,2)</f>
        <v>0</v>
      </c>
      <c r="E2119" s="11">
        <f>ROUND(АТС!$D623*$E$791*$E$792/100,2)</f>
        <v>0</v>
      </c>
      <c r="F2119" s="11">
        <f>ROUND(АТС!$D623*$F$791*$F$792/100,2)</f>
        <v>0</v>
      </c>
      <c r="G2119" s="11">
        <f>ROUND(АТС!$D623*$G$791*$G$792/100,2)</f>
        <v>0</v>
      </c>
    </row>
    <row r="2120" spans="1:7" x14ac:dyDescent="0.25">
      <c r="A2120" s="240"/>
      <c r="B2120" s="124">
        <f t="shared" si="32"/>
        <v>42699.291669999999</v>
      </c>
      <c r="C2120" s="125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40"/>
      <c r="B2121" s="122">
        <f t="shared" si="32"/>
        <v>42699.333330000001</v>
      </c>
      <c r="C2121" s="125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40"/>
      <c r="B2122" s="124">
        <f t="shared" si="32"/>
        <v>42699.375</v>
      </c>
      <c r="C2122" s="125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40"/>
      <c r="B2123" s="122">
        <f t="shared" si="32"/>
        <v>42699.416669999999</v>
      </c>
      <c r="C2123" s="125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40"/>
      <c r="B2124" s="124">
        <f t="shared" si="32"/>
        <v>42699.458330000001</v>
      </c>
      <c r="C2124" s="125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40"/>
      <c r="B2125" s="122">
        <f t="shared" si="32"/>
        <v>42699.5</v>
      </c>
      <c r="C2125" s="125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40"/>
      <c r="B2126" s="124">
        <f t="shared" si="32"/>
        <v>42699.541669999999</v>
      </c>
      <c r="C2126" s="125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40"/>
      <c r="B2127" s="122">
        <f t="shared" si="32"/>
        <v>42699.583330000001</v>
      </c>
      <c r="C2127" s="125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40"/>
      <c r="B2128" s="124">
        <f t="shared" si="32"/>
        <v>42699.625</v>
      </c>
      <c r="C2128" s="125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40"/>
      <c r="B2129" s="122">
        <f t="shared" si="32"/>
        <v>42699.666669999999</v>
      </c>
      <c r="C2129" s="125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40"/>
      <c r="B2130" s="124">
        <f t="shared" si="32"/>
        <v>42699.708330000001</v>
      </c>
      <c r="C2130" s="125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40"/>
      <c r="B2131" s="122">
        <f t="shared" si="32"/>
        <v>42699.75</v>
      </c>
      <c r="C2131" s="125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40"/>
      <c r="B2132" s="124">
        <f t="shared" si="32"/>
        <v>42699.791669999999</v>
      </c>
      <c r="C2132" s="125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40"/>
      <c r="B2133" s="122">
        <f t="shared" si="32"/>
        <v>42699.833330000001</v>
      </c>
      <c r="C2133" s="125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40"/>
      <c r="B2134" s="124">
        <f t="shared" si="32"/>
        <v>42699.875</v>
      </c>
      <c r="C2134" s="125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40"/>
      <c r="B2135" s="122">
        <f t="shared" si="32"/>
        <v>42699.916669999999</v>
      </c>
      <c r="C2135" s="125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40"/>
      <c r="B2136" s="124">
        <f t="shared" si="32"/>
        <v>42699.958330000001</v>
      </c>
      <c r="C2136" s="125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40"/>
      <c r="B2137" s="124">
        <f t="shared" si="32"/>
        <v>42700</v>
      </c>
      <c r="C2137" s="125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40"/>
      <c r="B2138" s="124">
        <f t="shared" ref="B2138:B2201" si="33">B2114+1</f>
        <v>42700.041669999999</v>
      </c>
      <c r="C2138" s="125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40"/>
      <c r="B2139" s="124">
        <f t="shared" si="33"/>
        <v>42700.083330000001</v>
      </c>
      <c r="C2139" s="125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40"/>
      <c r="B2140" s="124">
        <f t="shared" si="33"/>
        <v>42700.125</v>
      </c>
      <c r="C2140" s="125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40"/>
      <c r="B2141" s="124">
        <f t="shared" si="33"/>
        <v>42700.166669999999</v>
      </c>
      <c r="C2141" s="125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40"/>
      <c r="B2142" s="124">
        <f t="shared" si="33"/>
        <v>42700.208330000001</v>
      </c>
      <c r="C2142" s="125">
        <v>5</v>
      </c>
      <c r="D2142" s="35">
        <f>ROUND(АТС!D646*$D$791*$D$792/100,2)</f>
        <v>1.17</v>
      </c>
      <c r="E2142" s="35">
        <f>ROUND(АТС!$D646*$E$791*$E$792/100,2)</f>
        <v>1.07</v>
      </c>
      <c r="F2142" s="35">
        <f>ROUND(АТС!$D646*$F$791*$F$792/100,2)</f>
        <v>0.73</v>
      </c>
      <c r="G2142" s="35">
        <f>ROUND(АТС!$D646*$G$791*$G$792/100,2)</f>
        <v>0.43</v>
      </c>
    </row>
    <row r="2143" spans="1:7" x14ac:dyDescent="0.25">
      <c r="A2143" s="240"/>
      <c r="B2143" s="124">
        <f t="shared" si="33"/>
        <v>42700.25</v>
      </c>
      <c r="C2143" s="125">
        <v>6</v>
      </c>
      <c r="D2143" s="35">
        <f>ROUND(АТС!D647*$D$791*$D$792/100,2)</f>
        <v>0</v>
      </c>
      <c r="E2143" s="35">
        <f>ROUND(АТС!$D647*$E$791*$E$792/100,2)</f>
        <v>0</v>
      </c>
      <c r="F2143" s="35">
        <f>ROUND(АТС!$D647*$F$791*$F$792/100,2)</f>
        <v>0</v>
      </c>
      <c r="G2143" s="35">
        <f>ROUND(АТС!$D647*$G$791*$G$792/100,2)</f>
        <v>0</v>
      </c>
    </row>
    <row r="2144" spans="1:7" x14ac:dyDescent="0.25">
      <c r="A2144" s="240"/>
      <c r="B2144" s="124">
        <f t="shared" si="33"/>
        <v>42700.291669999999</v>
      </c>
      <c r="C2144" s="125">
        <v>7</v>
      </c>
      <c r="D2144" s="35">
        <f>ROUND(АТС!D648*$D$791*$D$792/100,2)</f>
        <v>0</v>
      </c>
      <c r="E2144" s="35">
        <f>ROUND(АТС!$D648*$E$791*$E$792/100,2)</f>
        <v>0</v>
      </c>
      <c r="F2144" s="35">
        <f>ROUND(АТС!$D648*$F$791*$F$792/100,2)</f>
        <v>0</v>
      </c>
      <c r="G2144" s="35">
        <f>ROUND(АТС!$D648*$G$791*$G$792/100,2)</f>
        <v>0</v>
      </c>
    </row>
    <row r="2145" spans="1:7" x14ac:dyDescent="0.25">
      <c r="A2145" s="240"/>
      <c r="B2145" s="124">
        <f t="shared" si="33"/>
        <v>42700.333330000001</v>
      </c>
      <c r="C2145" s="125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40"/>
      <c r="B2146" s="124">
        <f t="shared" si="33"/>
        <v>42700.375</v>
      </c>
      <c r="C2146" s="125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40"/>
      <c r="B2147" s="124">
        <f t="shared" si="33"/>
        <v>42700.416669999999</v>
      </c>
      <c r="C2147" s="125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40"/>
      <c r="B2148" s="124">
        <f t="shared" si="33"/>
        <v>42700.458330000001</v>
      </c>
      <c r="C2148" s="125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40"/>
      <c r="B2149" s="124">
        <f t="shared" si="33"/>
        <v>42700.5</v>
      </c>
      <c r="C2149" s="125">
        <v>12</v>
      </c>
      <c r="D2149" s="35">
        <f>ROUND(АТС!D653*$D$791*$D$792/100,2)</f>
        <v>10.09</v>
      </c>
      <c r="E2149" s="35">
        <f>ROUND(АТС!$D653*$E$791*$E$792/100,2)</f>
        <v>9.2799999999999994</v>
      </c>
      <c r="F2149" s="35">
        <f>ROUND(АТС!$D653*$F$791*$F$792/100,2)</f>
        <v>6.32</v>
      </c>
      <c r="G2149" s="35">
        <f>ROUND(АТС!$D653*$G$791*$G$792/100,2)</f>
        <v>3.7</v>
      </c>
    </row>
    <row r="2150" spans="1:7" x14ac:dyDescent="0.25">
      <c r="A2150" s="240"/>
      <c r="B2150" s="124">
        <f t="shared" si="33"/>
        <v>42700.541669999999</v>
      </c>
      <c r="C2150" s="125">
        <v>13</v>
      </c>
      <c r="D2150" s="35">
        <f>ROUND(АТС!D654*$D$791*$D$792/100,2)</f>
        <v>10.88</v>
      </c>
      <c r="E2150" s="35">
        <f>ROUND(АТС!$D654*$E$791*$E$792/100,2)</f>
        <v>10</v>
      </c>
      <c r="F2150" s="35">
        <f>ROUND(АТС!$D654*$F$791*$F$792/100,2)</f>
        <v>6.81</v>
      </c>
      <c r="G2150" s="35">
        <f>ROUND(АТС!$D654*$G$791*$G$792/100,2)</f>
        <v>3.99</v>
      </c>
    </row>
    <row r="2151" spans="1:7" x14ac:dyDescent="0.25">
      <c r="A2151" s="240"/>
      <c r="B2151" s="124">
        <f t="shared" si="33"/>
        <v>42700.583330000001</v>
      </c>
      <c r="C2151" s="125">
        <v>14</v>
      </c>
      <c r="D2151" s="35">
        <f>ROUND(АТС!D655*$D$791*$D$792/100,2)</f>
        <v>11.81</v>
      </c>
      <c r="E2151" s="35">
        <f>ROUND(АТС!$D655*$E$791*$E$792/100,2)</f>
        <v>10.86</v>
      </c>
      <c r="F2151" s="35">
        <f>ROUND(АТС!$D655*$F$791*$F$792/100,2)</f>
        <v>7.39</v>
      </c>
      <c r="G2151" s="35">
        <f>ROUND(АТС!$D655*$G$791*$G$792/100,2)</f>
        <v>4.33</v>
      </c>
    </row>
    <row r="2152" spans="1:7" x14ac:dyDescent="0.25">
      <c r="A2152" s="240"/>
      <c r="B2152" s="124">
        <f t="shared" si="33"/>
        <v>42700.625</v>
      </c>
      <c r="C2152" s="125">
        <v>15</v>
      </c>
      <c r="D2152" s="35">
        <f>ROUND(АТС!D656*$D$791*$D$792/100,2)</f>
        <v>12.57</v>
      </c>
      <c r="E2152" s="35">
        <f>ROUND(АТС!$D656*$E$791*$E$792/100,2)</f>
        <v>11.55</v>
      </c>
      <c r="F2152" s="35">
        <f>ROUND(АТС!$D656*$F$791*$F$792/100,2)</f>
        <v>7.87</v>
      </c>
      <c r="G2152" s="35">
        <f>ROUND(АТС!$D656*$G$791*$G$792/100,2)</f>
        <v>4.6100000000000003</v>
      </c>
    </row>
    <row r="2153" spans="1:7" x14ac:dyDescent="0.25">
      <c r="A2153" s="240"/>
      <c r="B2153" s="124">
        <f t="shared" si="33"/>
        <v>42700.666669999999</v>
      </c>
      <c r="C2153" s="125">
        <v>16</v>
      </c>
      <c r="D2153" s="35">
        <f>ROUND(АТС!D657*$D$791*$D$792/100,2)</f>
        <v>63.96</v>
      </c>
      <c r="E2153" s="35">
        <f>ROUND(АТС!$D657*$E$791*$E$792/100,2)</f>
        <v>58.77</v>
      </c>
      <c r="F2153" s="35">
        <f>ROUND(АТС!$D657*$F$791*$F$792/100,2)</f>
        <v>40.020000000000003</v>
      </c>
      <c r="G2153" s="35">
        <f>ROUND(АТС!$D657*$G$791*$G$792/100,2)</f>
        <v>23.43</v>
      </c>
    </row>
    <row r="2154" spans="1:7" x14ac:dyDescent="0.25">
      <c r="A2154" s="240"/>
      <c r="B2154" s="124">
        <f t="shared" si="33"/>
        <v>42700.708330000001</v>
      </c>
      <c r="C2154" s="125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40"/>
      <c r="B2155" s="124">
        <f t="shared" si="33"/>
        <v>42700.75</v>
      </c>
      <c r="C2155" s="125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40"/>
      <c r="B2156" s="124">
        <f t="shared" si="33"/>
        <v>42700.791669999999</v>
      </c>
      <c r="C2156" s="125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40"/>
      <c r="B2157" s="124">
        <f t="shared" si="33"/>
        <v>42700.833330000001</v>
      </c>
      <c r="C2157" s="125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40"/>
      <c r="B2158" s="124">
        <f t="shared" si="33"/>
        <v>42700.875</v>
      </c>
      <c r="C2158" s="125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40"/>
      <c r="B2159" s="124">
        <f t="shared" si="33"/>
        <v>42700.916669999999</v>
      </c>
      <c r="C2159" s="125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40"/>
      <c r="B2160" s="124">
        <f t="shared" si="33"/>
        <v>42700.958330000001</v>
      </c>
      <c r="C2160" s="125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40"/>
      <c r="B2161" s="124">
        <f t="shared" si="33"/>
        <v>42701</v>
      </c>
      <c r="C2161" s="125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40"/>
      <c r="B2162" s="124">
        <f t="shared" si="33"/>
        <v>42701.041669999999</v>
      </c>
      <c r="C2162" s="125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40"/>
      <c r="B2163" s="124">
        <f t="shared" si="33"/>
        <v>42701.083330000001</v>
      </c>
      <c r="C2163" s="125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40"/>
      <c r="B2164" s="124">
        <f t="shared" si="33"/>
        <v>42701.125</v>
      </c>
      <c r="C2164" s="125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40"/>
      <c r="B2165" s="124">
        <f t="shared" si="33"/>
        <v>42701.166669999999</v>
      </c>
      <c r="C2165" s="125">
        <v>4</v>
      </c>
      <c r="D2165" s="35">
        <f>ROUND(АТС!D669*$D$791*$D$792/100,2)</f>
        <v>16.989999999999998</v>
      </c>
      <c r="E2165" s="35">
        <f>ROUND(АТС!$D669*$E$791*$E$792/100,2)</f>
        <v>15.61</v>
      </c>
      <c r="F2165" s="35">
        <f>ROUND(АТС!$D669*$F$791*$F$792/100,2)</f>
        <v>10.63</v>
      </c>
      <c r="G2165" s="35">
        <f>ROUND(АТС!$D669*$G$791*$G$792/100,2)</f>
        <v>6.22</v>
      </c>
    </row>
    <row r="2166" spans="1:7" x14ac:dyDescent="0.25">
      <c r="A2166" s="240"/>
      <c r="B2166" s="124">
        <f t="shared" si="33"/>
        <v>42701.208330000001</v>
      </c>
      <c r="C2166" s="125">
        <v>5</v>
      </c>
      <c r="D2166" s="35">
        <f>ROUND(АТС!D670*$D$791*$D$792/100,2)</f>
        <v>0</v>
      </c>
      <c r="E2166" s="35">
        <f>ROUND(АТС!$D670*$E$791*$E$792/100,2)</f>
        <v>0</v>
      </c>
      <c r="F2166" s="35">
        <f>ROUND(АТС!$D670*$F$791*$F$792/100,2)</f>
        <v>0</v>
      </c>
      <c r="G2166" s="35">
        <f>ROUND(АТС!$D670*$G$791*$G$792/100,2)</f>
        <v>0</v>
      </c>
    </row>
    <row r="2167" spans="1:7" x14ac:dyDescent="0.25">
      <c r="A2167" s="240"/>
      <c r="B2167" s="124">
        <f t="shared" si="33"/>
        <v>42701.25</v>
      </c>
      <c r="C2167" s="125">
        <v>6</v>
      </c>
      <c r="D2167" s="35">
        <f>ROUND(АТС!D671*$D$791*$D$792/100,2)</f>
        <v>0</v>
      </c>
      <c r="E2167" s="35">
        <f>ROUND(АТС!$D671*$E$791*$E$792/100,2)</f>
        <v>0</v>
      </c>
      <c r="F2167" s="35">
        <f>ROUND(АТС!$D671*$F$791*$F$792/100,2)</f>
        <v>0</v>
      </c>
      <c r="G2167" s="35">
        <f>ROUND(АТС!$D671*$G$791*$G$792/100,2)</f>
        <v>0</v>
      </c>
    </row>
    <row r="2168" spans="1:7" x14ac:dyDescent="0.25">
      <c r="A2168" s="240"/>
      <c r="B2168" s="124">
        <f t="shared" si="33"/>
        <v>42701.291669999999</v>
      </c>
      <c r="C2168" s="125">
        <v>7</v>
      </c>
      <c r="D2168" s="35">
        <f>ROUND(АТС!D672*$D$791*$D$792/100,2)</f>
        <v>3.08</v>
      </c>
      <c r="E2168" s="35">
        <f>ROUND(АТС!$D672*$E$791*$E$792/100,2)</f>
        <v>2.83</v>
      </c>
      <c r="F2168" s="35">
        <f>ROUND(АТС!$D672*$F$791*$F$792/100,2)</f>
        <v>1.92</v>
      </c>
      <c r="G2168" s="35">
        <f>ROUND(АТС!$D672*$G$791*$G$792/100,2)</f>
        <v>1.1299999999999999</v>
      </c>
    </row>
    <row r="2169" spans="1:7" x14ac:dyDescent="0.25">
      <c r="A2169" s="240"/>
      <c r="B2169" s="124">
        <f t="shared" si="33"/>
        <v>42701.333330000001</v>
      </c>
      <c r="C2169" s="125">
        <v>8</v>
      </c>
      <c r="D2169" s="35">
        <f>ROUND(АТС!D673*$D$791*$D$792/100,2)</f>
        <v>16.77</v>
      </c>
      <c r="E2169" s="35">
        <f>ROUND(АТС!$D673*$E$791*$E$792/100,2)</f>
        <v>15.41</v>
      </c>
      <c r="F2169" s="35">
        <f>ROUND(АТС!$D673*$F$791*$F$792/100,2)</f>
        <v>10.49</v>
      </c>
      <c r="G2169" s="35">
        <f>ROUND(АТС!$D673*$G$791*$G$792/100,2)</f>
        <v>6.14</v>
      </c>
    </row>
    <row r="2170" spans="1:7" x14ac:dyDescent="0.25">
      <c r="A2170" s="240"/>
      <c r="B2170" s="124">
        <f t="shared" si="33"/>
        <v>42701.375</v>
      </c>
      <c r="C2170" s="125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40"/>
      <c r="B2171" s="124">
        <f t="shared" si="33"/>
        <v>42701.416669999999</v>
      </c>
      <c r="C2171" s="125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40"/>
      <c r="B2172" s="124">
        <f t="shared" si="33"/>
        <v>42701.458330000001</v>
      </c>
      <c r="C2172" s="125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40"/>
      <c r="B2173" s="124">
        <f t="shared" si="33"/>
        <v>42701.5</v>
      </c>
      <c r="C2173" s="125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40"/>
      <c r="B2174" s="124">
        <f t="shared" si="33"/>
        <v>42701.541669999999</v>
      </c>
      <c r="C2174" s="125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40"/>
      <c r="B2175" s="124">
        <f t="shared" si="33"/>
        <v>42701.583330000001</v>
      </c>
      <c r="C2175" s="125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40"/>
      <c r="B2176" s="124">
        <f t="shared" si="33"/>
        <v>42701.625</v>
      </c>
      <c r="C2176" s="125">
        <v>15</v>
      </c>
      <c r="D2176" s="35">
        <f>ROUND(АТС!D680*$D$791*$D$792/100,2)</f>
        <v>0.02</v>
      </c>
      <c r="E2176" s="35">
        <f>ROUND(АТС!$D680*$E$791*$E$792/100,2)</f>
        <v>0.02</v>
      </c>
      <c r="F2176" s="35">
        <f>ROUND(АТС!$D680*$F$791*$F$792/100,2)</f>
        <v>0.01</v>
      </c>
      <c r="G2176" s="35">
        <f>ROUND(АТС!$D680*$G$791*$G$792/100,2)</f>
        <v>0.01</v>
      </c>
    </row>
    <row r="2177" spans="1:7" x14ac:dyDescent="0.25">
      <c r="A2177" s="240"/>
      <c r="B2177" s="124">
        <f t="shared" si="33"/>
        <v>42701.666669999999</v>
      </c>
      <c r="C2177" s="125">
        <v>16</v>
      </c>
      <c r="D2177" s="35">
        <f>ROUND(АТС!D681*$D$791*$D$792/100,2)</f>
        <v>12.8</v>
      </c>
      <c r="E2177" s="35">
        <f>ROUND(АТС!$D681*$E$791*$E$792/100,2)</f>
        <v>11.77</v>
      </c>
      <c r="F2177" s="35">
        <f>ROUND(АТС!$D681*$F$791*$F$792/100,2)</f>
        <v>8.01</v>
      </c>
      <c r="G2177" s="35">
        <f>ROUND(АТС!$D681*$G$791*$G$792/100,2)</f>
        <v>4.6900000000000004</v>
      </c>
    </row>
    <row r="2178" spans="1:7" x14ac:dyDescent="0.25">
      <c r="A2178" s="240"/>
      <c r="B2178" s="124">
        <f t="shared" si="33"/>
        <v>42701.708330000001</v>
      </c>
      <c r="C2178" s="125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40"/>
      <c r="B2179" s="124">
        <f t="shared" si="33"/>
        <v>42701.75</v>
      </c>
      <c r="C2179" s="125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40"/>
      <c r="B2180" s="124">
        <f t="shared" si="33"/>
        <v>42701.791669999999</v>
      </c>
      <c r="C2180" s="125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40"/>
      <c r="B2181" s="124">
        <f t="shared" si="33"/>
        <v>42701.833330000001</v>
      </c>
      <c r="C2181" s="125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40"/>
      <c r="B2182" s="124">
        <f t="shared" si="33"/>
        <v>42701.875</v>
      </c>
      <c r="C2182" s="125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40"/>
      <c r="B2183" s="124">
        <f t="shared" si="33"/>
        <v>42701.916669999999</v>
      </c>
      <c r="C2183" s="125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40"/>
      <c r="B2184" s="124">
        <f t="shared" si="33"/>
        <v>42701.958330000001</v>
      </c>
      <c r="C2184" s="125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40"/>
      <c r="B2185" s="124">
        <f t="shared" si="33"/>
        <v>42702</v>
      </c>
      <c r="C2185" s="125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40"/>
      <c r="B2186" s="124">
        <f t="shared" si="33"/>
        <v>42702.041669999999</v>
      </c>
      <c r="C2186" s="125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40"/>
      <c r="B2187" s="124">
        <f t="shared" si="33"/>
        <v>42702.083330000001</v>
      </c>
      <c r="C2187" s="125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40"/>
      <c r="B2188" s="124">
        <f t="shared" si="33"/>
        <v>42702.125</v>
      </c>
      <c r="C2188" s="125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40"/>
      <c r="B2189" s="124">
        <f t="shared" si="33"/>
        <v>42702.166669999999</v>
      </c>
      <c r="C2189" s="125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40"/>
      <c r="B2190" s="124">
        <f t="shared" si="33"/>
        <v>42702.208330000001</v>
      </c>
      <c r="C2190" s="125">
        <v>5</v>
      </c>
      <c r="D2190" s="35">
        <f>ROUND(АТС!D694*$D$791*$D$792/100,2)</f>
        <v>3.96</v>
      </c>
      <c r="E2190" s="35">
        <f>ROUND(АТС!$D694*$E$791*$E$792/100,2)</f>
        <v>3.64</v>
      </c>
      <c r="F2190" s="35">
        <f>ROUND(АТС!$D694*$F$791*$F$792/100,2)</f>
        <v>2.48</v>
      </c>
      <c r="G2190" s="35">
        <f>ROUND(АТС!$D694*$G$791*$G$792/100,2)</f>
        <v>1.45</v>
      </c>
    </row>
    <row r="2191" spans="1:7" x14ac:dyDescent="0.25">
      <c r="A2191" s="240"/>
      <c r="B2191" s="124">
        <f t="shared" si="33"/>
        <v>42702.25</v>
      </c>
      <c r="C2191" s="125">
        <v>6</v>
      </c>
      <c r="D2191" s="35">
        <f>ROUND(АТС!D695*$D$791*$D$792/100,2)</f>
        <v>0</v>
      </c>
      <c r="E2191" s="35">
        <f>ROUND(АТС!$D695*$E$791*$E$792/100,2)</f>
        <v>0</v>
      </c>
      <c r="F2191" s="35">
        <f>ROUND(АТС!$D695*$F$791*$F$792/100,2)</f>
        <v>0</v>
      </c>
      <c r="G2191" s="35">
        <f>ROUND(АТС!$D695*$G$791*$G$792/100,2)</f>
        <v>0</v>
      </c>
    </row>
    <row r="2192" spans="1:7" x14ac:dyDescent="0.25">
      <c r="A2192" s="240"/>
      <c r="B2192" s="124">
        <f t="shared" si="33"/>
        <v>42702.291669999999</v>
      </c>
      <c r="C2192" s="125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40"/>
      <c r="B2193" s="124">
        <f t="shared" si="33"/>
        <v>42702.333330000001</v>
      </c>
      <c r="C2193" s="125">
        <v>8</v>
      </c>
      <c r="D2193" s="35">
        <f>ROUND(АТС!D697*$D$791*$D$792/100,2)</f>
        <v>0</v>
      </c>
      <c r="E2193" s="35">
        <f>ROUND(АТС!$D697*$E$791*$E$792/100,2)</f>
        <v>0</v>
      </c>
      <c r="F2193" s="35">
        <f>ROUND(АТС!$D697*$F$791*$F$792/100,2)</f>
        <v>0</v>
      </c>
      <c r="G2193" s="35">
        <f>ROUND(АТС!$D697*$G$791*$G$792/100,2)</f>
        <v>0</v>
      </c>
    </row>
    <row r="2194" spans="1:7" x14ac:dyDescent="0.25">
      <c r="A2194" s="240"/>
      <c r="B2194" s="124">
        <f t="shared" si="33"/>
        <v>42702.375</v>
      </c>
      <c r="C2194" s="125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40"/>
      <c r="B2195" s="124">
        <f t="shared" si="33"/>
        <v>42702.416669999999</v>
      </c>
      <c r="C2195" s="125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40"/>
      <c r="B2196" s="124">
        <f t="shared" si="33"/>
        <v>42702.458330000001</v>
      </c>
      <c r="C2196" s="125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40"/>
      <c r="B2197" s="124">
        <f t="shared" si="33"/>
        <v>42702.5</v>
      </c>
      <c r="C2197" s="125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40"/>
      <c r="B2198" s="124">
        <f t="shared" si="33"/>
        <v>42702.541669999999</v>
      </c>
      <c r="C2198" s="125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40"/>
      <c r="B2199" s="124">
        <f t="shared" si="33"/>
        <v>42702.583330000001</v>
      </c>
      <c r="C2199" s="125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40"/>
      <c r="B2200" s="124">
        <f t="shared" si="33"/>
        <v>42702.625</v>
      </c>
      <c r="C2200" s="125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40"/>
      <c r="B2201" s="124">
        <f t="shared" si="33"/>
        <v>42702.666669999999</v>
      </c>
      <c r="C2201" s="125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40"/>
      <c r="B2202" s="124">
        <f t="shared" ref="B2202:B2265" si="34">B2178+1</f>
        <v>42702.708330000001</v>
      </c>
      <c r="C2202" s="125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40"/>
      <c r="B2203" s="124">
        <f t="shared" si="34"/>
        <v>42702.75</v>
      </c>
      <c r="C2203" s="125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40"/>
      <c r="B2204" s="124">
        <f t="shared" si="34"/>
        <v>42702.791669999999</v>
      </c>
      <c r="C2204" s="125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40"/>
      <c r="B2205" s="124">
        <f t="shared" si="34"/>
        <v>42702.833330000001</v>
      </c>
      <c r="C2205" s="125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40"/>
      <c r="B2206" s="124">
        <f t="shared" si="34"/>
        <v>42702.875</v>
      </c>
      <c r="C2206" s="125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40"/>
      <c r="B2207" s="124">
        <f t="shared" si="34"/>
        <v>42702.916669999999</v>
      </c>
      <c r="C2207" s="125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40"/>
      <c r="B2208" s="124">
        <f t="shared" si="34"/>
        <v>42702.958330000001</v>
      </c>
      <c r="C2208" s="125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40"/>
      <c r="B2209" s="124">
        <f t="shared" si="34"/>
        <v>42703</v>
      </c>
      <c r="C2209" s="125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40"/>
      <c r="B2210" s="124">
        <f t="shared" si="34"/>
        <v>42703.041669999999</v>
      </c>
      <c r="C2210" s="125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40"/>
      <c r="B2211" s="124">
        <f t="shared" si="34"/>
        <v>42703.083330000001</v>
      </c>
      <c r="C2211" s="125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40"/>
      <c r="B2212" s="124">
        <f t="shared" si="34"/>
        <v>42703.125</v>
      </c>
      <c r="C2212" s="125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40"/>
      <c r="B2213" s="124">
        <f t="shared" si="34"/>
        <v>42703.166669999999</v>
      </c>
      <c r="C2213" s="125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40"/>
      <c r="B2214" s="124">
        <f t="shared" si="34"/>
        <v>42703.208330000001</v>
      </c>
      <c r="C2214" s="125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40"/>
      <c r="B2215" s="124">
        <f t="shared" si="34"/>
        <v>42703.25</v>
      </c>
      <c r="C2215" s="125">
        <v>6</v>
      </c>
      <c r="D2215" s="35">
        <f>ROUND(АТС!D719*$D$791*$D$792/100,2)</f>
        <v>0</v>
      </c>
      <c r="E2215" s="35">
        <f>ROUND(АТС!$D719*$E$791*$E$792/100,2)</f>
        <v>0</v>
      </c>
      <c r="F2215" s="35">
        <f>ROUND(АТС!$D719*$F$791*$F$792/100,2)</f>
        <v>0</v>
      </c>
      <c r="G2215" s="35">
        <f>ROUND(АТС!$D719*$G$791*$G$792/100,2)</f>
        <v>0</v>
      </c>
    </row>
    <row r="2216" spans="1:7" x14ac:dyDescent="0.25">
      <c r="A2216" s="240"/>
      <c r="B2216" s="124">
        <f t="shared" si="34"/>
        <v>42703.291669999999</v>
      </c>
      <c r="C2216" s="125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x14ac:dyDescent="0.25">
      <c r="A2217" s="240"/>
      <c r="B2217" s="124">
        <f t="shared" si="34"/>
        <v>42703.333330000001</v>
      </c>
      <c r="C2217" s="125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40"/>
      <c r="B2218" s="124">
        <f t="shared" si="34"/>
        <v>42703.375</v>
      </c>
      <c r="C2218" s="125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40"/>
      <c r="B2219" s="124">
        <f t="shared" si="34"/>
        <v>42703.416669999999</v>
      </c>
      <c r="C2219" s="125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40"/>
      <c r="B2220" s="124">
        <f t="shared" si="34"/>
        <v>42703.458330000001</v>
      </c>
      <c r="C2220" s="125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40"/>
      <c r="B2221" s="124">
        <f t="shared" si="34"/>
        <v>42703.5</v>
      </c>
      <c r="C2221" s="125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40"/>
      <c r="B2222" s="124">
        <f t="shared" si="34"/>
        <v>42703.541669999999</v>
      </c>
      <c r="C2222" s="125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40"/>
      <c r="B2223" s="124">
        <f t="shared" si="34"/>
        <v>42703.583330000001</v>
      </c>
      <c r="C2223" s="125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40"/>
      <c r="B2224" s="124">
        <f t="shared" si="34"/>
        <v>42703.625</v>
      </c>
      <c r="C2224" s="125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40"/>
      <c r="B2225" s="124">
        <f t="shared" si="34"/>
        <v>42703.666669999999</v>
      </c>
      <c r="C2225" s="125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40"/>
      <c r="B2226" s="124">
        <f t="shared" si="34"/>
        <v>42703.708330000001</v>
      </c>
      <c r="C2226" s="125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40"/>
      <c r="B2227" s="124">
        <f t="shared" si="34"/>
        <v>42703.75</v>
      </c>
      <c r="C2227" s="125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40"/>
      <c r="B2228" s="124">
        <f t="shared" si="34"/>
        <v>42703.791669999999</v>
      </c>
      <c r="C2228" s="125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40"/>
      <c r="B2229" s="124">
        <f t="shared" si="34"/>
        <v>42703.833330000001</v>
      </c>
      <c r="C2229" s="125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40"/>
      <c r="B2230" s="124">
        <f t="shared" si="34"/>
        <v>42703.875</v>
      </c>
      <c r="C2230" s="125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40"/>
      <c r="B2231" s="124">
        <f t="shared" si="34"/>
        <v>42703.916669999999</v>
      </c>
      <c r="C2231" s="125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40"/>
      <c r="B2232" s="124">
        <f t="shared" si="34"/>
        <v>42703.958330000001</v>
      </c>
      <c r="C2232" s="125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40"/>
      <c r="B2233" s="124">
        <f t="shared" si="34"/>
        <v>42704</v>
      </c>
      <c r="C2233" s="125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40"/>
      <c r="B2234" s="124">
        <f t="shared" si="34"/>
        <v>42704.041669999999</v>
      </c>
      <c r="C2234" s="125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40"/>
      <c r="B2235" s="124">
        <f t="shared" si="34"/>
        <v>42704.083330000001</v>
      </c>
      <c r="C2235" s="125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40"/>
      <c r="B2236" s="124">
        <f t="shared" si="34"/>
        <v>42704.125</v>
      </c>
      <c r="C2236" s="125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40"/>
      <c r="B2237" s="124">
        <f t="shared" si="34"/>
        <v>42704.166669999999</v>
      </c>
      <c r="C2237" s="125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40"/>
      <c r="B2238" s="124">
        <f t="shared" si="34"/>
        <v>42704.208330000001</v>
      </c>
      <c r="C2238" s="125">
        <v>5</v>
      </c>
      <c r="D2238" s="35">
        <f>ROUND(АТС!D742*$D$791*$D$792/100,2)</f>
        <v>0</v>
      </c>
      <c r="E2238" s="35">
        <f>ROUND(АТС!$D742*$E$791*$E$792/100,2)</f>
        <v>0</v>
      </c>
      <c r="F2238" s="35">
        <f>ROUND(АТС!$D742*$F$791*$F$792/100,2)</f>
        <v>0</v>
      </c>
      <c r="G2238" s="35">
        <f>ROUND(АТС!$D742*$G$791*$G$792/100,2)</f>
        <v>0</v>
      </c>
    </row>
    <row r="2239" spans="1:7" x14ac:dyDescent="0.25">
      <c r="A2239" s="240"/>
      <c r="B2239" s="124">
        <f t="shared" si="34"/>
        <v>42704.25</v>
      </c>
      <c r="C2239" s="125">
        <v>6</v>
      </c>
      <c r="D2239" s="35">
        <f>ROUND(АТС!D743*$D$791*$D$792/100,2)</f>
        <v>0</v>
      </c>
      <c r="E2239" s="35">
        <f>ROUND(АТС!$D743*$E$791*$E$792/100,2)</f>
        <v>0</v>
      </c>
      <c r="F2239" s="35">
        <f>ROUND(АТС!$D743*$F$791*$F$792/100,2)</f>
        <v>0</v>
      </c>
      <c r="G2239" s="35">
        <f>ROUND(АТС!$D743*$G$791*$G$792/100,2)</f>
        <v>0</v>
      </c>
    </row>
    <row r="2240" spans="1:7" x14ac:dyDescent="0.25">
      <c r="A2240" s="240"/>
      <c r="B2240" s="124">
        <f t="shared" si="34"/>
        <v>42704.291669999999</v>
      </c>
      <c r="C2240" s="125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40"/>
      <c r="B2241" s="124">
        <f t="shared" si="34"/>
        <v>42704.333330000001</v>
      </c>
      <c r="C2241" s="125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40"/>
      <c r="B2242" s="124">
        <f t="shared" si="34"/>
        <v>42704.375</v>
      </c>
      <c r="C2242" s="125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40"/>
      <c r="B2243" s="124">
        <f t="shared" si="34"/>
        <v>42704.416669999999</v>
      </c>
      <c r="C2243" s="125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40"/>
      <c r="B2244" s="124">
        <f t="shared" si="34"/>
        <v>42704.458330000001</v>
      </c>
      <c r="C2244" s="125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40"/>
      <c r="B2245" s="124">
        <f t="shared" si="34"/>
        <v>42704.5</v>
      </c>
      <c r="C2245" s="125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40"/>
      <c r="B2246" s="124">
        <f t="shared" si="34"/>
        <v>42704.541669999999</v>
      </c>
      <c r="C2246" s="125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40"/>
      <c r="B2247" s="124">
        <f t="shared" si="34"/>
        <v>42704.583330000001</v>
      </c>
      <c r="C2247" s="125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40"/>
      <c r="B2248" s="124">
        <f t="shared" si="34"/>
        <v>42704.625</v>
      </c>
      <c r="C2248" s="125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40"/>
      <c r="B2249" s="124">
        <f t="shared" si="34"/>
        <v>42704.666669999999</v>
      </c>
      <c r="C2249" s="125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40"/>
      <c r="B2250" s="124">
        <f t="shared" si="34"/>
        <v>42704.708330000001</v>
      </c>
      <c r="C2250" s="125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40"/>
      <c r="B2251" s="124">
        <f t="shared" si="34"/>
        <v>42704.75</v>
      </c>
      <c r="C2251" s="125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40"/>
      <c r="B2252" s="124">
        <f t="shared" si="34"/>
        <v>42704.791669999999</v>
      </c>
      <c r="C2252" s="125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40"/>
      <c r="B2253" s="124">
        <f t="shared" si="34"/>
        <v>42704.833330000001</v>
      </c>
      <c r="C2253" s="125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40"/>
      <c r="B2254" s="124">
        <f t="shared" si="34"/>
        <v>42704.875</v>
      </c>
      <c r="C2254" s="125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40"/>
      <c r="B2255" s="124">
        <f t="shared" si="34"/>
        <v>42704.916669999999</v>
      </c>
      <c r="C2255" s="125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40"/>
      <c r="B2256" s="124">
        <f t="shared" si="34"/>
        <v>42704.958330000001</v>
      </c>
      <c r="C2256" s="125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40"/>
      <c r="B2257" s="124">
        <f t="shared" si="34"/>
        <v>42705</v>
      </c>
      <c r="C2257" s="125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hidden="1" x14ac:dyDescent="0.25">
      <c r="A2258" s="240"/>
      <c r="B2258" s="124">
        <f t="shared" si="34"/>
        <v>42705.041669999999</v>
      </c>
      <c r="C2258" s="125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hidden="1" x14ac:dyDescent="0.25">
      <c r="A2259" s="240"/>
      <c r="B2259" s="124">
        <f t="shared" si="34"/>
        <v>42705.083330000001</v>
      </c>
      <c r="C2259" s="125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hidden="1" x14ac:dyDescent="0.25">
      <c r="A2260" s="240"/>
      <c r="B2260" s="124">
        <f t="shared" si="34"/>
        <v>42705.125</v>
      </c>
      <c r="C2260" s="125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hidden="1" x14ac:dyDescent="0.25">
      <c r="A2261" s="240"/>
      <c r="B2261" s="124">
        <f t="shared" si="34"/>
        <v>42705.166669999999</v>
      </c>
      <c r="C2261" s="125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hidden="1" x14ac:dyDescent="0.25">
      <c r="A2262" s="240"/>
      <c r="B2262" s="124">
        <f t="shared" si="34"/>
        <v>42705.208330000001</v>
      </c>
      <c r="C2262" s="125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hidden="1" x14ac:dyDescent="0.25">
      <c r="A2263" s="240"/>
      <c r="B2263" s="124">
        <f t="shared" si="34"/>
        <v>42705.25</v>
      </c>
      <c r="C2263" s="125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hidden="1" x14ac:dyDescent="0.25">
      <c r="A2264" s="240"/>
      <c r="B2264" s="124">
        <f t="shared" si="34"/>
        <v>42705.291669999999</v>
      </c>
      <c r="C2264" s="125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hidden="1" x14ac:dyDescent="0.25">
      <c r="A2265" s="240"/>
      <c r="B2265" s="124">
        <f t="shared" si="34"/>
        <v>42705.333330000001</v>
      </c>
      <c r="C2265" s="125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hidden="1" x14ac:dyDescent="0.25">
      <c r="A2266" s="240"/>
      <c r="B2266" s="124">
        <f t="shared" ref="B2266:B2280" si="35">B2242+1</f>
        <v>42705.375</v>
      </c>
      <c r="C2266" s="125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hidden="1" x14ac:dyDescent="0.25">
      <c r="A2267" s="240"/>
      <c r="B2267" s="124">
        <f t="shared" si="35"/>
        <v>42705.416669999999</v>
      </c>
      <c r="C2267" s="125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hidden="1" x14ac:dyDescent="0.25">
      <c r="A2268" s="240"/>
      <c r="B2268" s="124">
        <f t="shared" si="35"/>
        <v>42705.458330000001</v>
      </c>
      <c r="C2268" s="125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hidden="1" x14ac:dyDescent="0.25">
      <c r="A2269" s="240"/>
      <c r="B2269" s="124">
        <f t="shared" si="35"/>
        <v>42705.5</v>
      </c>
      <c r="C2269" s="125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hidden="1" x14ac:dyDescent="0.25">
      <c r="A2270" s="240"/>
      <c r="B2270" s="124">
        <f t="shared" si="35"/>
        <v>42705.541669999999</v>
      </c>
      <c r="C2270" s="125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hidden="1" x14ac:dyDescent="0.25">
      <c r="A2271" s="240"/>
      <c r="B2271" s="124">
        <f t="shared" si="35"/>
        <v>42705.583330000001</v>
      </c>
      <c r="C2271" s="125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hidden="1" x14ac:dyDescent="0.25">
      <c r="A2272" s="240"/>
      <c r="B2272" s="124">
        <f t="shared" si="35"/>
        <v>42705.625</v>
      </c>
      <c r="C2272" s="125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hidden="1" x14ac:dyDescent="0.25">
      <c r="A2273" s="240"/>
      <c r="B2273" s="124">
        <f t="shared" si="35"/>
        <v>42705.666669999999</v>
      </c>
      <c r="C2273" s="125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hidden="1" x14ac:dyDescent="0.25">
      <c r="A2274" s="240"/>
      <c r="B2274" s="124">
        <f t="shared" si="35"/>
        <v>42705.708330000001</v>
      </c>
      <c r="C2274" s="125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hidden="1" x14ac:dyDescent="0.25">
      <c r="A2275" s="240"/>
      <c r="B2275" s="124">
        <f t="shared" si="35"/>
        <v>42705.75</v>
      </c>
      <c r="C2275" s="125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hidden="1" x14ac:dyDescent="0.25">
      <c r="A2276" s="240"/>
      <c r="B2276" s="124">
        <f t="shared" si="35"/>
        <v>42705.791669999999</v>
      </c>
      <c r="C2276" s="125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hidden="1" x14ac:dyDescent="0.25">
      <c r="A2277" s="240"/>
      <c r="B2277" s="124">
        <f t="shared" si="35"/>
        <v>42705.833330000001</v>
      </c>
      <c r="C2277" s="125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hidden="1" x14ac:dyDescent="0.25">
      <c r="A2278" s="240"/>
      <c r="B2278" s="124">
        <f t="shared" si="35"/>
        <v>42705.875</v>
      </c>
      <c r="C2278" s="125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hidden="1" x14ac:dyDescent="0.25">
      <c r="A2279" s="240"/>
      <c r="B2279" s="124">
        <f t="shared" si="35"/>
        <v>42705.916669999999</v>
      </c>
      <c r="C2279" s="125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hidden="1" x14ac:dyDescent="0.25">
      <c r="A2280" s="240"/>
      <c r="B2280" s="124">
        <f t="shared" si="35"/>
        <v>42705.958330000001</v>
      </c>
      <c r="C2280" s="125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40" t="s">
        <v>177</v>
      </c>
      <c r="B2281" s="122">
        <f>B1537</f>
        <v>42675</v>
      </c>
      <c r="C2281" s="125">
        <v>0</v>
      </c>
      <c r="D2281" s="11">
        <f>ROUND(АТС!E41*$D$791*$D$792/100,2)</f>
        <v>23.96</v>
      </c>
      <c r="E2281" s="11">
        <f>ROUND(АТС!E41*$E$791*$E$792/100,2)</f>
        <v>22.02</v>
      </c>
      <c r="F2281" s="11">
        <f>ROUND(АТС!E41*$F$791*$F$792/100,2)</f>
        <v>14.99</v>
      </c>
      <c r="G2281" s="11">
        <f>ROUND(АТС!E41*$G$791*$G$792/100,2)</f>
        <v>8.7799999999999994</v>
      </c>
    </row>
    <row r="2282" spans="1:7" x14ac:dyDescent="0.25">
      <c r="A2282" s="240"/>
      <c r="B2282" s="124">
        <f>B$43+ROUND(C2282/24,5)</f>
        <v>42675.041669999999</v>
      </c>
      <c r="C2282" s="125">
        <v>1</v>
      </c>
      <c r="D2282" s="11">
        <f>ROUND(АТС!E42*$D$791*$D$792/100,2)</f>
        <v>104.92</v>
      </c>
      <c r="E2282" s="11">
        <f>ROUND(АТС!E42*$E$791*$E$792/100,2)</f>
        <v>96.41</v>
      </c>
      <c r="F2282" s="11">
        <f>ROUND(АТС!E42*$F$791*$F$792/100,2)</f>
        <v>65.650000000000006</v>
      </c>
      <c r="G2282" s="11">
        <f>ROUND(АТС!E42*$G$791*$G$792/100,2)</f>
        <v>38.43</v>
      </c>
    </row>
    <row r="2283" spans="1:7" x14ac:dyDescent="0.25">
      <c r="A2283" s="240"/>
      <c r="B2283" s="122">
        <f>B$43+ROUND(C2283/24,5)</f>
        <v>42675.083330000001</v>
      </c>
      <c r="C2283" s="125">
        <v>2</v>
      </c>
      <c r="D2283" s="11">
        <f>ROUND(АТС!E43*$D$791*$D$792/100,2)</f>
        <v>24.43</v>
      </c>
      <c r="E2283" s="11">
        <f>ROUND(АТС!E43*$E$791*$E$792/100,2)</f>
        <v>22.45</v>
      </c>
      <c r="F2283" s="11">
        <f>ROUND(АТС!E43*$F$791*$F$792/100,2)</f>
        <v>15.29</v>
      </c>
      <c r="G2283" s="11">
        <f>ROUND(АТС!E43*$G$791*$G$792/100,2)</f>
        <v>8.9499999999999993</v>
      </c>
    </row>
    <row r="2284" spans="1:7" x14ac:dyDescent="0.25">
      <c r="A2284" s="240"/>
      <c r="B2284" s="124">
        <f t="shared" ref="B2284:B2304" si="36">B$43+ROUND(C2284/24,5)</f>
        <v>42675.125</v>
      </c>
      <c r="C2284" s="125">
        <v>3</v>
      </c>
      <c r="D2284" s="11">
        <f>ROUND(АТС!E44*$D$791*$D$792/100,2)</f>
        <v>18.760000000000002</v>
      </c>
      <c r="E2284" s="11">
        <f>ROUND(АТС!E44*$E$791*$E$792/100,2)</f>
        <v>17.239999999999998</v>
      </c>
      <c r="F2284" s="11">
        <f>ROUND(АТС!E44*$F$791*$F$792/100,2)</f>
        <v>11.74</v>
      </c>
      <c r="G2284" s="11">
        <f>ROUND(АТС!E44*$G$791*$G$792/100,2)</f>
        <v>6.87</v>
      </c>
    </row>
    <row r="2285" spans="1:7" x14ac:dyDescent="0.25">
      <c r="A2285" s="240"/>
      <c r="B2285" s="122">
        <f t="shared" si="36"/>
        <v>42675.166669999999</v>
      </c>
      <c r="C2285" s="125">
        <v>4</v>
      </c>
      <c r="D2285" s="11">
        <f>ROUND(АТС!E45*$D$791*$D$792/100,2)</f>
        <v>13.43</v>
      </c>
      <c r="E2285" s="11">
        <f>ROUND(АТС!E45*$E$791*$E$792/100,2)</f>
        <v>12.34</v>
      </c>
      <c r="F2285" s="11">
        <f>ROUND(АТС!E45*$F$791*$F$792/100,2)</f>
        <v>8.41</v>
      </c>
      <c r="G2285" s="11">
        <f>ROUND(АТС!E45*$G$791*$G$792/100,2)</f>
        <v>4.92</v>
      </c>
    </row>
    <row r="2286" spans="1:7" x14ac:dyDescent="0.25">
      <c r="A2286" s="240"/>
      <c r="B2286" s="124">
        <f t="shared" si="36"/>
        <v>42675.208330000001</v>
      </c>
      <c r="C2286" s="125">
        <v>5</v>
      </c>
      <c r="D2286" s="11">
        <f>ROUND(АТС!E46*$D$791*$D$792/100,2)</f>
        <v>20.53</v>
      </c>
      <c r="E2286" s="11">
        <f>ROUND(АТС!E46*$E$791*$E$792/100,2)</f>
        <v>18.87</v>
      </c>
      <c r="F2286" s="11">
        <f>ROUND(АТС!E46*$F$791*$F$792/100,2)</f>
        <v>12.85</v>
      </c>
      <c r="G2286" s="11">
        <f>ROUND(АТС!E46*$G$791*$G$792/100,2)</f>
        <v>7.52</v>
      </c>
    </row>
    <row r="2287" spans="1:7" x14ac:dyDescent="0.25">
      <c r="A2287" s="240"/>
      <c r="B2287" s="122">
        <f t="shared" si="36"/>
        <v>42675.25</v>
      </c>
      <c r="C2287" s="125">
        <v>6</v>
      </c>
      <c r="D2287" s="11">
        <f>ROUND(АТС!E47*$D$791*$D$792/100,2)</f>
        <v>9.89</v>
      </c>
      <c r="E2287" s="11">
        <f>ROUND(АТС!E47*$E$791*$E$792/100,2)</f>
        <v>9.09</v>
      </c>
      <c r="F2287" s="11">
        <f>ROUND(АТС!E47*$F$791*$F$792/100,2)</f>
        <v>6.19</v>
      </c>
      <c r="G2287" s="11">
        <f>ROUND(АТС!E47*$G$791*$G$792/100,2)</f>
        <v>3.62</v>
      </c>
    </row>
    <row r="2288" spans="1:7" x14ac:dyDescent="0.25">
      <c r="A2288" s="240"/>
      <c r="B2288" s="124">
        <f t="shared" si="36"/>
        <v>42675.291669999999</v>
      </c>
      <c r="C2288" s="125">
        <v>7</v>
      </c>
      <c r="D2288" s="11">
        <f>ROUND(АТС!E48*$D$791*$D$792/100,2)</f>
        <v>39.76</v>
      </c>
      <c r="E2288" s="11">
        <f>ROUND(АТС!E48*$E$791*$E$792/100,2)</f>
        <v>36.54</v>
      </c>
      <c r="F2288" s="11">
        <f>ROUND(АТС!E48*$F$791*$F$792/100,2)</f>
        <v>24.88</v>
      </c>
      <c r="G2288" s="11">
        <f>ROUND(АТС!E48*$G$791*$G$792/100,2)</f>
        <v>14.57</v>
      </c>
    </row>
    <row r="2289" spans="1:7" x14ac:dyDescent="0.25">
      <c r="A2289" s="240"/>
      <c r="B2289" s="122">
        <f t="shared" si="36"/>
        <v>42675.333330000001</v>
      </c>
      <c r="C2289" s="125">
        <v>8</v>
      </c>
      <c r="D2289" s="11">
        <f>ROUND(АТС!E49*$D$791*$D$792/100,2)</f>
        <v>47.51</v>
      </c>
      <c r="E2289" s="11">
        <f>ROUND(АТС!E49*$E$791*$E$792/100,2)</f>
        <v>43.66</v>
      </c>
      <c r="F2289" s="11">
        <f>ROUND(АТС!E49*$F$791*$F$792/100,2)</f>
        <v>29.73</v>
      </c>
      <c r="G2289" s="11">
        <f>ROUND(АТС!E49*$G$791*$G$792/100,2)</f>
        <v>17.399999999999999</v>
      </c>
    </row>
    <row r="2290" spans="1:7" x14ac:dyDescent="0.25">
      <c r="A2290" s="240"/>
      <c r="B2290" s="124">
        <f t="shared" si="36"/>
        <v>42675.375</v>
      </c>
      <c r="C2290" s="125">
        <v>9</v>
      </c>
      <c r="D2290" s="11">
        <f>ROUND(АТС!E50*$D$791*$D$792/100,2)</f>
        <v>42.41</v>
      </c>
      <c r="E2290" s="11">
        <f>ROUND(АТС!E50*$E$791*$E$792/100,2)</f>
        <v>38.97</v>
      </c>
      <c r="F2290" s="11">
        <f>ROUND(АТС!E50*$F$791*$F$792/100,2)</f>
        <v>26.54</v>
      </c>
      <c r="G2290" s="11">
        <f>ROUND(АТС!E50*$G$791*$G$792/100,2)</f>
        <v>15.54</v>
      </c>
    </row>
    <row r="2291" spans="1:7" x14ac:dyDescent="0.25">
      <c r="A2291" s="240"/>
      <c r="B2291" s="122">
        <f t="shared" si="36"/>
        <v>42675.416669999999</v>
      </c>
      <c r="C2291" s="125">
        <v>10</v>
      </c>
      <c r="D2291" s="11">
        <f>ROUND(АТС!E51*$D$791*$D$792/100,2)</f>
        <v>63.73</v>
      </c>
      <c r="E2291" s="11">
        <f>ROUND(АТС!E51*$E$791*$E$792/100,2)</f>
        <v>58.57</v>
      </c>
      <c r="F2291" s="11">
        <f>ROUND(АТС!E51*$F$791*$F$792/100,2)</f>
        <v>39.880000000000003</v>
      </c>
      <c r="G2291" s="11">
        <f>ROUND(АТС!E51*$G$791*$G$792/100,2)</f>
        <v>23.35</v>
      </c>
    </row>
    <row r="2292" spans="1:7" x14ac:dyDescent="0.25">
      <c r="A2292" s="240"/>
      <c r="B2292" s="124">
        <f t="shared" si="36"/>
        <v>42675.458330000001</v>
      </c>
      <c r="C2292" s="125">
        <v>11</v>
      </c>
      <c r="D2292" s="11">
        <f>ROUND(АТС!E52*$D$791*$D$792/100,2)</f>
        <v>41.2</v>
      </c>
      <c r="E2292" s="11">
        <f>ROUND(АТС!E52*$E$791*$E$792/100,2)</f>
        <v>37.86</v>
      </c>
      <c r="F2292" s="11">
        <f>ROUND(АТС!E52*$F$791*$F$792/100,2)</f>
        <v>25.78</v>
      </c>
      <c r="G2292" s="11">
        <f>ROUND(АТС!E52*$G$791*$G$792/100,2)</f>
        <v>15.09</v>
      </c>
    </row>
    <row r="2293" spans="1:7" x14ac:dyDescent="0.25">
      <c r="A2293" s="240"/>
      <c r="B2293" s="122">
        <f t="shared" si="36"/>
        <v>42675.5</v>
      </c>
      <c r="C2293" s="125">
        <v>12</v>
      </c>
      <c r="D2293" s="11">
        <f>ROUND(АТС!E53*$D$791*$D$792/100,2)</f>
        <v>61.36</v>
      </c>
      <c r="E2293" s="11">
        <f>ROUND(АТС!E53*$E$791*$E$792/100,2)</f>
        <v>56.38</v>
      </c>
      <c r="F2293" s="11">
        <f>ROUND(АТС!E53*$F$791*$F$792/100,2)</f>
        <v>38.39</v>
      </c>
      <c r="G2293" s="11">
        <f>ROUND(АТС!E53*$G$791*$G$792/100,2)</f>
        <v>22.48</v>
      </c>
    </row>
    <row r="2294" spans="1:7" x14ac:dyDescent="0.25">
      <c r="A2294" s="240"/>
      <c r="B2294" s="124">
        <f t="shared" si="36"/>
        <v>42675.541669999999</v>
      </c>
      <c r="C2294" s="125">
        <v>13</v>
      </c>
      <c r="D2294" s="11">
        <f>ROUND(АТС!E54*$D$791*$D$792/100,2)</f>
        <v>37.76</v>
      </c>
      <c r="E2294" s="11">
        <f>ROUND(АТС!E54*$E$791*$E$792/100,2)</f>
        <v>34.700000000000003</v>
      </c>
      <c r="F2294" s="11">
        <f>ROUND(АТС!E54*$F$791*$F$792/100,2)</f>
        <v>23.63</v>
      </c>
      <c r="G2294" s="11">
        <f>ROUND(АТС!E54*$G$791*$G$792/100,2)</f>
        <v>13.83</v>
      </c>
    </row>
    <row r="2295" spans="1:7" x14ac:dyDescent="0.25">
      <c r="A2295" s="240"/>
      <c r="B2295" s="122">
        <f t="shared" si="36"/>
        <v>42675.583330000001</v>
      </c>
      <c r="C2295" s="125">
        <v>14</v>
      </c>
      <c r="D2295" s="11">
        <f>ROUND(АТС!E55*$D$791*$D$792/100,2)</f>
        <v>37.68</v>
      </c>
      <c r="E2295" s="11">
        <f>ROUND(АТС!E55*$E$791*$E$792/100,2)</f>
        <v>34.630000000000003</v>
      </c>
      <c r="F2295" s="11">
        <f>ROUND(АТС!E55*$F$791*$F$792/100,2)</f>
        <v>23.58</v>
      </c>
      <c r="G2295" s="11">
        <f>ROUND(АТС!E55*$G$791*$G$792/100,2)</f>
        <v>13.8</v>
      </c>
    </row>
    <row r="2296" spans="1:7" x14ac:dyDescent="0.25">
      <c r="A2296" s="240"/>
      <c r="B2296" s="124">
        <f t="shared" si="36"/>
        <v>42675.625</v>
      </c>
      <c r="C2296" s="125">
        <v>15</v>
      </c>
      <c r="D2296" s="11">
        <f>ROUND(АТС!E56*$D$791*$D$792/100,2)</f>
        <v>37.590000000000003</v>
      </c>
      <c r="E2296" s="11">
        <f>ROUND(АТС!E56*$E$791*$E$792/100,2)</f>
        <v>34.549999999999997</v>
      </c>
      <c r="F2296" s="11">
        <f>ROUND(АТС!E56*$F$791*$F$792/100,2)</f>
        <v>23.52</v>
      </c>
      <c r="G2296" s="11">
        <f>ROUND(АТС!E56*$G$791*$G$792/100,2)</f>
        <v>13.77</v>
      </c>
    </row>
    <row r="2297" spans="1:7" x14ac:dyDescent="0.25">
      <c r="A2297" s="240"/>
      <c r="B2297" s="122">
        <f t="shared" si="36"/>
        <v>42675.666669999999</v>
      </c>
      <c r="C2297" s="125">
        <v>16</v>
      </c>
      <c r="D2297" s="11">
        <f>ROUND(АТС!E57*$D$791*$D$792/100,2)</f>
        <v>28.92</v>
      </c>
      <c r="E2297" s="11">
        <f>ROUND(АТС!E57*$E$791*$E$792/100,2)</f>
        <v>26.58</v>
      </c>
      <c r="F2297" s="11">
        <f>ROUND(АТС!E57*$F$791*$F$792/100,2)</f>
        <v>18.100000000000001</v>
      </c>
      <c r="G2297" s="11">
        <f>ROUND(АТС!E57*$G$791*$G$792/100,2)</f>
        <v>10.6</v>
      </c>
    </row>
    <row r="2298" spans="1:7" x14ac:dyDescent="0.25">
      <c r="A2298" s="240"/>
      <c r="B2298" s="124">
        <f t="shared" si="36"/>
        <v>42675.708330000001</v>
      </c>
      <c r="C2298" s="125">
        <v>17</v>
      </c>
      <c r="D2298" s="11">
        <f>ROUND(АТС!E58*$D$791*$D$792/100,2)</f>
        <v>12.1</v>
      </c>
      <c r="E2298" s="11">
        <f>ROUND(АТС!E58*$E$791*$E$792/100,2)</f>
        <v>11.12</v>
      </c>
      <c r="F2298" s="11">
        <f>ROUND(АТС!E58*$F$791*$F$792/100,2)</f>
        <v>7.57</v>
      </c>
      <c r="G2298" s="11">
        <f>ROUND(АТС!E58*$G$791*$G$792/100,2)</f>
        <v>4.43</v>
      </c>
    </row>
    <row r="2299" spans="1:7" x14ac:dyDescent="0.25">
      <c r="A2299" s="240"/>
      <c r="B2299" s="122">
        <f t="shared" si="36"/>
        <v>42675.75</v>
      </c>
      <c r="C2299" s="125">
        <v>18</v>
      </c>
      <c r="D2299" s="11">
        <f>ROUND(АТС!E59*$D$791*$D$792/100,2)</f>
        <v>35.159999999999997</v>
      </c>
      <c r="E2299" s="11">
        <f>ROUND(АТС!E59*$E$791*$E$792/100,2)</f>
        <v>32.31</v>
      </c>
      <c r="F2299" s="11">
        <f>ROUND(АТС!E59*$F$791*$F$792/100,2)</f>
        <v>22</v>
      </c>
      <c r="G2299" s="11">
        <f>ROUND(АТС!E59*$G$791*$G$792/100,2)</f>
        <v>12.88</v>
      </c>
    </row>
    <row r="2300" spans="1:7" x14ac:dyDescent="0.25">
      <c r="A2300" s="240"/>
      <c r="B2300" s="124">
        <f t="shared" si="36"/>
        <v>42675.791669999999</v>
      </c>
      <c r="C2300" s="125">
        <v>19</v>
      </c>
      <c r="D2300" s="11">
        <f>ROUND(АТС!E60*$D$791*$D$792/100,2)</f>
        <v>28.46</v>
      </c>
      <c r="E2300" s="11">
        <f>ROUND(АТС!E60*$E$791*$E$792/100,2)</f>
        <v>26.16</v>
      </c>
      <c r="F2300" s="11">
        <f>ROUND(АТС!E60*$F$791*$F$792/100,2)</f>
        <v>17.809999999999999</v>
      </c>
      <c r="G2300" s="11">
        <f>ROUND(АТС!E60*$G$791*$G$792/100,2)</f>
        <v>10.43</v>
      </c>
    </row>
    <row r="2301" spans="1:7" x14ac:dyDescent="0.25">
      <c r="A2301" s="240"/>
      <c r="B2301" s="122">
        <f t="shared" si="36"/>
        <v>42675.833330000001</v>
      </c>
      <c r="C2301" s="125">
        <v>20</v>
      </c>
      <c r="D2301" s="11">
        <f>ROUND(АТС!E61*$D$791*$D$792/100,2)</f>
        <v>26.05</v>
      </c>
      <c r="E2301" s="11">
        <f>ROUND(АТС!E61*$E$791*$E$792/100,2)</f>
        <v>23.93</v>
      </c>
      <c r="F2301" s="11">
        <f>ROUND(АТС!E61*$F$791*$F$792/100,2)</f>
        <v>16.3</v>
      </c>
      <c r="G2301" s="11">
        <f>ROUND(АТС!E61*$G$791*$G$792/100,2)</f>
        <v>9.5399999999999991</v>
      </c>
    </row>
    <row r="2302" spans="1:7" x14ac:dyDescent="0.25">
      <c r="A2302" s="240"/>
      <c r="B2302" s="124">
        <f t="shared" si="36"/>
        <v>42675.875</v>
      </c>
      <c r="C2302" s="125">
        <v>21</v>
      </c>
      <c r="D2302" s="11">
        <f>ROUND(АТС!E62*$D$791*$D$792/100,2)</f>
        <v>0</v>
      </c>
      <c r="E2302" s="11">
        <f>ROUND(АТС!E62*$E$791*$E$792/100,2)</f>
        <v>0</v>
      </c>
      <c r="F2302" s="11">
        <f>ROUND(АТС!E62*$F$791*$F$792/100,2)</f>
        <v>0</v>
      </c>
      <c r="G2302" s="11">
        <f>ROUND(АТС!E62*$G$791*$G$792/100,2)</f>
        <v>0</v>
      </c>
    </row>
    <row r="2303" spans="1:7" x14ac:dyDescent="0.25">
      <c r="A2303" s="240"/>
      <c r="B2303" s="122">
        <f t="shared" si="36"/>
        <v>42675.916669999999</v>
      </c>
      <c r="C2303" s="125">
        <v>22</v>
      </c>
      <c r="D2303" s="11">
        <f>ROUND(АТС!E63*$D$791*$D$792/100,2)</f>
        <v>33.340000000000003</v>
      </c>
      <c r="E2303" s="11">
        <f>ROUND(АТС!E63*$E$791*$E$792/100,2)</f>
        <v>30.64</v>
      </c>
      <c r="F2303" s="11">
        <f>ROUND(АТС!E63*$F$791*$F$792/100,2)</f>
        <v>20.86</v>
      </c>
      <c r="G2303" s="11">
        <f>ROUND(АТС!E63*$G$791*$G$792/100,2)</f>
        <v>12.21</v>
      </c>
    </row>
    <row r="2304" spans="1:7" x14ac:dyDescent="0.25">
      <c r="A2304" s="240"/>
      <c r="B2304" s="124">
        <f t="shared" si="36"/>
        <v>42675.958330000001</v>
      </c>
      <c r="C2304" s="125">
        <v>23</v>
      </c>
      <c r="D2304" s="11">
        <f>ROUND(АТС!E64*$D$791*$D$792/100,2)</f>
        <v>78.66</v>
      </c>
      <c r="E2304" s="11">
        <f>ROUND(АТС!E64*$E$791*$E$792/100,2)</f>
        <v>72.290000000000006</v>
      </c>
      <c r="F2304" s="11">
        <f>ROUND(АТС!E64*$F$791*$F$792/100,2)</f>
        <v>49.22</v>
      </c>
      <c r="G2304" s="11">
        <f>ROUND(АТС!E64*$G$791*$G$792/100,2)</f>
        <v>28.82</v>
      </c>
    </row>
    <row r="2305" spans="1:7" x14ac:dyDescent="0.25">
      <c r="A2305" s="240"/>
      <c r="B2305" s="122">
        <f>B2281+1</f>
        <v>42676</v>
      </c>
      <c r="C2305" s="125">
        <v>0</v>
      </c>
      <c r="D2305" s="11">
        <f>ROUND(АТС!E65*$D$791*$D$792/100,2)</f>
        <v>18.97</v>
      </c>
      <c r="E2305" s="11">
        <f>ROUND(АТС!E65*$E$791*$E$792/100,2)</f>
        <v>17.43</v>
      </c>
      <c r="F2305" s="11">
        <f>ROUND(АТС!E65*$F$791*$F$792/100,2)</f>
        <v>11.87</v>
      </c>
      <c r="G2305" s="11">
        <f>ROUND(АТС!E65*$G$791*$G$792/100,2)</f>
        <v>6.95</v>
      </c>
    </row>
    <row r="2306" spans="1:7" x14ac:dyDescent="0.25">
      <c r="A2306" s="240"/>
      <c r="B2306" s="124">
        <f t="shared" ref="B2306:B2369" si="37">B2282+1</f>
        <v>42676.041669999999</v>
      </c>
      <c r="C2306" s="125">
        <v>1</v>
      </c>
      <c r="D2306" s="11">
        <f>ROUND(АТС!E66*$D$791*$D$792/100,2)</f>
        <v>11.87</v>
      </c>
      <c r="E2306" s="11">
        <f>ROUND(АТС!E66*$E$791*$E$792/100,2)</f>
        <v>10.91</v>
      </c>
      <c r="F2306" s="11">
        <f>ROUND(АТС!E66*$F$791*$F$792/100,2)</f>
        <v>7.43</v>
      </c>
      <c r="G2306" s="11">
        <f>ROUND(АТС!E66*$G$791*$G$792/100,2)</f>
        <v>4.3499999999999996</v>
      </c>
    </row>
    <row r="2307" spans="1:7" x14ac:dyDescent="0.25">
      <c r="A2307" s="240"/>
      <c r="B2307" s="122">
        <f t="shared" si="37"/>
        <v>42676.083330000001</v>
      </c>
      <c r="C2307" s="125">
        <v>2</v>
      </c>
      <c r="D2307" s="11">
        <f>ROUND(АТС!E67*$D$791*$D$792/100,2)</f>
        <v>6.79</v>
      </c>
      <c r="E2307" s="11">
        <f>ROUND(АТС!E67*$E$791*$E$792/100,2)</f>
        <v>6.24</v>
      </c>
      <c r="F2307" s="11">
        <f>ROUND(АТС!E67*$F$791*$F$792/100,2)</f>
        <v>4.25</v>
      </c>
      <c r="G2307" s="11">
        <f>ROUND(АТС!E67*$G$791*$G$792/100,2)</f>
        <v>2.4900000000000002</v>
      </c>
    </row>
    <row r="2308" spans="1:7" x14ac:dyDescent="0.25">
      <c r="A2308" s="240"/>
      <c r="B2308" s="124">
        <f t="shared" si="37"/>
        <v>42676.125</v>
      </c>
      <c r="C2308" s="125">
        <v>3</v>
      </c>
      <c r="D2308" s="11">
        <f>ROUND(АТС!E68*$D$791*$D$792/100,2)</f>
        <v>10.88</v>
      </c>
      <c r="E2308" s="11">
        <f>ROUND(АТС!E68*$E$791*$E$792/100,2)</f>
        <v>10</v>
      </c>
      <c r="F2308" s="11">
        <f>ROUND(АТС!E68*$F$791*$F$792/100,2)</f>
        <v>6.81</v>
      </c>
      <c r="G2308" s="11">
        <f>ROUND(АТС!E68*$G$791*$G$792/100,2)</f>
        <v>3.99</v>
      </c>
    </row>
    <row r="2309" spans="1:7" x14ac:dyDescent="0.25">
      <c r="A2309" s="240"/>
      <c r="B2309" s="122">
        <f t="shared" si="37"/>
        <v>42676.166669999999</v>
      </c>
      <c r="C2309" s="125">
        <v>4</v>
      </c>
      <c r="D2309" s="11">
        <f>ROUND(АТС!E69*$D$791*$D$792/100,2)</f>
        <v>3.85</v>
      </c>
      <c r="E2309" s="11">
        <f>ROUND(АТС!E69*$E$791*$E$792/100,2)</f>
        <v>3.53</v>
      </c>
      <c r="F2309" s="11">
        <f>ROUND(АТС!E69*$F$791*$F$792/100,2)</f>
        <v>2.41</v>
      </c>
      <c r="G2309" s="11">
        <f>ROUND(АТС!E69*$G$791*$G$792/100,2)</f>
        <v>1.41</v>
      </c>
    </row>
    <row r="2310" spans="1:7" x14ac:dyDescent="0.25">
      <c r="A2310" s="240"/>
      <c r="B2310" s="124">
        <f t="shared" si="37"/>
        <v>42676.208330000001</v>
      </c>
      <c r="C2310" s="125">
        <v>5</v>
      </c>
      <c r="D2310" s="11">
        <f>ROUND(АТС!E70*$D$791*$D$792/100,2)</f>
        <v>14.24</v>
      </c>
      <c r="E2310" s="11">
        <f>ROUND(АТС!E70*$E$791*$E$792/100,2)</f>
        <v>13.08</v>
      </c>
      <c r="F2310" s="11">
        <f>ROUND(АТС!E70*$F$791*$F$792/100,2)</f>
        <v>8.91</v>
      </c>
      <c r="G2310" s="11">
        <f>ROUND(АТС!E70*$G$791*$G$792/100,2)</f>
        <v>5.22</v>
      </c>
    </row>
    <row r="2311" spans="1:7" x14ac:dyDescent="0.25">
      <c r="A2311" s="240"/>
      <c r="B2311" s="122">
        <f t="shared" si="37"/>
        <v>42676.25</v>
      </c>
      <c r="C2311" s="125">
        <v>6</v>
      </c>
      <c r="D2311" s="11">
        <f>ROUND(АТС!E71*$D$791*$D$792/100,2)</f>
        <v>19.96</v>
      </c>
      <c r="E2311" s="11">
        <f>ROUND(АТС!E71*$E$791*$E$792/100,2)</f>
        <v>18.34</v>
      </c>
      <c r="F2311" s="11">
        <f>ROUND(АТС!E71*$F$791*$F$792/100,2)</f>
        <v>12.49</v>
      </c>
      <c r="G2311" s="11">
        <f>ROUND(АТС!E71*$G$791*$G$792/100,2)</f>
        <v>7.31</v>
      </c>
    </row>
    <row r="2312" spans="1:7" x14ac:dyDescent="0.25">
      <c r="A2312" s="240"/>
      <c r="B2312" s="124">
        <f t="shared" si="37"/>
        <v>42676.291669999999</v>
      </c>
      <c r="C2312" s="125">
        <v>7</v>
      </c>
      <c r="D2312" s="11">
        <f>ROUND(АТС!E72*$D$791*$D$792/100,2)</f>
        <v>37.200000000000003</v>
      </c>
      <c r="E2312" s="11">
        <f>ROUND(АТС!E72*$E$791*$E$792/100,2)</f>
        <v>34.19</v>
      </c>
      <c r="F2312" s="11">
        <f>ROUND(АТС!E72*$F$791*$F$792/100,2)</f>
        <v>23.28</v>
      </c>
      <c r="G2312" s="11">
        <f>ROUND(АТС!E72*$G$791*$G$792/100,2)</f>
        <v>13.63</v>
      </c>
    </row>
    <row r="2313" spans="1:7" x14ac:dyDescent="0.25">
      <c r="A2313" s="240"/>
      <c r="B2313" s="122">
        <f t="shared" si="37"/>
        <v>42676.333330000001</v>
      </c>
      <c r="C2313" s="125">
        <v>8</v>
      </c>
      <c r="D2313" s="11">
        <f>ROUND(АТС!E73*$D$791*$D$792/100,2)</f>
        <v>26.88</v>
      </c>
      <c r="E2313" s="11">
        <f>ROUND(АТС!E73*$E$791*$E$792/100,2)</f>
        <v>24.7</v>
      </c>
      <c r="F2313" s="11">
        <f>ROUND(АТС!E73*$F$791*$F$792/100,2)</f>
        <v>16.82</v>
      </c>
      <c r="G2313" s="11">
        <f>ROUND(АТС!E73*$G$791*$G$792/100,2)</f>
        <v>9.85</v>
      </c>
    </row>
    <row r="2314" spans="1:7" x14ac:dyDescent="0.25">
      <c r="A2314" s="240"/>
      <c r="B2314" s="124">
        <f t="shared" si="37"/>
        <v>42676.375</v>
      </c>
      <c r="C2314" s="125">
        <v>9</v>
      </c>
      <c r="D2314" s="11">
        <f>ROUND(АТС!E74*$D$791*$D$792/100,2)</f>
        <v>29.4</v>
      </c>
      <c r="E2314" s="11">
        <f>ROUND(АТС!E74*$E$791*$E$792/100,2)</f>
        <v>27.02</v>
      </c>
      <c r="F2314" s="11">
        <f>ROUND(АТС!E74*$F$791*$F$792/100,2)</f>
        <v>18.399999999999999</v>
      </c>
      <c r="G2314" s="11">
        <f>ROUND(АТС!E74*$G$791*$G$792/100,2)</f>
        <v>10.77</v>
      </c>
    </row>
    <row r="2315" spans="1:7" x14ac:dyDescent="0.25">
      <c r="A2315" s="240"/>
      <c r="B2315" s="122">
        <f t="shared" si="37"/>
        <v>42676.416669999999</v>
      </c>
      <c r="C2315" s="125">
        <v>10</v>
      </c>
      <c r="D2315" s="11">
        <f>ROUND(АТС!E75*$D$791*$D$792/100,2)</f>
        <v>32.409999999999997</v>
      </c>
      <c r="E2315" s="11">
        <f>ROUND(АТС!E75*$E$791*$E$792/100,2)</f>
        <v>29.79</v>
      </c>
      <c r="F2315" s="11">
        <f>ROUND(АТС!E75*$F$791*$F$792/100,2)</f>
        <v>20.28</v>
      </c>
      <c r="G2315" s="11">
        <f>ROUND(АТС!E75*$G$791*$G$792/100,2)</f>
        <v>11.87</v>
      </c>
    </row>
    <row r="2316" spans="1:7" x14ac:dyDescent="0.25">
      <c r="A2316" s="240"/>
      <c r="B2316" s="124">
        <f t="shared" si="37"/>
        <v>42676.458330000001</v>
      </c>
      <c r="C2316" s="125">
        <v>11</v>
      </c>
      <c r="D2316" s="11">
        <f>ROUND(АТС!E76*$D$791*$D$792/100,2)</f>
        <v>37.39</v>
      </c>
      <c r="E2316" s="11">
        <f>ROUND(АТС!E76*$E$791*$E$792/100,2)</f>
        <v>34.36</v>
      </c>
      <c r="F2316" s="11">
        <f>ROUND(АТС!E76*$F$791*$F$792/100,2)</f>
        <v>23.39</v>
      </c>
      <c r="G2316" s="11">
        <f>ROUND(АТС!E76*$G$791*$G$792/100,2)</f>
        <v>13.69</v>
      </c>
    </row>
    <row r="2317" spans="1:7" x14ac:dyDescent="0.25">
      <c r="A2317" s="240"/>
      <c r="B2317" s="122">
        <f t="shared" si="37"/>
        <v>42676.5</v>
      </c>
      <c r="C2317" s="125">
        <v>12</v>
      </c>
      <c r="D2317" s="11">
        <f>ROUND(АТС!E77*$D$791*$D$792/100,2)</f>
        <v>30.03</v>
      </c>
      <c r="E2317" s="11">
        <f>ROUND(АТС!E77*$E$791*$E$792/100,2)</f>
        <v>27.59</v>
      </c>
      <c r="F2317" s="11">
        <f>ROUND(АТС!E77*$F$791*$F$792/100,2)</f>
        <v>18.79</v>
      </c>
      <c r="G2317" s="11">
        <f>ROUND(АТС!E77*$G$791*$G$792/100,2)</f>
        <v>11</v>
      </c>
    </row>
    <row r="2318" spans="1:7" x14ac:dyDescent="0.25">
      <c r="A2318" s="240"/>
      <c r="B2318" s="124">
        <f t="shared" si="37"/>
        <v>42676.541669999999</v>
      </c>
      <c r="C2318" s="125">
        <v>13</v>
      </c>
      <c r="D2318" s="11">
        <f>ROUND(АТС!E78*$D$791*$D$792/100,2)</f>
        <v>29.68</v>
      </c>
      <c r="E2318" s="11">
        <f>ROUND(АТС!E78*$E$791*$E$792/100,2)</f>
        <v>27.28</v>
      </c>
      <c r="F2318" s="11">
        <f>ROUND(АТС!E78*$F$791*$F$792/100,2)</f>
        <v>18.57</v>
      </c>
      <c r="G2318" s="11">
        <f>ROUND(АТС!E78*$G$791*$G$792/100,2)</f>
        <v>10.87</v>
      </c>
    </row>
    <row r="2319" spans="1:7" x14ac:dyDescent="0.25">
      <c r="A2319" s="240"/>
      <c r="B2319" s="122">
        <f t="shared" si="37"/>
        <v>42676.583330000001</v>
      </c>
      <c r="C2319" s="125">
        <v>14</v>
      </c>
      <c r="D2319" s="11">
        <f>ROUND(АТС!E79*$D$791*$D$792/100,2)</f>
        <v>40.450000000000003</v>
      </c>
      <c r="E2319" s="11">
        <f>ROUND(АТС!E79*$E$791*$E$792/100,2)</f>
        <v>37.17</v>
      </c>
      <c r="F2319" s="11">
        <f>ROUND(АТС!E79*$F$791*$F$792/100,2)</f>
        <v>25.31</v>
      </c>
      <c r="G2319" s="11">
        <f>ROUND(АТС!E79*$G$791*$G$792/100,2)</f>
        <v>14.82</v>
      </c>
    </row>
    <row r="2320" spans="1:7" x14ac:dyDescent="0.25">
      <c r="A2320" s="240"/>
      <c r="B2320" s="124">
        <f t="shared" si="37"/>
        <v>42676.625</v>
      </c>
      <c r="C2320" s="125">
        <v>15</v>
      </c>
      <c r="D2320" s="11">
        <f>ROUND(АТС!E80*$D$791*$D$792/100,2)</f>
        <v>30.18</v>
      </c>
      <c r="E2320" s="11">
        <f>ROUND(АТС!E80*$E$791*$E$792/100,2)</f>
        <v>27.73</v>
      </c>
      <c r="F2320" s="11">
        <f>ROUND(АТС!E80*$F$791*$F$792/100,2)</f>
        <v>18.88</v>
      </c>
      <c r="G2320" s="11">
        <f>ROUND(АТС!E80*$G$791*$G$792/100,2)</f>
        <v>11.06</v>
      </c>
    </row>
    <row r="2321" spans="1:7" x14ac:dyDescent="0.25">
      <c r="A2321" s="240"/>
      <c r="B2321" s="122">
        <f t="shared" si="37"/>
        <v>42676.666669999999</v>
      </c>
      <c r="C2321" s="125">
        <v>16</v>
      </c>
      <c r="D2321" s="11">
        <f>ROUND(АТС!E81*$D$791*$D$792/100,2)</f>
        <v>32.08</v>
      </c>
      <c r="E2321" s="11">
        <f>ROUND(АТС!E81*$E$791*$E$792/100,2)</f>
        <v>29.48</v>
      </c>
      <c r="F2321" s="11">
        <f>ROUND(АТС!E81*$F$791*$F$792/100,2)</f>
        <v>20.079999999999998</v>
      </c>
      <c r="G2321" s="11">
        <f>ROUND(АТС!E81*$G$791*$G$792/100,2)</f>
        <v>11.75</v>
      </c>
    </row>
    <row r="2322" spans="1:7" x14ac:dyDescent="0.25">
      <c r="A2322" s="240"/>
      <c r="B2322" s="124">
        <f t="shared" si="37"/>
        <v>42676.708330000001</v>
      </c>
      <c r="C2322" s="125">
        <v>17</v>
      </c>
      <c r="D2322" s="11">
        <f>ROUND(АТС!E82*$D$791*$D$792/100,2)</f>
        <v>0.68</v>
      </c>
      <c r="E2322" s="11">
        <f>ROUND(АТС!E82*$E$791*$E$792/100,2)</f>
        <v>0.63</v>
      </c>
      <c r="F2322" s="11">
        <f>ROUND(АТС!E82*$F$791*$F$792/100,2)</f>
        <v>0.43</v>
      </c>
      <c r="G2322" s="11">
        <f>ROUND(АТС!E82*$G$791*$G$792/100,2)</f>
        <v>0.25</v>
      </c>
    </row>
    <row r="2323" spans="1:7" x14ac:dyDescent="0.25">
      <c r="A2323" s="240"/>
      <c r="B2323" s="122">
        <f t="shared" si="37"/>
        <v>42676.75</v>
      </c>
      <c r="C2323" s="125">
        <v>18</v>
      </c>
      <c r="D2323" s="11">
        <f>ROUND(АТС!E83*$D$791*$D$792/100,2)</f>
        <v>0.39</v>
      </c>
      <c r="E2323" s="11">
        <f>ROUND(АТС!E83*$E$791*$E$792/100,2)</f>
        <v>0.36</v>
      </c>
      <c r="F2323" s="11">
        <f>ROUND(АТС!E83*$F$791*$F$792/100,2)</f>
        <v>0.24</v>
      </c>
      <c r="G2323" s="11">
        <f>ROUND(АТС!E83*$G$791*$G$792/100,2)</f>
        <v>0.14000000000000001</v>
      </c>
    </row>
    <row r="2324" spans="1:7" x14ac:dyDescent="0.25">
      <c r="A2324" s="240"/>
      <c r="B2324" s="124">
        <f t="shared" si="37"/>
        <v>42676.791669999999</v>
      </c>
      <c r="C2324" s="125">
        <v>19</v>
      </c>
      <c r="D2324" s="11">
        <f>ROUND(АТС!E84*$D$791*$D$792/100,2)</f>
        <v>2</v>
      </c>
      <c r="E2324" s="11">
        <f>ROUND(АТС!E84*$E$791*$E$792/100,2)</f>
        <v>1.84</v>
      </c>
      <c r="F2324" s="11">
        <f>ROUND(АТС!E84*$F$791*$F$792/100,2)</f>
        <v>1.25</v>
      </c>
      <c r="G2324" s="11">
        <f>ROUND(АТС!E84*$G$791*$G$792/100,2)</f>
        <v>0.73</v>
      </c>
    </row>
    <row r="2325" spans="1:7" x14ac:dyDescent="0.25">
      <c r="A2325" s="240"/>
      <c r="B2325" s="122">
        <f t="shared" si="37"/>
        <v>42676.833330000001</v>
      </c>
      <c r="C2325" s="125">
        <v>20</v>
      </c>
      <c r="D2325" s="11">
        <f>ROUND(АТС!E85*$D$791*$D$792/100,2)</f>
        <v>60.63</v>
      </c>
      <c r="E2325" s="11">
        <f>ROUND(АТС!E85*$E$791*$E$792/100,2)</f>
        <v>55.71</v>
      </c>
      <c r="F2325" s="11">
        <f>ROUND(АТС!E85*$F$791*$F$792/100,2)</f>
        <v>37.94</v>
      </c>
      <c r="G2325" s="11">
        <f>ROUND(АТС!E85*$G$791*$G$792/100,2)</f>
        <v>22.21</v>
      </c>
    </row>
    <row r="2326" spans="1:7" x14ac:dyDescent="0.25">
      <c r="A2326" s="240"/>
      <c r="B2326" s="124">
        <f t="shared" si="37"/>
        <v>42676.875</v>
      </c>
      <c r="C2326" s="125">
        <v>21</v>
      </c>
      <c r="D2326" s="11">
        <f>ROUND(АТС!E86*$D$791*$D$792/100,2)</f>
        <v>93.84</v>
      </c>
      <c r="E2326" s="11">
        <f>ROUND(АТС!E86*$E$791*$E$792/100,2)</f>
        <v>86.24</v>
      </c>
      <c r="F2326" s="11">
        <f>ROUND(АТС!E86*$F$791*$F$792/100,2)</f>
        <v>58.72</v>
      </c>
      <c r="G2326" s="11">
        <f>ROUND(АТС!E86*$G$791*$G$792/100,2)</f>
        <v>34.369999999999997</v>
      </c>
    </row>
    <row r="2327" spans="1:7" x14ac:dyDescent="0.25">
      <c r="A2327" s="240"/>
      <c r="B2327" s="122">
        <f t="shared" si="37"/>
        <v>42676.916669999999</v>
      </c>
      <c r="C2327" s="125">
        <v>22</v>
      </c>
      <c r="D2327" s="11">
        <f>ROUND(АТС!E87*$D$791*$D$792/100,2)</f>
        <v>40.72</v>
      </c>
      <c r="E2327" s="11">
        <f>ROUND(АТС!E87*$E$791*$E$792/100,2)</f>
        <v>37.42</v>
      </c>
      <c r="F2327" s="11">
        <f>ROUND(АТС!E87*$F$791*$F$792/100,2)</f>
        <v>25.48</v>
      </c>
      <c r="G2327" s="11">
        <f>ROUND(АТС!E87*$G$791*$G$792/100,2)</f>
        <v>14.92</v>
      </c>
    </row>
    <row r="2328" spans="1:7" x14ac:dyDescent="0.25">
      <c r="A2328" s="240"/>
      <c r="B2328" s="124">
        <f t="shared" si="37"/>
        <v>42676.958330000001</v>
      </c>
      <c r="C2328" s="125">
        <v>23</v>
      </c>
      <c r="D2328" s="11">
        <f>ROUND(АТС!E88*$D$791*$D$792/100,2)</f>
        <v>26.57</v>
      </c>
      <c r="E2328" s="11">
        <f>ROUND(АТС!E88*$E$791*$E$792/100,2)</f>
        <v>24.42</v>
      </c>
      <c r="F2328" s="11">
        <f>ROUND(АТС!E88*$F$791*$F$792/100,2)</f>
        <v>16.63</v>
      </c>
      <c r="G2328" s="11">
        <f>ROUND(АТС!E88*$G$791*$G$792/100,2)</f>
        <v>9.73</v>
      </c>
    </row>
    <row r="2329" spans="1:7" x14ac:dyDescent="0.25">
      <c r="A2329" s="240"/>
      <c r="B2329" s="122">
        <f t="shared" si="37"/>
        <v>42677</v>
      </c>
      <c r="C2329" s="125">
        <v>0</v>
      </c>
      <c r="D2329" s="11">
        <f>ROUND(АТС!E89*$D$791*$D$792/100,2)</f>
        <v>16.989999999999998</v>
      </c>
      <c r="E2329" s="11">
        <f>ROUND(АТС!E89*$E$791*$E$792/100,2)</f>
        <v>15.61</v>
      </c>
      <c r="F2329" s="11">
        <f>ROUND(АТС!E89*$F$791*$F$792/100,2)</f>
        <v>10.63</v>
      </c>
      <c r="G2329" s="11">
        <f>ROUND(АТС!E89*$G$791*$G$792/100,2)</f>
        <v>6.22</v>
      </c>
    </row>
    <row r="2330" spans="1:7" x14ac:dyDescent="0.25">
      <c r="A2330" s="240"/>
      <c r="B2330" s="124">
        <f t="shared" si="37"/>
        <v>42677.041669999999</v>
      </c>
      <c r="C2330" s="125">
        <v>1</v>
      </c>
      <c r="D2330" s="11">
        <f>ROUND(АТС!E90*$D$791*$D$792/100,2)</f>
        <v>0</v>
      </c>
      <c r="E2330" s="11">
        <f>ROUND(АТС!E90*$E$791*$E$792/100,2)</f>
        <v>0</v>
      </c>
      <c r="F2330" s="11">
        <f>ROUND(АТС!E90*$F$791*$F$792/100,2)</f>
        <v>0</v>
      </c>
      <c r="G2330" s="11">
        <f>ROUND(АТС!E90*$G$791*$G$792/100,2)</f>
        <v>0</v>
      </c>
    </row>
    <row r="2331" spans="1:7" x14ac:dyDescent="0.25">
      <c r="A2331" s="240"/>
      <c r="B2331" s="122">
        <f t="shared" si="37"/>
        <v>42677.083330000001</v>
      </c>
      <c r="C2331" s="125">
        <v>2</v>
      </c>
      <c r="D2331" s="11">
        <f>ROUND(АТС!E91*$D$791*$D$792/100,2)</f>
        <v>21.99</v>
      </c>
      <c r="E2331" s="11">
        <f>ROUND(АТС!E91*$E$791*$E$792/100,2)</f>
        <v>20.21</v>
      </c>
      <c r="F2331" s="11">
        <f>ROUND(АТС!E91*$F$791*$F$792/100,2)</f>
        <v>13.76</v>
      </c>
      <c r="G2331" s="11">
        <f>ROUND(АТС!E91*$G$791*$G$792/100,2)</f>
        <v>8.06</v>
      </c>
    </row>
    <row r="2332" spans="1:7" x14ac:dyDescent="0.25">
      <c r="A2332" s="240"/>
      <c r="B2332" s="124">
        <f t="shared" si="37"/>
        <v>42677.125</v>
      </c>
      <c r="C2332" s="125">
        <v>3</v>
      </c>
      <c r="D2332" s="11">
        <f>ROUND(АТС!E92*$D$791*$D$792/100,2)</f>
        <v>13.06</v>
      </c>
      <c r="E2332" s="11">
        <f>ROUND(АТС!E92*$E$791*$E$792/100,2)</f>
        <v>12</v>
      </c>
      <c r="F2332" s="11">
        <f>ROUND(АТС!E92*$F$791*$F$792/100,2)</f>
        <v>8.17</v>
      </c>
      <c r="G2332" s="11">
        <f>ROUND(АТС!E92*$G$791*$G$792/100,2)</f>
        <v>4.79</v>
      </c>
    </row>
    <row r="2333" spans="1:7" x14ac:dyDescent="0.25">
      <c r="A2333" s="240"/>
      <c r="B2333" s="122">
        <f t="shared" si="37"/>
        <v>42677.166669999999</v>
      </c>
      <c r="C2333" s="125">
        <v>4</v>
      </c>
      <c r="D2333" s="11">
        <f>ROUND(АТС!E93*$D$791*$D$792/100,2)</f>
        <v>0</v>
      </c>
      <c r="E2333" s="11">
        <f>ROUND(АТС!E93*$E$791*$E$792/100,2)</f>
        <v>0</v>
      </c>
      <c r="F2333" s="11">
        <f>ROUND(АТС!E93*$F$791*$F$792/100,2)</f>
        <v>0</v>
      </c>
      <c r="G2333" s="11">
        <f>ROUND(АТС!E93*$G$791*$G$792/100,2)</f>
        <v>0</v>
      </c>
    </row>
    <row r="2334" spans="1:7" x14ac:dyDescent="0.25">
      <c r="A2334" s="240"/>
      <c r="B2334" s="124">
        <f t="shared" si="37"/>
        <v>42677.208330000001</v>
      </c>
      <c r="C2334" s="125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40"/>
      <c r="B2335" s="122">
        <f t="shared" si="37"/>
        <v>42677.25</v>
      </c>
      <c r="C2335" s="125">
        <v>6</v>
      </c>
      <c r="D2335" s="11">
        <f>ROUND(АТС!E95*$D$791*$D$792/100,2)</f>
        <v>15.36</v>
      </c>
      <c r="E2335" s="11">
        <f>ROUND(АТС!E95*$E$791*$E$792/100,2)</f>
        <v>14.12</v>
      </c>
      <c r="F2335" s="11">
        <f>ROUND(АТС!E95*$F$791*$F$792/100,2)</f>
        <v>9.61</v>
      </c>
      <c r="G2335" s="11">
        <f>ROUND(АТС!E95*$G$791*$G$792/100,2)</f>
        <v>5.63</v>
      </c>
    </row>
    <row r="2336" spans="1:7" x14ac:dyDescent="0.25">
      <c r="A2336" s="240"/>
      <c r="B2336" s="124">
        <f t="shared" si="37"/>
        <v>42677.291669999999</v>
      </c>
      <c r="C2336" s="125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40"/>
      <c r="B2337" s="122">
        <f t="shared" si="37"/>
        <v>42677.333330000001</v>
      </c>
      <c r="C2337" s="125">
        <v>8</v>
      </c>
      <c r="D2337" s="11">
        <f>ROUND(АТС!E97*$D$791*$D$792/100,2)</f>
        <v>17.64</v>
      </c>
      <c r="E2337" s="11">
        <f>ROUND(АТС!E97*$E$791*$E$792/100,2)</f>
        <v>16.21</v>
      </c>
      <c r="F2337" s="11">
        <f>ROUND(АТС!E97*$F$791*$F$792/100,2)</f>
        <v>11.04</v>
      </c>
      <c r="G2337" s="11">
        <f>ROUND(АТС!E97*$G$791*$G$792/100,2)</f>
        <v>6.46</v>
      </c>
    </row>
    <row r="2338" spans="1:7" x14ac:dyDescent="0.25">
      <c r="A2338" s="240"/>
      <c r="B2338" s="124">
        <f t="shared" si="37"/>
        <v>42677.375</v>
      </c>
      <c r="C2338" s="125">
        <v>9</v>
      </c>
      <c r="D2338" s="11">
        <f>ROUND(АТС!E98*$D$791*$D$792/100,2)</f>
        <v>20.420000000000002</v>
      </c>
      <c r="E2338" s="11">
        <f>ROUND(АТС!E98*$E$791*$E$792/100,2)</f>
        <v>18.760000000000002</v>
      </c>
      <c r="F2338" s="11">
        <f>ROUND(АТС!E98*$F$791*$F$792/100,2)</f>
        <v>12.78</v>
      </c>
      <c r="G2338" s="11">
        <f>ROUND(АТС!E98*$G$791*$G$792/100,2)</f>
        <v>7.48</v>
      </c>
    </row>
    <row r="2339" spans="1:7" x14ac:dyDescent="0.25">
      <c r="A2339" s="240"/>
      <c r="B2339" s="122">
        <f t="shared" si="37"/>
        <v>42677.416669999999</v>
      </c>
      <c r="C2339" s="125">
        <v>10</v>
      </c>
      <c r="D2339" s="11">
        <f>ROUND(АТС!E99*$D$791*$D$792/100,2)</f>
        <v>26.82</v>
      </c>
      <c r="E2339" s="11">
        <f>ROUND(АТС!E99*$E$791*$E$792/100,2)</f>
        <v>24.65</v>
      </c>
      <c r="F2339" s="11">
        <f>ROUND(АТС!E99*$F$791*$F$792/100,2)</f>
        <v>16.78</v>
      </c>
      <c r="G2339" s="11">
        <f>ROUND(АТС!E99*$G$791*$G$792/100,2)</f>
        <v>9.82</v>
      </c>
    </row>
    <row r="2340" spans="1:7" x14ac:dyDescent="0.25">
      <c r="A2340" s="240"/>
      <c r="B2340" s="124">
        <f t="shared" si="37"/>
        <v>42677.458330000001</v>
      </c>
      <c r="C2340" s="125">
        <v>11</v>
      </c>
      <c r="D2340" s="11">
        <f>ROUND(АТС!E100*$D$791*$D$792/100,2)</f>
        <v>32.4</v>
      </c>
      <c r="E2340" s="11">
        <f>ROUND(АТС!E100*$E$791*$E$792/100,2)</f>
        <v>29.77</v>
      </c>
      <c r="F2340" s="11">
        <f>ROUND(АТС!E100*$F$791*$F$792/100,2)</f>
        <v>20.27</v>
      </c>
      <c r="G2340" s="11">
        <f>ROUND(АТС!E100*$G$791*$G$792/100,2)</f>
        <v>11.87</v>
      </c>
    </row>
    <row r="2341" spans="1:7" x14ac:dyDescent="0.25">
      <c r="A2341" s="240"/>
      <c r="B2341" s="122">
        <f t="shared" si="37"/>
        <v>42677.5</v>
      </c>
      <c r="C2341" s="125">
        <v>12</v>
      </c>
      <c r="D2341" s="11">
        <f>ROUND(АТС!E101*$D$791*$D$792/100,2)</f>
        <v>32.880000000000003</v>
      </c>
      <c r="E2341" s="11">
        <f>ROUND(АТС!E101*$E$791*$E$792/100,2)</f>
        <v>30.21</v>
      </c>
      <c r="F2341" s="11">
        <f>ROUND(АТС!E101*$F$791*$F$792/100,2)</f>
        <v>20.57</v>
      </c>
      <c r="G2341" s="11">
        <f>ROUND(АТС!E101*$G$791*$G$792/100,2)</f>
        <v>12.04</v>
      </c>
    </row>
    <row r="2342" spans="1:7" x14ac:dyDescent="0.25">
      <c r="A2342" s="240"/>
      <c r="B2342" s="124">
        <f t="shared" si="37"/>
        <v>42677.541669999999</v>
      </c>
      <c r="C2342" s="125">
        <v>13</v>
      </c>
      <c r="D2342" s="11">
        <f>ROUND(АТС!E102*$D$791*$D$792/100,2)</f>
        <v>25.58</v>
      </c>
      <c r="E2342" s="11">
        <f>ROUND(АТС!E102*$E$791*$E$792/100,2)</f>
        <v>23.51</v>
      </c>
      <c r="F2342" s="11">
        <f>ROUND(АТС!E102*$F$791*$F$792/100,2)</f>
        <v>16.010000000000002</v>
      </c>
      <c r="G2342" s="11">
        <f>ROUND(АТС!E102*$G$791*$G$792/100,2)</f>
        <v>9.3699999999999992</v>
      </c>
    </row>
    <row r="2343" spans="1:7" x14ac:dyDescent="0.25">
      <c r="A2343" s="240"/>
      <c r="B2343" s="122">
        <f t="shared" si="37"/>
        <v>42677.583330000001</v>
      </c>
      <c r="C2343" s="125">
        <v>14</v>
      </c>
      <c r="D2343" s="11">
        <f>ROUND(АТС!E103*$D$791*$D$792/100,2)</f>
        <v>25.54</v>
      </c>
      <c r="E2343" s="11">
        <f>ROUND(АТС!E103*$E$791*$E$792/100,2)</f>
        <v>23.47</v>
      </c>
      <c r="F2343" s="11">
        <f>ROUND(АТС!E103*$F$791*$F$792/100,2)</f>
        <v>15.98</v>
      </c>
      <c r="G2343" s="11">
        <f>ROUND(АТС!E103*$G$791*$G$792/100,2)</f>
        <v>9.36</v>
      </c>
    </row>
    <row r="2344" spans="1:7" x14ac:dyDescent="0.25">
      <c r="A2344" s="240"/>
      <c r="B2344" s="124">
        <f t="shared" si="37"/>
        <v>42677.625</v>
      </c>
      <c r="C2344" s="125">
        <v>15</v>
      </c>
      <c r="D2344" s="11">
        <f>ROUND(АТС!E104*$D$791*$D$792/100,2)</f>
        <v>29.26</v>
      </c>
      <c r="E2344" s="11">
        <f>ROUND(АТС!E104*$E$791*$E$792/100,2)</f>
        <v>26.89</v>
      </c>
      <c r="F2344" s="11">
        <f>ROUND(АТС!E104*$F$791*$F$792/100,2)</f>
        <v>18.309999999999999</v>
      </c>
      <c r="G2344" s="11">
        <f>ROUND(АТС!E104*$G$791*$G$792/100,2)</f>
        <v>10.72</v>
      </c>
    </row>
    <row r="2345" spans="1:7" x14ac:dyDescent="0.25">
      <c r="A2345" s="240"/>
      <c r="B2345" s="122">
        <f t="shared" si="37"/>
        <v>42677.666669999999</v>
      </c>
      <c r="C2345" s="125">
        <v>16</v>
      </c>
      <c r="D2345" s="11">
        <f>ROUND(АТС!E105*$D$791*$D$792/100,2)</f>
        <v>33.380000000000003</v>
      </c>
      <c r="E2345" s="11">
        <f>ROUND(АТС!E105*$E$791*$E$792/100,2)</f>
        <v>30.67</v>
      </c>
      <c r="F2345" s="11">
        <f>ROUND(АТС!E105*$F$791*$F$792/100,2)</f>
        <v>20.89</v>
      </c>
      <c r="G2345" s="11">
        <f>ROUND(АТС!E105*$G$791*$G$792/100,2)</f>
        <v>12.23</v>
      </c>
    </row>
    <row r="2346" spans="1:7" x14ac:dyDescent="0.25">
      <c r="A2346" s="240"/>
      <c r="B2346" s="124">
        <f t="shared" si="37"/>
        <v>42677.708330000001</v>
      </c>
      <c r="C2346" s="125">
        <v>17</v>
      </c>
      <c r="D2346" s="11">
        <f>ROUND(АТС!E106*$D$791*$D$792/100,2)</f>
        <v>26.21</v>
      </c>
      <c r="E2346" s="11">
        <f>ROUND(АТС!E106*$E$791*$E$792/100,2)</f>
        <v>24.09</v>
      </c>
      <c r="F2346" s="11">
        <f>ROUND(АТС!E106*$F$791*$F$792/100,2)</f>
        <v>16.399999999999999</v>
      </c>
      <c r="G2346" s="11">
        <f>ROUND(АТС!E106*$G$791*$G$792/100,2)</f>
        <v>9.6</v>
      </c>
    </row>
    <row r="2347" spans="1:7" x14ac:dyDescent="0.25">
      <c r="A2347" s="240"/>
      <c r="B2347" s="122">
        <f t="shared" si="37"/>
        <v>42677.75</v>
      </c>
      <c r="C2347" s="125">
        <v>18</v>
      </c>
      <c r="D2347" s="11">
        <f>ROUND(АТС!E107*$D$791*$D$792/100,2)</f>
        <v>28.88</v>
      </c>
      <c r="E2347" s="11">
        <f>ROUND(АТС!E107*$E$791*$E$792/100,2)</f>
        <v>26.54</v>
      </c>
      <c r="F2347" s="11">
        <f>ROUND(АТС!E107*$F$791*$F$792/100,2)</f>
        <v>18.07</v>
      </c>
      <c r="G2347" s="11">
        <f>ROUND(АТС!E107*$G$791*$G$792/100,2)</f>
        <v>10.58</v>
      </c>
    </row>
    <row r="2348" spans="1:7" x14ac:dyDescent="0.25">
      <c r="A2348" s="240"/>
      <c r="B2348" s="124">
        <f t="shared" si="37"/>
        <v>42677.791669999999</v>
      </c>
      <c r="C2348" s="125">
        <v>19</v>
      </c>
      <c r="D2348" s="11">
        <f>ROUND(АТС!E108*$D$791*$D$792/100,2)</f>
        <v>34.32</v>
      </c>
      <c r="E2348" s="11">
        <f>ROUND(АТС!E108*$E$791*$E$792/100,2)</f>
        <v>31.54</v>
      </c>
      <c r="F2348" s="11">
        <f>ROUND(АТС!E108*$F$791*$F$792/100,2)</f>
        <v>21.48</v>
      </c>
      <c r="G2348" s="11">
        <f>ROUND(АТС!E108*$G$791*$G$792/100,2)</f>
        <v>12.57</v>
      </c>
    </row>
    <row r="2349" spans="1:7" x14ac:dyDescent="0.25">
      <c r="A2349" s="240"/>
      <c r="B2349" s="122">
        <f t="shared" si="37"/>
        <v>42677.833330000001</v>
      </c>
      <c r="C2349" s="125">
        <v>20</v>
      </c>
      <c r="D2349" s="11">
        <f>ROUND(АТС!E109*$D$791*$D$792/100,2)</f>
        <v>57.42</v>
      </c>
      <c r="E2349" s="11">
        <f>ROUND(АТС!E109*$E$791*$E$792/100,2)</f>
        <v>52.77</v>
      </c>
      <c r="F2349" s="11">
        <f>ROUND(АТС!E109*$F$791*$F$792/100,2)</f>
        <v>35.93</v>
      </c>
      <c r="G2349" s="11">
        <f>ROUND(АТС!E109*$G$791*$G$792/100,2)</f>
        <v>21.03</v>
      </c>
    </row>
    <row r="2350" spans="1:7" x14ac:dyDescent="0.25">
      <c r="A2350" s="240"/>
      <c r="B2350" s="124">
        <f t="shared" si="37"/>
        <v>42677.875</v>
      </c>
      <c r="C2350" s="125">
        <v>21</v>
      </c>
      <c r="D2350" s="11">
        <f>ROUND(АТС!E110*$D$791*$D$792/100,2)</f>
        <v>83.79</v>
      </c>
      <c r="E2350" s="11">
        <f>ROUND(АТС!E110*$E$791*$E$792/100,2)</f>
        <v>77</v>
      </c>
      <c r="F2350" s="11">
        <f>ROUND(АТС!E110*$F$791*$F$792/100,2)</f>
        <v>52.43</v>
      </c>
      <c r="G2350" s="11">
        <f>ROUND(АТС!E110*$G$791*$G$792/100,2)</f>
        <v>30.69</v>
      </c>
    </row>
    <row r="2351" spans="1:7" x14ac:dyDescent="0.25">
      <c r="A2351" s="240"/>
      <c r="B2351" s="122">
        <f t="shared" si="37"/>
        <v>42677.916669999999</v>
      </c>
      <c r="C2351" s="125">
        <v>22</v>
      </c>
      <c r="D2351" s="11">
        <f>ROUND(АТС!E111*$D$791*$D$792/100,2)</f>
        <v>24.45</v>
      </c>
      <c r="E2351" s="11">
        <f>ROUND(АТС!E111*$E$791*$E$792/100,2)</f>
        <v>22.47</v>
      </c>
      <c r="F2351" s="11">
        <f>ROUND(АТС!E111*$F$791*$F$792/100,2)</f>
        <v>15.3</v>
      </c>
      <c r="G2351" s="11">
        <f>ROUND(АТС!E111*$G$791*$G$792/100,2)</f>
        <v>8.9600000000000009</v>
      </c>
    </row>
    <row r="2352" spans="1:7" x14ac:dyDescent="0.25">
      <c r="A2352" s="240"/>
      <c r="B2352" s="124">
        <f t="shared" si="37"/>
        <v>42677.958330000001</v>
      </c>
      <c r="C2352" s="125">
        <v>23</v>
      </c>
      <c r="D2352" s="11">
        <f>ROUND(АТС!E112*$D$791*$D$792/100,2)</f>
        <v>21.66</v>
      </c>
      <c r="E2352" s="11">
        <f>ROUND(АТС!E112*$E$791*$E$792/100,2)</f>
        <v>19.91</v>
      </c>
      <c r="F2352" s="11">
        <f>ROUND(АТС!E112*$F$791*$F$792/100,2)</f>
        <v>13.55</v>
      </c>
      <c r="G2352" s="11">
        <f>ROUND(АТС!E112*$G$791*$G$792/100,2)</f>
        <v>7.93</v>
      </c>
    </row>
    <row r="2353" spans="1:7" x14ac:dyDescent="0.25">
      <c r="A2353" s="240"/>
      <c r="B2353" s="122">
        <f t="shared" si="37"/>
        <v>42678</v>
      </c>
      <c r="C2353" s="125">
        <v>0</v>
      </c>
      <c r="D2353" s="11">
        <f>ROUND(АТС!E113*$D$791*$D$792/100,2)</f>
        <v>19.95</v>
      </c>
      <c r="E2353" s="11">
        <f>ROUND(АТС!E113*$E$791*$E$792/100,2)</f>
        <v>18.329999999999998</v>
      </c>
      <c r="F2353" s="11">
        <f>ROUND(АТС!E113*$F$791*$F$792/100,2)</f>
        <v>12.48</v>
      </c>
      <c r="G2353" s="11">
        <f>ROUND(АТС!E113*$G$791*$G$792/100,2)</f>
        <v>7.31</v>
      </c>
    </row>
    <row r="2354" spans="1:7" x14ac:dyDescent="0.25">
      <c r="A2354" s="240"/>
      <c r="B2354" s="124">
        <f t="shared" si="37"/>
        <v>42678.041669999999</v>
      </c>
      <c r="C2354" s="125">
        <v>1</v>
      </c>
      <c r="D2354" s="11">
        <f>ROUND(АТС!E114*$D$791*$D$792/100,2)</f>
        <v>43.19</v>
      </c>
      <c r="E2354" s="11">
        <f>ROUND(АТС!E114*$E$791*$E$792/100,2)</f>
        <v>39.69</v>
      </c>
      <c r="F2354" s="11">
        <f>ROUND(АТС!E114*$F$791*$F$792/100,2)</f>
        <v>27.03</v>
      </c>
      <c r="G2354" s="11">
        <f>ROUND(АТС!E114*$G$791*$G$792/100,2)</f>
        <v>15.82</v>
      </c>
    </row>
    <row r="2355" spans="1:7" x14ac:dyDescent="0.25">
      <c r="A2355" s="240"/>
      <c r="B2355" s="122">
        <f t="shared" si="37"/>
        <v>42678.083330000001</v>
      </c>
      <c r="C2355" s="125">
        <v>2</v>
      </c>
      <c r="D2355" s="11">
        <f>ROUND(АТС!E115*$D$791*$D$792/100,2)</f>
        <v>20.88</v>
      </c>
      <c r="E2355" s="11">
        <f>ROUND(АТС!E115*$E$791*$E$792/100,2)</f>
        <v>19.18</v>
      </c>
      <c r="F2355" s="11">
        <f>ROUND(АТС!E115*$F$791*$F$792/100,2)</f>
        <v>13.06</v>
      </c>
      <c r="G2355" s="11">
        <f>ROUND(АТС!E115*$G$791*$G$792/100,2)</f>
        <v>7.65</v>
      </c>
    </row>
    <row r="2356" spans="1:7" x14ac:dyDescent="0.25">
      <c r="A2356" s="240"/>
      <c r="B2356" s="124">
        <f t="shared" si="37"/>
        <v>42678.125</v>
      </c>
      <c r="C2356" s="125">
        <v>3</v>
      </c>
      <c r="D2356" s="11">
        <f>ROUND(АТС!E116*$D$791*$D$792/100,2)</f>
        <v>1.85</v>
      </c>
      <c r="E2356" s="11">
        <f>ROUND(АТС!E116*$E$791*$E$792/100,2)</f>
        <v>1.7</v>
      </c>
      <c r="F2356" s="11">
        <f>ROUND(АТС!E116*$F$791*$F$792/100,2)</f>
        <v>1.1599999999999999</v>
      </c>
      <c r="G2356" s="11">
        <f>ROUND(АТС!E116*$G$791*$G$792/100,2)</f>
        <v>0.68</v>
      </c>
    </row>
    <row r="2357" spans="1:7" x14ac:dyDescent="0.25">
      <c r="A2357" s="240"/>
      <c r="B2357" s="122">
        <f t="shared" si="37"/>
        <v>42678.166669999999</v>
      </c>
      <c r="C2357" s="125">
        <v>4</v>
      </c>
      <c r="D2357" s="11">
        <f>ROUND(АТС!E117*$D$791*$D$792/100,2)</f>
        <v>0</v>
      </c>
      <c r="E2357" s="11">
        <f>ROUND(АТС!E117*$E$791*$E$792/100,2)</f>
        <v>0</v>
      </c>
      <c r="F2357" s="11">
        <f>ROUND(АТС!E117*$F$791*$F$792/100,2)</f>
        <v>0</v>
      </c>
      <c r="G2357" s="11">
        <f>ROUND(АТС!E117*$G$791*$G$792/100,2)</f>
        <v>0</v>
      </c>
    </row>
    <row r="2358" spans="1:7" x14ac:dyDescent="0.25">
      <c r="A2358" s="240"/>
      <c r="B2358" s="124">
        <f t="shared" si="37"/>
        <v>42678.208330000001</v>
      </c>
      <c r="C2358" s="125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40"/>
      <c r="B2359" s="122">
        <f t="shared" si="37"/>
        <v>42678.25</v>
      </c>
      <c r="C2359" s="125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40"/>
      <c r="B2360" s="124">
        <f t="shared" si="37"/>
        <v>42678.291669999999</v>
      </c>
      <c r="C2360" s="125">
        <v>7</v>
      </c>
      <c r="D2360" s="11">
        <f>ROUND(АТС!E120*$D$791*$D$792/100,2)</f>
        <v>3.14</v>
      </c>
      <c r="E2360" s="11">
        <f>ROUND(АТС!E120*$E$791*$E$792/100,2)</f>
        <v>2.89</v>
      </c>
      <c r="F2360" s="11">
        <f>ROUND(АТС!E120*$F$791*$F$792/100,2)</f>
        <v>1.97</v>
      </c>
      <c r="G2360" s="11">
        <f>ROUND(АТС!E120*$G$791*$G$792/100,2)</f>
        <v>1.1499999999999999</v>
      </c>
    </row>
    <row r="2361" spans="1:7" x14ac:dyDescent="0.25">
      <c r="A2361" s="240"/>
      <c r="B2361" s="122">
        <f t="shared" si="37"/>
        <v>42678.333330000001</v>
      </c>
      <c r="C2361" s="125">
        <v>8</v>
      </c>
      <c r="D2361" s="11">
        <f>ROUND(АТС!E121*$D$791*$D$792/100,2)</f>
        <v>3.32</v>
      </c>
      <c r="E2361" s="11">
        <f>ROUND(АТС!E121*$E$791*$E$792/100,2)</f>
        <v>3.05</v>
      </c>
      <c r="F2361" s="11">
        <f>ROUND(АТС!E121*$F$791*$F$792/100,2)</f>
        <v>2.08</v>
      </c>
      <c r="G2361" s="11">
        <f>ROUND(АТС!E121*$G$791*$G$792/100,2)</f>
        <v>1.22</v>
      </c>
    </row>
    <row r="2362" spans="1:7" x14ac:dyDescent="0.25">
      <c r="A2362" s="240"/>
      <c r="B2362" s="124">
        <f t="shared" si="37"/>
        <v>42678.375</v>
      </c>
      <c r="C2362" s="125">
        <v>9</v>
      </c>
      <c r="D2362" s="11">
        <f>ROUND(АТС!E122*$D$791*$D$792/100,2)</f>
        <v>17.3</v>
      </c>
      <c r="E2362" s="11">
        <f>ROUND(АТС!E122*$E$791*$E$792/100,2)</f>
        <v>15.9</v>
      </c>
      <c r="F2362" s="11">
        <f>ROUND(АТС!E122*$F$791*$F$792/100,2)</f>
        <v>10.83</v>
      </c>
      <c r="G2362" s="11">
        <f>ROUND(АТС!E122*$G$791*$G$792/100,2)</f>
        <v>6.34</v>
      </c>
    </row>
    <row r="2363" spans="1:7" x14ac:dyDescent="0.25">
      <c r="A2363" s="240"/>
      <c r="B2363" s="122">
        <f t="shared" si="37"/>
        <v>42678.416669999999</v>
      </c>
      <c r="C2363" s="125">
        <v>10</v>
      </c>
      <c r="D2363" s="11">
        <f>ROUND(АТС!E123*$D$791*$D$792/100,2)</f>
        <v>7.3</v>
      </c>
      <c r="E2363" s="11">
        <f>ROUND(АТС!E123*$E$791*$E$792/100,2)</f>
        <v>6.71</v>
      </c>
      <c r="F2363" s="11">
        <f>ROUND(АТС!E123*$F$791*$F$792/100,2)</f>
        <v>4.57</v>
      </c>
      <c r="G2363" s="11">
        <f>ROUND(АТС!E123*$G$791*$G$792/100,2)</f>
        <v>2.67</v>
      </c>
    </row>
    <row r="2364" spans="1:7" x14ac:dyDescent="0.25">
      <c r="A2364" s="240"/>
      <c r="B2364" s="124">
        <f t="shared" si="37"/>
        <v>42678.458330000001</v>
      </c>
      <c r="C2364" s="125">
        <v>11</v>
      </c>
      <c r="D2364" s="11">
        <f>ROUND(АТС!E124*$D$791*$D$792/100,2)</f>
        <v>33.200000000000003</v>
      </c>
      <c r="E2364" s="11">
        <f>ROUND(АТС!E124*$E$791*$E$792/100,2)</f>
        <v>30.51</v>
      </c>
      <c r="F2364" s="11">
        <f>ROUND(АТС!E124*$F$791*$F$792/100,2)</f>
        <v>20.77</v>
      </c>
      <c r="G2364" s="11">
        <f>ROUND(АТС!E124*$G$791*$G$792/100,2)</f>
        <v>12.16</v>
      </c>
    </row>
    <row r="2365" spans="1:7" x14ac:dyDescent="0.25">
      <c r="A2365" s="240"/>
      <c r="B2365" s="122">
        <f t="shared" si="37"/>
        <v>42678.5</v>
      </c>
      <c r="C2365" s="125">
        <v>12</v>
      </c>
      <c r="D2365" s="11">
        <f>ROUND(АТС!E125*$D$791*$D$792/100,2)</f>
        <v>18.16</v>
      </c>
      <c r="E2365" s="11">
        <f>ROUND(АТС!E125*$E$791*$E$792/100,2)</f>
        <v>16.690000000000001</v>
      </c>
      <c r="F2365" s="11">
        <f>ROUND(АТС!E125*$F$791*$F$792/100,2)</f>
        <v>11.36</v>
      </c>
      <c r="G2365" s="11">
        <f>ROUND(АТС!E125*$G$791*$G$792/100,2)</f>
        <v>6.65</v>
      </c>
    </row>
    <row r="2366" spans="1:7" x14ac:dyDescent="0.25">
      <c r="A2366" s="240"/>
      <c r="B2366" s="124">
        <f t="shared" si="37"/>
        <v>42678.541669999999</v>
      </c>
      <c r="C2366" s="125">
        <v>13</v>
      </c>
      <c r="D2366" s="11">
        <f>ROUND(АТС!E126*$D$791*$D$792/100,2)</f>
        <v>3.68</v>
      </c>
      <c r="E2366" s="11">
        <f>ROUND(АТС!E126*$E$791*$E$792/100,2)</f>
        <v>3.38</v>
      </c>
      <c r="F2366" s="11">
        <f>ROUND(АТС!E126*$F$791*$F$792/100,2)</f>
        <v>2.2999999999999998</v>
      </c>
      <c r="G2366" s="11">
        <f>ROUND(АТС!E126*$G$791*$G$792/100,2)</f>
        <v>1.35</v>
      </c>
    </row>
    <row r="2367" spans="1:7" x14ac:dyDescent="0.25">
      <c r="A2367" s="240"/>
      <c r="B2367" s="122">
        <f t="shared" si="37"/>
        <v>42678.583330000001</v>
      </c>
      <c r="C2367" s="125">
        <v>14</v>
      </c>
      <c r="D2367" s="11">
        <f>ROUND(АТС!E127*$D$791*$D$792/100,2)</f>
        <v>8.31</v>
      </c>
      <c r="E2367" s="11">
        <f>ROUND(АТС!E127*$E$791*$E$792/100,2)</f>
        <v>7.64</v>
      </c>
      <c r="F2367" s="11">
        <f>ROUND(АТС!E127*$F$791*$F$792/100,2)</f>
        <v>5.2</v>
      </c>
      <c r="G2367" s="11">
        <f>ROUND(АТС!E127*$G$791*$G$792/100,2)</f>
        <v>3.04</v>
      </c>
    </row>
    <row r="2368" spans="1:7" x14ac:dyDescent="0.25">
      <c r="A2368" s="240"/>
      <c r="B2368" s="124">
        <f t="shared" si="37"/>
        <v>42678.625</v>
      </c>
      <c r="C2368" s="125">
        <v>15</v>
      </c>
      <c r="D2368" s="11">
        <f>ROUND(АТС!E128*$D$791*$D$792/100,2)</f>
        <v>31.99</v>
      </c>
      <c r="E2368" s="11">
        <f>ROUND(АТС!E128*$E$791*$E$792/100,2)</f>
        <v>29.4</v>
      </c>
      <c r="F2368" s="11">
        <f>ROUND(АТС!E128*$F$791*$F$792/100,2)</f>
        <v>20.02</v>
      </c>
      <c r="G2368" s="11">
        <f>ROUND(АТС!E128*$G$791*$G$792/100,2)</f>
        <v>11.72</v>
      </c>
    </row>
    <row r="2369" spans="1:7" x14ac:dyDescent="0.25">
      <c r="A2369" s="240"/>
      <c r="B2369" s="122">
        <f t="shared" si="37"/>
        <v>42678.666669999999</v>
      </c>
      <c r="C2369" s="125">
        <v>16</v>
      </c>
      <c r="D2369" s="11">
        <f>ROUND(АТС!E129*$D$791*$D$792/100,2)</f>
        <v>13.53</v>
      </c>
      <c r="E2369" s="11">
        <f>ROUND(АТС!E129*$E$791*$E$792/100,2)</f>
        <v>12.44</v>
      </c>
      <c r="F2369" s="11">
        <f>ROUND(АТС!E129*$F$791*$F$792/100,2)</f>
        <v>8.4700000000000006</v>
      </c>
      <c r="G2369" s="11">
        <f>ROUND(АТС!E129*$G$791*$G$792/100,2)</f>
        <v>4.96</v>
      </c>
    </row>
    <row r="2370" spans="1:7" x14ac:dyDescent="0.25">
      <c r="A2370" s="240"/>
      <c r="B2370" s="124">
        <f t="shared" ref="B2370:B2433" si="38">B2346+1</f>
        <v>42678.708330000001</v>
      </c>
      <c r="C2370" s="125">
        <v>17</v>
      </c>
      <c r="D2370" s="11">
        <f>ROUND(АТС!E130*$D$791*$D$792/100,2)</f>
        <v>10.79</v>
      </c>
      <c r="E2370" s="11">
        <f>ROUND(АТС!E130*$E$791*$E$792/100,2)</f>
        <v>9.92</v>
      </c>
      <c r="F2370" s="11">
        <f>ROUND(АТС!E130*$F$791*$F$792/100,2)</f>
        <v>6.75</v>
      </c>
      <c r="G2370" s="11">
        <f>ROUND(АТС!E130*$G$791*$G$792/100,2)</f>
        <v>3.95</v>
      </c>
    </row>
    <row r="2371" spans="1:7" x14ac:dyDescent="0.25">
      <c r="A2371" s="240"/>
      <c r="B2371" s="122">
        <f t="shared" si="38"/>
        <v>42678.75</v>
      </c>
      <c r="C2371" s="125">
        <v>18</v>
      </c>
      <c r="D2371" s="11">
        <f>ROUND(АТС!E131*$D$791*$D$792/100,2)</f>
        <v>24.58</v>
      </c>
      <c r="E2371" s="11">
        <f>ROUND(АТС!E131*$E$791*$E$792/100,2)</f>
        <v>22.59</v>
      </c>
      <c r="F2371" s="11">
        <f>ROUND(АТС!E131*$F$791*$F$792/100,2)</f>
        <v>15.38</v>
      </c>
      <c r="G2371" s="11">
        <f>ROUND(АТС!E131*$G$791*$G$792/100,2)</f>
        <v>9</v>
      </c>
    </row>
    <row r="2372" spans="1:7" x14ac:dyDescent="0.25">
      <c r="A2372" s="240"/>
      <c r="B2372" s="124">
        <f t="shared" si="38"/>
        <v>42678.791669999999</v>
      </c>
      <c r="C2372" s="125">
        <v>19</v>
      </c>
      <c r="D2372" s="11">
        <f>ROUND(АТС!E132*$D$791*$D$792/100,2)</f>
        <v>48.54</v>
      </c>
      <c r="E2372" s="11">
        <f>ROUND(АТС!E132*$E$791*$E$792/100,2)</f>
        <v>44.61</v>
      </c>
      <c r="F2372" s="11">
        <f>ROUND(АТС!E132*$F$791*$F$792/100,2)</f>
        <v>30.38</v>
      </c>
      <c r="G2372" s="11">
        <f>ROUND(АТС!E132*$G$791*$G$792/100,2)</f>
        <v>17.78</v>
      </c>
    </row>
    <row r="2373" spans="1:7" x14ac:dyDescent="0.25">
      <c r="A2373" s="240"/>
      <c r="B2373" s="122">
        <f t="shared" si="38"/>
        <v>42678.833330000001</v>
      </c>
      <c r="C2373" s="125">
        <v>20</v>
      </c>
      <c r="D2373" s="11">
        <f>ROUND(АТС!E133*$D$791*$D$792/100,2)</f>
        <v>16.96</v>
      </c>
      <c r="E2373" s="11">
        <f>ROUND(АТС!E133*$E$791*$E$792/100,2)</f>
        <v>15.58</v>
      </c>
      <c r="F2373" s="11">
        <f>ROUND(АТС!E133*$F$791*$F$792/100,2)</f>
        <v>10.61</v>
      </c>
      <c r="G2373" s="11">
        <f>ROUND(АТС!E133*$G$791*$G$792/100,2)</f>
        <v>6.21</v>
      </c>
    </row>
    <row r="2374" spans="1:7" x14ac:dyDescent="0.25">
      <c r="A2374" s="240"/>
      <c r="B2374" s="124">
        <f t="shared" si="38"/>
        <v>42678.875</v>
      </c>
      <c r="C2374" s="125">
        <v>21</v>
      </c>
      <c r="D2374" s="11">
        <f>ROUND(АТС!E134*$D$791*$D$792/100,2)</f>
        <v>60.54</v>
      </c>
      <c r="E2374" s="11">
        <f>ROUND(АТС!E134*$E$791*$E$792/100,2)</f>
        <v>55.63</v>
      </c>
      <c r="F2374" s="11">
        <f>ROUND(АТС!E134*$F$791*$F$792/100,2)</f>
        <v>37.880000000000003</v>
      </c>
      <c r="G2374" s="11">
        <f>ROUND(АТС!E134*$G$791*$G$792/100,2)</f>
        <v>22.18</v>
      </c>
    </row>
    <row r="2375" spans="1:7" x14ac:dyDescent="0.25">
      <c r="A2375" s="240"/>
      <c r="B2375" s="122">
        <f t="shared" si="38"/>
        <v>42678.916669999999</v>
      </c>
      <c r="C2375" s="125">
        <v>22</v>
      </c>
      <c r="D2375" s="11">
        <f>ROUND(АТС!E135*$D$791*$D$792/100,2)</f>
        <v>27.48</v>
      </c>
      <c r="E2375" s="11">
        <f>ROUND(АТС!E135*$E$791*$E$792/100,2)</f>
        <v>25.25</v>
      </c>
      <c r="F2375" s="11">
        <f>ROUND(АТС!E135*$F$791*$F$792/100,2)</f>
        <v>17.2</v>
      </c>
      <c r="G2375" s="11">
        <f>ROUND(АТС!E135*$G$791*$G$792/100,2)</f>
        <v>10.07</v>
      </c>
    </row>
    <row r="2376" spans="1:7" x14ac:dyDescent="0.25">
      <c r="A2376" s="240"/>
      <c r="B2376" s="124">
        <f t="shared" si="38"/>
        <v>42678.958330000001</v>
      </c>
      <c r="C2376" s="125">
        <v>23</v>
      </c>
      <c r="D2376" s="11">
        <f>ROUND(АТС!E136*$D$791*$D$792/100,2)</f>
        <v>60.76</v>
      </c>
      <c r="E2376" s="11">
        <f>ROUND(АТС!E136*$E$791*$E$792/100,2)</f>
        <v>55.83</v>
      </c>
      <c r="F2376" s="11">
        <f>ROUND(АТС!E136*$F$791*$F$792/100,2)</f>
        <v>38.020000000000003</v>
      </c>
      <c r="G2376" s="11">
        <f>ROUND(АТС!E136*$G$791*$G$792/100,2)</f>
        <v>22.26</v>
      </c>
    </row>
    <row r="2377" spans="1:7" x14ac:dyDescent="0.25">
      <c r="A2377" s="240"/>
      <c r="B2377" s="122">
        <f t="shared" si="38"/>
        <v>42679</v>
      </c>
      <c r="C2377" s="125">
        <v>0</v>
      </c>
      <c r="D2377" s="11">
        <f>ROUND(АТС!E137*$D$791*$D$792/100,2)</f>
        <v>85.38</v>
      </c>
      <c r="E2377" s="11">
        <f>ROUND(АТС!E137*$E$791*$E$792/100,2)</f>
        <v>78.459999999999994</v>
      </c>
      <c r="F2377" s="11">
        <f>ROUND(АТС!E137*$F$791*$F$792/100,2)</f>
        <v>53.43</v>
      </c>
      <c r="G2377" s="11">
        <f>ROUND(АТС!E137*$G$791*$G$792/100,2)</f>
        <v>31.28</v>
      </c>
    </row>
    <row r="2378" spans="1:7" x14ac:dyDescent="0.25">
      <c r="A2378" s="240"/>
      <c r="B2378" s="124">
        <f t="shared" si="38"/>
        <v>42679.041669999999</v>
      </c>
      <c r="C2378" s="125">
        <v>1</v>
      </c>
      <c r="D2378" s="11">
        <f>ROUND(АТС!E138*$D$791*$D$792/100,2)</f>
        <v>83.24</v>
      </c>
      <c r="E2378" s="11">
        <f>ROUND(АТС!E138*$E$791*$E$792/100,2)</f>
        <v>76.489999999999995</v>
      </c>
      <c r="F2378" s="11">
        <f>ROUND(АТС!E138*$F$791*$F$792/100,2)</f>
        <v>52.09</v>
      </c>
      <c r="G2378" s="11">
        <f>ROUND(АТС!E138*$G$791*$G$792/100,2)</f>
        <v>30.49</v>
      </c>
    </row>
    <row r="2379" spans="1:7" x14ac:dyDescent="0.25">
      <c r="A2379" s="240"/>
      <c r="B2379" s="122">
        <f t="shared" si="38"/>
        <v>42679.083330000001</v>
      </c>
      <c r="C2379" s="125">
        <v>2</v>
      </c>
      <c r="D2379" s="11">
        <f>ROUND(АТС!E139*$D$791*$D$792/100,2)</f>
        <v>12.62</v>
      </c>
      <c r="E2379" s="11">
        <f>ROUND(АТС!E139*$E$791*$E$792/100,2)</f>
        <v>11.6</v>
      </c>
      <c r="F2379" s="11">
        <f>ROUND(АТС!E139*$F$791*$F$792/100,2)</f>
        <v>7.9</v>
      </c>
      <c r="G2379" s="11">
        <f>ROUND(АТС!E139*$G$791*$G$792/100,2)</f>
        <v>4.62</v>
      </c>
    </row>
    <row r="2380" spans="1:7" x14ac:dyDescent="0.25">
      <c r="A2380" s="240"/>
      <c r="B2380" s="124">
        <f t="shared" si="38"/>
        <v>42679.125</v>
      </c>
      <c r="C2380" s="125">
        <v>3</v>
      </c>
      <c r="D2380" s="11">
        <f>ROUND(АТС!E140*$D$791*$D$792/100,2)</f>
        <v>24.02</v>
      </c>
      <c r="E2380" s="11">
        <f>ROUND(АТС!E140*$E$791*$E$792/100,2)</f>
        <v>22.08</v>
      </c>
      <c r="F2380" s="11">
        <f>ROUND(АТС!E140*$F$791*$F$792/100,2)</f>
        <v>15.03</v>
      </c>
      <c r="G2380" s="11">
        <f>ROUND(АТС!E140*$G$791*$G$792/100,2)</f>
        <v>8.8000000000000007</v>
      </c>
    </row>
    <row r="2381" spans="1:7" x14ac:dyDescent="0.25">
      <c r="A2381" s="240"/>
      <c r="B2381" s="122">
        <f t="shared" si="38"/>
        <v>42679.166669999999</v>
      </c>
      <c r="C2381" s="125">
        <v>4</v>
      </c>
      <c r="D2381" s="11">
        <f>ROUND(АТС!E141*$D$791*$D$792/100,2)</f>
        <v>22.36</v>
      </c>
      <c r="E2381" s="11">
        <f>ROUND(АТС!E141*$E$791*$E$792/100,2)</f>
        <v>20.55</v>
      </c>
      <c r="F2381" s="11">
        <f>ROUND(АТС!E141*$F$791*$F$792/100,2)</f>
        <v>13.99</v>
      </c>
      <c r="G2381" s="11">
        <f>ROUND(АТС!E141*$G$791*$G$792/100,2)</f>
        <v>8.19</v>
      </c>
    </row>
    <row r="2382" spans="1:7" x14ac:dyDescent="0.25">
      <c r="A2382" s="240"/>
      <c r="B2382" s="124">
        <f t="shared" si="38"/>
        <v>42679.208330000001</v>
      </c>
      <c r="C2382" s="125">
        <v>5</v>
      </c>
      <c r="D2382" s="11">
        <f>ROUND(АТС!E142*$D$791*$D$792/100,2)</f>
        <v>82.53</v>
      </c>
      <c r="E2382" s="11">
        <f>ROUND(АТС!E142*$E$791*$E$792/100,2)</f>
        <v>75.84</v>
      </c>
      <c r="F2382" s="11">
        <f>ROUND(АТС!E142*$F$791*$F$792/100,2)</f>
        <v>51.64</v>
      </c>
      <c r="G2382" s="11">
        <f>ROUND(АТС!E142*$G$791*$G$792/100,2)</f>
        <v>30.23</v>
      </c>
    </row>
    <row r="2383" spans="1:7" x14ac:dyDescent="0.25">
      <c r="A2383" s="240"/>
      <c r="B2383" s="122">
        <f t="shared" si="38"/>
        <v>42679.25</v>
      </c>
      <c r="C2383" s="125">
        <v>6</v>
      </c>
      <c r="D2383" s="11">
        <f>ROUND(АТС!E143*$D$791*$D$792/100,2)</f>
        <v>19.21</v>
      </c>
      <c r="E2383" s="11">
        <f>ROUND(АТС!E143*$E$791*$E$792/100,2)</f>
        <v>17.649999999999999</v>
      </c>
      <c r="F2383" s="11">
        <f>ROUND(АТС!E143*$F$791*$F$792/100,2)</f>
        <v>12.02</v>
      </c>
      <c r="G2383" s="11">
        <f>ROUND(АТС!E143*$G$791*$G$792/100,2)</f>
        <v>7.04</v>
      </c>
    </row>
    <row r="2384" spans="1:7" x14ac:dyDescent="0.25">
      <c r="A2384" s="240"/>
      <c r="B2384" s="124">
        <f t="shared" si="38"/>
        <v>42679.291669999999</v>
      </c>
      <c r="C2384" s="125">
        <v>7</v>
      </c>
      <c r="D2384" s="11">
        <f>ROUND(АТС!E144*$D$791*$D$792/100,2)</f>
        <v>21.25</v>
      </c>
      <c r="E2384" s="11">
        <f>ROUND(АТС!E144*$E$791*$E$792/100,2)</f>
        <v>19.53</v>
      </c>
      <c r="F2384" s="11">
        <f>ROUND(АТС!E144*$F$791*$F$792/100,2)</f>
        <v>13.3</v>
      </c>
      <c r="G2384" s="11">
        <f>ROUND(АТС!E144*$G$791*$G$792/100,2)</f>
        <v>7.78</v>
      </c>
    </row>
    <row r="2385" spans="1:7" x14ac:dyDescent="0.25">
      <c r="A2385" s="240"/>
      <c r="B2385" s="122">
        <f t="shared" si="38"/>
        <v>42679.333330000001</v>
      </c>
      <c r="C2385" s="125">
        <v>8</v>
      </c>
      <c r="D2385" s="11">
        <f>ROUND(АТС!E145*$D$791*$D$792/100,2)</f>
        <v>50.65</v>
      </c>
      <c r="E2385" s="11">
        <f>ROUND(АТС!E145*$E$791*$E$792/100,2)</f>
        <v>46.55</v>
      </c>
      <c r="F2385" s="11">
        <f>ROUND(АТС!E145*$F$791*$F$792/100,2)</f>
        <v>31.7</v>
      </c>
      <c r="G2385" s="11">
        <f>ROUND(АТС!E145*$G$791*$G$792/100,2)</f>
        <v>18.55</v>
      </c>
    </row>
    <row r="2386" spans="1:7" x14ac:dyDescent="0.25">
      <c r="A2386" s="240"/>
      <c r="B2386" s="124">
        <f t="shared" si="38"/>
        <v>42679.375</v>
      </c>
      <c r="C2386" s="125">
        <v>9</v>
      </c>
      <c r="D2386" s="11">
        <f>ROUND(АТС!E146*$D$791*$D$792/100,2)</f>
        <v>22.05</v>
      </c>
      <c r="E2386" s="11">
        <f>ROUND(АТС!E146*$E$791*$E$792/100,2)</f>
        <v>20.27</v>
      </c>
      <c r="F2386" s="11">
        <f>ROUND(АТС!E146*$F$791*$F$792/100,2)</f>
        <v>13.8</v>
      </c>
      <c r="G2386" s="11">
        <f>ROUND(АТС!E146*$G$791*$G$792/100,2)</f>
        <v>8.08</v>
      </c>
    </row>
    <row r="2387" spans="1:7" x14ac:dyDescent="0.25">
      <c r="A2387" s="240"/>
      <c r="B2387" s="122">
        <f t="shared" si="38"/>
        <v>42679.416669999999</v>
      </c>
      <c r="C2387" s="125">
        <v>10</v>
      </c>
      <c r="D2387" s="11">
        <f>ROUND(АТС!E147*$D$791*$D$792/100,2)</f>
        <v>24.78</v>
      </c>
      <c r="E2387" s="11">
        <f>ROUND(АТС!E147*$E$791*$E$792/100,2)</f>
        <v>22.77</v>
      </c>
      <c r="F2387" s="11">
        <f>ROUND(АТС!E147*$F$791*$F$792/100,2)</f>
        <v>15.51</v>
      </c>
      <c r="G2387" s="11">
        <f>ROUND(АТС!E147*$G$791*$G$792/100,2)</f>
        <v>9.08</v>
      </c>
    </row>
    <row r="2388" spans="1:7" x14ac:dyDescent="0.25">
      <c r="A2388" s="240"/>
      <c r="B2388" s="124">
        <f t="shared" si="38"/>
        <v>42679.458330000001</v>
      </c>
      <c r="C2388" s="125">
        <v>11</v>
      </c>
      <c r="D2388" s="11">
        <f>ROUND(АТС!E148*$D$791*$D$792/100,2)</f>
        <v>24.27</v>
      </c>
      <c r="E2388" s="11">
        <f>ROUND(АТС!E148*$E$791*$E$792/100,2)</f>
        <v>22.3</v>
      </c>
      <c r="F2388" s="11">
        <f>ROUND(АТС!E148*$F$791*$F$792/100,2)</f>
        <v>15.18</v>
      </c>
      <c r="G2388" s="11">
        <f>ROUND(АТС!E148*$G$791*$G$792/100,2)</f>
        <v>8.89</v>
      </c>
    </row>
    <row r="2389" spans="1:7" x14ac:dyDescent="0.25">
      <c r="A2389" s="240"/>
      <c r="B2389" s="122">
        <f t="shared" si="38"/>
        <v>42679.5</v>
      </c>
      <c r="C2389" s="125">
        <v>12</v>
      </c>
      <c r="D2389" s="11">
        <f>ROUND(АТС!E149*$D$791*$D$792/100,2)</f>
        <v>24.86</v>
      </c>
      <c r="E2389" s="11">
        <f>ROUND(АТС!E149*$E$791*$E$792/100,2)</f>
        <v>22.85</v>
      </c>
      <c r="F2389" s="11">
        <f>ROUND(АТС!E149*$F$791*$F$792/100,2)</f>
        <v>15.56</v>
      </c>
      <c r="G2389" s="11">
        <f>ROUND(АТС!E149*$G$791*$G$792/100,2)</f>
        <v>9.11</v>
      </c>
    </row>
    <row r="2390" spans="1:7" x14ac:dyDescent="0.25">
      <c r="A2390" s="240"/>
      <c r="B2390" s="124">
        <f t="shared" si="38"/>
        <v>42679.541669999999</v>
      </c>
      <c r="C2390" s="125">
        <v>13</v>
      </c>
      <c r="D2390" s="11">
        <f>ROUND(АТС!E150*$D$791*$D$792/100,2)</f>
        <v>45.92</v>
      </c>
      <c r="E2390" s="11">
        <f>ROUND(АТС!E150*$E$791*$E$792/100,2)</f>
        <v>42.2</v>
      </c>
      <c r="F2390" s="11">
        <f>ROUND(АТС!E150*$F$791*$F$792/100,2)</f>
        <v>28.73</v>
      </c>
      <c r="G2390" s="11">
        <f>ROUND(АТС!E150*$G$791*$G$792/100,2)</f>
        <v>16.82</v>
      </c>
    </row>
    <row r="2391" spans="1:7" x14ac:dyDescent="0.25">
      <c r="A2391" s="240"/>
      <c r="B2391" s="122">
        <f t="shared" si="38"/>
        <v>42679.583330000001</v>
      </c>
      <c r="C2391" s="125">
        <v>14</v>
      </c>
      <c r="D2391" s="11">
        <f>ROUND(АТС!E151*$D$791*$D$792/100,2)</f>
        <v>40.32</v>
      </c>
      <c r="E2391" s="11">
        <f>ROUND(АТС!E151*$E$791*$E$792/100,2)</f>
        <v>37.06</v>
      </c>
      <c r="F2391" s="11">
        <f>ROUND(АТС!E151*$F$791*$F$792/100,2)</f>
        <v>25.23</v>
      </c>
      <c r="G2391" s="11">
        <f>ROUND(АТС!E151*$G$791*$G$792/100,2)</f>
        <v>14.77</v>
      </c>
    </row>
    <row r="2392" spans="1:7" x14ac:dyDescent="0.25">
      <c r="A2392" s="240"/>
      <c r="B2392" s="124">
        <f t="shared" si="38"/>
        <v>42679.625</v>
      </c>
      <c r="C2392" s="125">
        <v>15</v>
      </c>
      <c r="D2392" s="11">
        <f>ROUND(АТС!E152*$D$791*$D$792/100,2)</f>
        <v>40.56</v>
      </c>
      <c r="E2392" s="11">
        <f>ROUND(АТС!E152*$E$791*$E$792/100,2)</f>
        <v>37.270000000000003</v>
      </c>
      <c r="F2392" s="11">
        <f>ROUND(АТС!E152*$F$791*$F$792/100,2)</f>
        <v>25.38</v>
      </c>
      <c r="G2392" s="11">
        <f>ROUND(АТС!E152*$G$791*$G$792/100,2)</f>
        <v>14.86</v>
      </c>
    </row>
    <row r="2393" spans="1:7" x14ac:dyDescent="0.25">
      <c r="A2393" s="240"/>
      <c r="B2393" s="122">
        <f t="shared" si="38"/>
        <v>42679.666669999999</v>
      </c>
      <c r="C2393" s="125">
        <v>16</v>
      </c>
      <c r="D2393" s="11">
        <f>ROUND(АТС!E153*$D$791*$D$792/100,2)</f>
        <v>24.3</v>
      </c>
      <c r="E2393" s="11">
        <f>ROUND(АТС!E153*$E$791*$E$792/100,2)</f>
        <v>22.33</v>
      </c>
      <c r="F2393" s="11">
        <f>ROUND(АТС!E153*$F$791*$F$792/100,2)</f>
        <v>15.21</v>
      </c>
      <c r="G2393" s="11">
        <f>ROUND(АТС!E153*$G$791*$G$792/100,2)</f>
        <v>8.9</v>
      </c>
    </row>
    <row r="2394" spans="1:7" x14ac:dyDescent="0.25">
      <c r="A2394" s="240"/>
      <c r="B2394" s="124">
        <f t="shared" si="38"/>
        <v>42679.708330000001</v>
      </c>
      <c r="C2394" s="125">
        <v>17</v>
      </c>
      <c r="D2394" s="11">
        <f>ROUND(АТС!E154*$D$791*$D$792/100,2)</f>
        <v>21.77</v>
      </c>
      <c r="E2394" s="11">
        <f>ROUND(АТС!E154*$E$791*$E$792/100,2)</f>
        <v>20.010000000000002</v>
      </c>
      <c r="F2394" s="11">
        <f>ROUND(АТС!E154*$F$791*$F$792/100,2)</f>
        <v>13.62</v>
      </c>
      <c r="G2394" s="11">
        <f>ROUND(АТС!E154*$G$791*$G$792/100,2)</f>
        <v>7.98</v>
      </c>
    </row>
    <row r="2395" spans="1:7" x14ac:dyDescent="0.25">
      <c r="A2395" s="240"/>
      <c r="B2395" s="122">
        <f t="shared" si="38"/>
        <v>42679.75</v>
      </c>
      <c r="C2395" s="125">
        <v>18</v>
      </c>
      <c r="D2395" s="11">
        <f>ROUND(АТС!E155*$D$791*$D$792/100,2)</f>
        <v>40.94</v>
      </c>
      <c r="E2395" s="11">
        <f>ROUND(АТС!E155*$E$791*$E$792/100,2)</f>
        <v>37.619999999999997</v>
      </c>
      <c r="F2395" s="11">
        <f>ROUND(АТС!E155*$F$791*$F$792/100,2)</f>
        <v>25.62</v>
      </c>
      <c r="G2395" s="11">
        <f>ROUND(АТС!E155*$G$791*$G$792/100,2)</f>
        <v>15</v>
      </c>
    </row>
    <row r="2396" spans="1:7" x14ac:dyDescent="0.25">
      <c r="A2396" s="240"/>
      <c r="B2396" s="124">
        <f t="shared" si="38"/>
        <v>42679.791669999999</v>
      </c>
      <c r="C2396" s="125">
        <v>19</v>
      </c>
      <c r="D2396" s="11">
        <f>ROUND(АТС!E156*$D$791*$D$792/100,2)</f>
        <v>30.74</v>
      </c>
      <c r="E2396" s="11">
        <f>ROUND(АТС!E156*$E$791*$E$792/100,2)</f>
        <v>28.25</v>
      </c>
      <c r="F2396" s="11">
        <f>ROUND(АТС!E156*$F$791*$F$792/100,2)</f>
        <v>19.239999999999998</v>
      </c>
      <c r="G2396" s="11">
        <f>ROUND(АТС!E156*$G$791*$G$792/100,2)</f>
        <v>11.26</v>
      </c>
    </row>
    <row r="2397" spans="1:7" x14ac:dyDescent="0.25">
      <c r="A2397" s="240"/>
      <c r="B2397" s="122">
        <f t="shared" si="38"/>
        <v>42679.833330000001</v>
      </c>
      <c r="C2397" s="125">
        <v>20</v>
      </c>
      <c r="D2397" s="11">
        <f>ROUND(АТС!E157*$D$791*$D$792/100,2)</f>
        <v>71.84</v>
      </c>
      <c r="E2397" s="11">
        <f>ROUND(АТС!E157*$E$791*$E$792/100,2)</f>
        <v>66.02</v>
      </c>
      <c r="F2397" s="11">
        <f>ROUND(АТС!E157*$F$791*$F$792/100,2)</f>
        <v>44.95</v>
      </c>
      <c r="G2397" s="11">
        <f>ROUND(АТС!E157*$G$791*$G$792/100,2)</f>
        <v>26.32</v>
      </c>
    </row>
    <row r="2398" spans="1:7" x14ac:dyDescent="0.25">
      <c r="A2398" s="240"/>
      <c r="B2398" s="124">
        <f t="shared" si="38"/>
        <v>42679.875</v>
      </c>
      <c r="C2398" s="125">
        <v>21</v>
      </c>
      <c r="D2398" s="11">
        <f>ROUND(АТС!E158*$D$791*$D$792/100,2)</f>
        <v>34.78</v>
      </c>
      <c r="E2398" s="11">
        <f>ROUND(АТС!E158*$E$791*$E$792/100,2)</f>
        <v>31.96</v>
      </c>
      <c r="F2398" s="11">
        <f>ROUND(АТС!E158*$F$791*$F$792/100,2)</f>
        <v>21.76</v>
      </c>
      <c r="G2398" s="11">
        <f>ROUND(АТС!E158*$G$791*$G$792/100,2)</f>
        <v>12.74</v>
      </c>
    </row>
    <row r="2399" spans="1:7" x14ac:dyDescent="0.25">
      <c r="A2399" s="240"/>
      <c r="B2399" s="122">
        <f t="shared" si="38"/>
        <v>42679.916669999999</v>
      </c>
      <c r="C2399" s="125">
        <v>22</v>
      </c>
      <c r="D2399" s="11">
        <f>ROUND(АТС!E159*$D$791*$D$792/100,2)</f>
        <v>93.1</v>
      </c>
      <c r="E2399" s="11">
        <f>ROUND(АТС!E159*$E$791*$E$792/100,2)</f>
        <v>85.56</v>
      </c>
      <c r="F2399" s="11">
        <f>ROUND(АТС!E159*$F$791*$F$792/100,2)</f>
        <v>58.26</v>
      </c>
      <c r="G2399" s="11">
        <f>ROUND(АТС!E159*$G$791*$G$792/100,2)</f>
        <v>34.1</v>
      </c>
    </row>
    <row r="2400" spans="1:7" x14ac:dyDescent="0.25">
      <c r="A2400" s="240"/>
      <c r="B2400" s="124">
        <f t="shared" si="38"/>
        <v>42679.958330000001</v>
      </c>
      <c r="C2400" s="125">
        <v>23</v>
      </c>
      <c r="D2400" s="11">
        <f>ROUND(АТС!E160*$D$791*$D$792/100,2)</f>
        <v>108.24</v>
      </c>
      <c r="E2400" s="11">
        <f>ROUND(АТС!E160*$E$791*$E$792/100,2)</f>
        <v>99.47</v>
      </c>
      <c r="F2400" s="11">
        <f>ROUND(АТС!E160*$F$791*$F$792/100,2)</f>
        <v>67.73</v>
      </c>
      <c r="G2400" s="11">
        <f>ROUND(АТС!E160*$G$791*$G$792/100,2)</f>
        <v>39.65</v>
      </c>
    </row>
    <row r="2401" spans="1:7" x14ac:dyDescent="0.25">
      <c r="A2401" s="240"/>
      <c r="B2401" s="122">
        <f t="shared" si="38"/>
        <v>42680</v>
      </c>
      <c r="C2401" s="125">
        <v>0</v>
      </c>
      <c r="D2401" s="11">
        <f>ROUND(АТС!E161*$D$791*$D$792/100,2)</f>
        <v>87.66</v>
      </c>
      <c r="E2401" s="11">
        <f>ROUND(АТС!E161*$E$791*$E$792/100,2)</f>
        <v>80.55</v>
      </c>
      <c r="F2401" s="11">
        <f>ROUND(АТС!E161*$F$791*$F$792/100,2)</f>
        <v>54.85</v>
      </c>
      <c r="G2401" s="11">
        <f>ROUND(АТС!E161*$G$791*$G$792/100,2)</f>
        <v>32.11</v>
      </c>
    </row>
    <row r="2402" spans="1:7" x14ac:dyDescent="0.25">
      <c r="A2402" s="240"/>
      <c r="B2402" s="124">
        <f t="shared" si="38"/>
        <v>42680.041669999999</v>
      </c>
      <c r="C2402" s="125">
        <v>1</v>
      </c>
      <c r="D2402" s="11">
        <f>ROUND(АТС!E162*$D$791*$D$792/100,2)</f>
        <v>39.700000000000003</v>
      </c>
      <c r="E2402" s="11">
        <f>ROUND(АТС!E162*$E$791*$E$792/100,2)</f>
        <v>36.49</v>
      </c>
      <c r="F2402" s="11">
        <f>ROUND(АТС!E162*$F$791*$F$792/100,2)</f>
        <v>24.84</v>
      </c>
      <c r="G2402" s="11">
        <f>ROUND(АТС!E162*$G$791*$G$792/100,2)</f>
        <v>14.54</v>
      </c>
    </row>
    <row r="2403" spans="1:7" x14ac:dyDescent="0.25">
      <c r="A2403" s="240"/>
      <c r="B2403" s="122">
        <f t="shared" si="38"/>
        <v>42680.083330000001</v>
      </c>
      <c r="C2403" s="125">
        <v>2</v>
      </c>
      <c r="D2403" s="11">
        <f>ROUND(АТС!E163*$D$791*$D$792/100,2)</f>
        <v>26.18</v>
      </c>
      <c r="E2403" s="11">
        <f>ROUND(АТС!E163*$E$791*$E$792/100,2)</f>
        <v>24.06</v>
      </c>
      <c r="F2403" s="11">
        <f>ROUND(АТС!E163*$F$791*$F$792/100,2)</f>
        <v>16.38</v>
      </c>
      <c r="G2403" s="11">
        <f>ROUND(АТС!E163*$G$791*$G$792/100,2)</f>
        <v>9.59</v>
      </c>
    </row>
    <row r="2404" spans="1:7" x14ac:dyDescent="0.25">
      <c r="A2404" s="240"/>
      <c r="B2404" s="124">
        <f t="shared" si="38"/>
        <v>42680.125</v>
      </c>
      <c r="C2404" s="125">
        <v>3</v>
      </c>
      <c r="D2404" s="11">
        <f>ROUND(АТС!E164*$D$791*$D$792/100,2)</f>
        <v>21.96</v>
      </c>
      <c r="E2404" s="11">
        <f>ROUND(АТС!E164*$E$791*$E$792/100,2)</f>
        <v>20.18</v>
      </c>
      <c r="F2404" s="11">
        <f>ROUND(АТС!E164*$F$791*$F$792/100,2)</f>
        <v>13.74</v>
      </c>
      <c r="G2404" s="11">
        <f>ROUND(АТС!E164*$G$791*$G$792/100,2)</f>
        <v>8.0399999999999991</v>
      </c>
    </row>
    <row r="2405" spans="1:7" x14ac:dyDescent="0.25">
      <c r="A2405" s="240"/>
      <c r="B2405" s="122">
        <f t="shared" si="38"/>
        <v>42680.166669999999</v>
      </c>
      <c r="C2405" s="125">
        <v>4</v>
      </c>
      <c r="D2405" s="11">
        <f>ROUND(АТС!E165*$D$791*$D$792/100,2)</f>
        <v>23.54</v>
      </c>
      <c r="E2405" s="11">
        <f>ROUND(АТС!E165*$E$791*$E$792/100,2)</f>
        <v>21.63</v>
      </c>
      <c r="F2405" s="11">
        <f>ROUND(АТС!E165*$F$791*$F$792/100,2)</f>
        <v>14.73</v>
      </c>
      <c r="G2405" s="11">
        <f>ROUND(АТС!E165*$G$791*$G$792/100,2)</f>
        <v>8.6199999999999992</v>
      </c>
    </row>
    <row r="2406" spans="1:7" x14ac:dyDescent="0.25">
      <c r="A2406" s="240"/>
      <c r="B2406" s="124">
        <f t="shared" si="38"/>
        <v>42680.208330000001</v>
      </c>
      <c r="C2406" s="125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40"/>
      <c r="B2407" s="122">
        <f t="shared" si="38"/>
        <v>42680.25</v>
      </c>
      <c r="C2407" s="125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40"/>
      <c r="B2408" s="124">
        <f t="shared" si="38"/>
        <v>42680.291669999999</v>
      </c>
      <c r="C2408" s="125">
        <v>7</v>
      </c>
      <c r="D2408" s="11">
        <f>ROUND(АТС!E168*$D$791*$D$792/100,2)</f>
        <v>19.190000000000001</v>
      </c>
      <c r="E2408" s="11">
        <f>ROUND(АТС!E168*$E$791*$E$792/100,2)</f>
        <v>17.63</v>
      </c>
      <c r="F2408" s="11">
        <f>ROUND(АТС!E168*$F$791*$F$792/100,2)</f>
        <v>12.01</v>
      </c>
      <c r="G2408" s="11">
        <f>ROUND(АТС!E168*$G$791*$G$792/100,2)</f>
        <v>7.03</v>
      </c>
    </row>
    <row r="2409" spans="1:7" x14ac:dyDescent="0.25">
      <c r="A2409" s="240"/>
      <c r="B2409" s="122">
        <f t="shared" si="38"/>
        <v>42680.333330000001</v>
      </c>
      <c r="C2409" s="125">
        <v>8</v>
      </c>
      <c r="D2409" s="11">
        <f>ROUND(АТС!E169*$D$791*$D$792/100,2)</f>
        <v>18.46</v>
      </c>
      <c r="E2409" s="11">
        <f>ROUND(АТС!E169*$E$791*$E$792/100,2)</f>
        <v>16.97</v>
      </c>
      <c r="F2409" s="11">
        <f>ROUND(АТС!E169*$F$791*$F$792/100,2)</f>
        <v>11.55</v>
      </c>
      <c r="G2409" s="11">
        <f>ROUND(АТС!E169*$G$791*$G$792/100,2)</f>
        <v>6.76</v>
      </c>
    </row>
    <row r="2410" spans="1:7" x14ac:dyDescent="0.25">
      <c r="A2410" s="240"/>
      <c r="B2410" s="124">
        <f t="shared" si="38"/>
        <v>42680.375</v>
      </c>
      <c r="C2410" s="125">
        <v>9</v>
      </c>
      <c r="D2410" s="11">
        <f>ROUND(АТС!E170*$D$791*$D$792/100,2)</f>
        <v>34.86</v>
      </c>
      <c r="E2410" s="11">
        <f>ROUND(АТС!E170*$E$791*$E$792/100,2)</f>
        <v>32.04</v>
      </c>
      <c r="F2410" s="11">
        <f>ROUND(АТС!E170*$F$791*$F$792/100,2)</f>
        <v>21.81</v>
      </c>
      <c r="G2410" s="11">
        <f>ROUND(АТС!E170*$G$791*$G$792/100,2)</f>
        <v>12.77</v>
      </c>
    </row>
    <row r="2411" spans="1:7" x14ac:dyDescent="0.25">
      <c r="A2411" s="240"/>
      <c r="B2411" s="122">
        <f t="shared" si="38"/>
        <v>42680.416669999999</v>
      </c>
      <c r="C2411" s="125">
        <v>10</v>
      </c>
      <c r="D2411" s="11">
        <f>ROUND(АТС!E171*$D$791*$D$792/100,2)</f>
        <v>15.88</v>
      </c>
      <c r="E2411" s="11">
        <f>ROUND(АТС!E171*$E$791*$E$792/100,2)</f>
        <v>14.59</v>
      </c>
      <c r="F2411" s="11">
        <f>ROUND(АТС!E171*$F$791*$F$792/100,2)</f>
        <v>9.94</v>
      </c>
      <c r="G2411" s="11">
        <f>ROUND(АТС!E171*$G$791*$G$792/100,2)</f>
        <v>5.82</v>
      </c>
    </row>
    <row r="2412" spans="1:7" x14ac:dyDescent="0.25">
      <c r="A2412" s="240"/>
      <c r="B2412" s="124">
        <f t="shared" si="38"/>
        <v>42680.458330000001</v>
      </c>
      <c r="C2412" s="125">
        <v>11</v>
      </c>
      <c r="D2412" s="11">
        <f>ROUND(АТС!E172*$D$791*$D$792/100,2)</f>
        <v>12.94</v>
      </c>
      <c r="E2412" s="11">
        <f>ROUND(АТС!E172*$E$791*$E$792/100,2)</f>
        <v>11.89</v>
      </c>
      <c r="F2412" s="11">
        <f>ROUND(АТС!E172*$F$791*$F$792/100,2)</f>
        <v>8.1</v>
      </c>
      <c r="G2412" s="11">
        <f>ROUND(АТС!E172*$G$791*$G$792/100,2)</f>
        <v>4.74</v>
      </c>
    </row>
    <row r="2413" spans="1:7" x14ac:dyDescent="0.25">
      <c r="A2413" s="240"/>
      <c r="B2413" s="122">
        <f t="shared" si="38"/>
        <v>42680.5</v>
      </c>
      <c r="C2413" s="125">
        <v>12</v>
      </c>
      <c r="D2413" s="11">
        <f>ROUND(АТС!E173*$D$791*$D$792/100,2)</f>
        <v>35.33</v>
      </c>
      <c r="E2413" s="11">
        <f>ROUND(АТС!E173*$E$791*$E$792/100,2)</f>
        <v>32.46</v>
      </c>
      <c r="F2413" s="11">
        <f>ROUND(АТС!E173*$F$791*$F$792/100,2)</f>
        <v>22.1</v>
      </c>
      <c r="G2413" s="11">
        <f>ROUND(АТС!E173*$G$791*$G$792/100,2)</f>
        <v>12.94</v>
      </c>
    </row>
    <row r="2414" spans="1:7" x14ac:dyDescent="0.25">
      <c r="A2414" s="240"/>
      <c r="B2414" s="124">
        <f t="shared" si="38"/>
        <v>42680.541669999999</v>
      </c>
      <c r="C2414" s="125">
        <v>13</v>
      </c>
      <c r="D2414" s="11">
        <f>ROUND(АТС!E174*$D$791*$D$792/100,2)</f>
        <v>2.95</v>
      </c>
      <c r="E2414" s="11">
        <f>ROUND(АТС!E174*$E$791*$E$792/100,2)</f>
        <v>2.71</v>
      </c>
      <c r="F2414" s="11">
        <f>ROUND(АТС!E174*$F$791*$F$792/100,2)</f>
        <v>1.85</v>
      </c>
      <c r="G2414" s="11">
        <f>ROUND(АТС!E174*$G$791*$G$792/100,2)</f>
        <v>1.08</v>
      </c>
    </row>
    <row r="2415" spans="1:7" x14ac:dyDescent="0.25">
      <c r="A2415" s="240"/>
      <c r="B2415" s="122">
        <f t="shared" si="38"/>
        <v>42680.583330000001</v>
      </c>
      <c r="C2415" s="125">
        <v>14</v>
      </c>
      <c r="D2415" s="11">
        <f>ROUND(АТС!E175*$D$791*$D$792/100,2)</f>
        <v>30.38</v>
      </c>
      <c r="E2415" s="11">
        <f>ROUND(АТС!E175*$E$791*$E$792/100,2)</f>
        <v>27.92</v>
      </c>
      <c r="F2415" s="11">
        <f>ROUND(АТС!E175*$F$791*$F$792/100,2)</f>
        <v>19.010000000000002</v>
      </c>
      <c r="G2415" s="11">
        <f>ROUND(АТС!E175*$G$791*$G$792/100,2)</f>
        <v>11.13</v>
      </c>
    </row>
    <row r="2416" spans="1:7" x14ac:dyDescent="0.25">
      <c r="A2416" s="240"/>
      <c r="B2416" s="124">
        <f t="shared" si="38"/>
        <v>42680.625</v>
      </c>
      <c r="C2416" s="125">
        <v>15</v>
      </c>
      <c r="D2416" s="11">
        <f>ROUND(АТС!E176*$D$791*$D$792/100,2)</f>
        <v>32.42</v>
      </c>
      <c r="E2416" s="11">
        <f>ROUND(АТС!E176*$E$791*$E$792/100,2)</f>
        <v>29.79</v>
      </c>
      <c r="F2416" s="11">
        <f>ROUND(АТС!E176*$F$791*$F$792/100,2)</f>
        <v>20.29</v>
      </c>
      <c r="G2416" s="11">
        <f>ROUND(АТС!E176*$G$791*$G$792/100,2)</f>
        <v>11.88</v>
      </c>
    </row>
    <row r="2417" spans="1:7" x14ac:dyDescent="0.25">
      <c r="A2417" s="240"/>
      <c r="B2417" s="122">
        <f t="shared" si="38"/>
        <v>42680.666669999999</v>
      </c>
      <c r="C2417" s="125">
        <v>16</v>
      </c>
      <c r="D2417" s="11">
        <f>ROUND(АТС!E177*$D$791*$D$792/100,2)</f>
        <v>0.26</v>
      </c>
      <c r="E2417" s="11">
        <f>ROUND(АТС!E177*$E$791*$E$792/100,2)</f>
        <v>0.24</v>
      </c>
      <c r="F2417" s="11">
        <f>ROUND(АТС!E177*$F$791*$F$792/100,2)</f>
        <v>0.16</v>
      </c>
      <c r="G2417" s="11">
        <f>ROUND(АТС!E177*$G$791*$G$792/100,2)</f>
        <v>0.09</v>
      </c>
    </row>
    <row r="2418" spans="1:7" x14ac:dyDescent="0.25">
      <c r="A2418" s="240"/>
      <c r="B2418" s="124">
        <f t="shared" si="38"/>
        <v>42680.708330000001</v>
      </c>
      <c r="C2418" s="125">
        <v>17</v>
      </c>
      <c r="D2418" s="11">
        <f>ROUND(АТС!E178*$D$791*$D$792/100,2)</f>
        <v>15.93</v>
      </c>
      <c r="E2418" s="11">
        <f>ROUND(АТС!E178*$E$791*$E$792/100,2)</f>
        <v>14.64</v>
      </c>
      <c r="F2418" s="11">
        <f>ROUND(АТС!E178*$F$791*$F$792/100,2)</f>
        <v>9.9700000000000006</v>
      </c>
      <c r="G2418" s="11">
        <f>ROUND(АТС!E178*$G$791*$G$792/100,2)</f>
        <v>5.84</v>
      </c>
    </row>
    <row r="2419" spans="1:7" x14ac:dyDescent="0.25">
      <c r="A2419" s="240"/>
      <c r="B2419" s="122">
        <f t="shared" si="38"/>
        <v>42680.75</v>
      </c>
      <c r="C2419" s="125">
        <v>18</v>
      </c>
      <c r="D2419" s="11">
        <f>ROUND(АТС!E179*$D$791*$D$792/100,2)</f>
        <v>17.87</v>
      </c>
      <c r="E2419" s="11">
        <f>ROUND(АТС!E179*$E$791*$E$792/100,2)</f>
        <v>16.420000000000002</v>
      </c>
      <c r="F2419" s="11">
        <f>ROUND(АТС!E179*$F$791*$F$792/100,2)</f>
        <v>11.18</v>
      </c>
      <c r="G2419" s="11">
        <f>ROUND(АТС!E179*$G$791*$G$792/100,2)</f>
        <v>6.55</v>
      </c>
    </row>
    <row r="2420" spans="1:7" x14ac:dyDescent="0.25">
      <c r="A2420" s="240"/>
      <c r="B2420" s="124">
        <f t="shared" si="38"/>
        <v>42680.791669999999</v>
      </c>
      <c r="C2420" s="125">
        <v>19</v>
      </c>
      <c r="D2420" s="11">
        <f>ROUND(АТС!E180*$D$791*$D$792/100,2)</f>
        <v>25.23</v>
      </c>
      <c r="E2420" s="11">
        <f>ROUND(АТС!E180*$E$791*$E$792/100,2)</f>
        <v>23.19</v>
      </c>
      <c r="F2420" s="11">
        <f>ROUND(АТС!E180*$F$791*$F$792/100,2)</f>
        <v>15.79</v>
      </c>
      <c r="G2420" s="11">
        <f>ROUND(АТС!E180*$G$791*$G$792/100,2)</f>
        <v>9.24</v>
      </c>
    </row>
    <row r="2421" spans="1:7" x14ac:dyDescent="0.25">
      <c r="A2421" s="240"/>
      <c r="B2421" s="122">
        <f t="shared" si="38"/>
        <v>42680.833330000001</v>
      </c>
      <c r="C2421" s="125">
        <v>20</v>
      </c>
      <c r="D2421" s="11">
        <f>ROUND(АТС!E181*$D$791*$D$792/100,2)</f>
        <v>41.65</v>
      </c>
      <c r="E2421" s="11">
        <f>ROUND(АТС!E181*$E$791*$E$792/100,2)</f>
        <v>38.270000000000003</v>
      </c>
      <c r="F2421" s="11">
        <f>ROUND(АТС!E181*$F$791*$F$792/100,2)</f>
        <v>26.06</v>
      </c>
      <c r="G2421" s="11">
        <f>ROUND(АТС!E181*$G$791*$G$792/100,2)</f>
        <v>15.26</v>
      </c>
    </row>
    <row r="2422" spans="1:7" x14ac:dyDescent="0.25">
      <c r="A2422" s="240"/>
      <c r="B2422" s="124">
        <f t="shared" si="38"/>
        <v>42680.875</v>
      </c>
      <c r="C2422" s="125">
        <v>21</v>
      </c>
      <c r="D2422" s="11">
        <f>ROUND(АТС!E182*$D$791*$D$792/100,2)</f>
        <v>22.16</v>
      </c>
      <c r="E2422" s="11">
        <f>ROUND(АТС!E182*$E$791*$E$792/100,2)</f>
        <v>20.36</v>
      </c>
      <c r="F2422" s="11">
        <f>ROUND(АТС!E182*$F$791*$F$792/100,2)</f>
        <v>13.87</v>
      </c>
      <c r="G2422" s="11">
        <f>ROUND(АТС!E182*$G$791*$G$792/100,2)</f>
        <v>8.1199999999999992</v>
      </c>
    </row>
    <row r="2423" spans="1:7" x14ac:dyDescent="0.25">
      <c r="A2423" s="240"/>
      <c r="B2423" s="122">
        <f t="shared" si="38"/>
        <v>42680.916669999999</v>
      </c>
      <c r="C2423" s="125">
        <v>22</v>
      </c>
      <c r="D2423" s="11">
        <f>ROUND(АТС!E183*$D$791*$D$792/100,2)</f>
        <v>99.5</v>
      </c>
      <c r="E2423" s="11">
        <f>ROUND(АТС!E183*$E$791*$E$792/100,2)</f>
        <v>91.44</v>
      </c>
      <c r="F2423" s="11">
        <f>ROUND(АТС!E183*$F$791*$F$792/100,2)</f>
        <v>62.26</v>
      </c>
      <c r="G2423" s="11">
        <f>ROUND(АТС!E183*$G$791*$G$792/100,2)</f>
        <v>36.450000000000003</v>
      </c>
    </row>
    <row r="2424" spans="1:7" x14ac:dyDescent="0.25">
      <c r="A2424" s="240"/>
      <c r="B2424" s="124">
        <f t="shared" si="38"/>
        <v>42680.958330000001</v>
      </c>
      <c r="C2424" s="125">
        <v>23</v>
      </c>
      <c r="D2424" s="11">
        <f>ROUND(АТС!E184*$D$791*$D$792/100,2)</f>
        <v>23.08</v>
      </c>
      <c r="E2424" s="11">
        <f>ROUND(АТС!E184*$E$791*$E$792/100,2)</f>
        <v>21.21</v>
      </c>
      <c r="F2424" s="11">
        <f>ROUND(АТС!E184*$F$791*$F$792/100,2)</f>
        <v>14.44</v>
      </c>
      <c r="G2424" s="11">
        <f>ROUND(АТС!E184*$G$791*$G$792/100,2)</f>
        <v>8.4499999999999993</v>
      </c>
    </row>
    <row r="2425" spans="1:7" x14ac:dyDescent="0.25">
      <c r="A2425" s="240"/>
      <c r="B2425" s="122">
        <f t="shared" si="38"/>
        <v>42681</v>
      </c>
      <c r="C2425" s="125">
        <v>0</v>
      </c>
      <c r="D2425" s="11">
        <f>ROUND(АТС!E185*$D$791*$D$792/100,2)</f>
        <v>82.09</v>
      </c>
      <c r="E2425" s="11">
        <f>ROUND(АТС!E185*$E$791*$E$792/100,2)</f>
        <v>75.44</v>
      </c>
      <c r="F2425" s="11">
        <f>ROUND(АТС!E185*$F$791*$F$792/100,2)</f>
        <v>51.37</v>
      </c>
      <c r="G2425" s="11">
        <f>ROUND(АТС!E185*$G$791*$G$792/100,2)</f>
        <v>30.07</v>
      </c>
    </row>
    <row r="2426" spans="1:7" x14ac:dyDescent="0.25">
      <c r="A2426" s="240"/>
      <c r="B2426" s="124">
        <f t="shared" si="38"/>
        <v>42681.041669999999</v>
      </c>
      <c r="C2426" s="125">
        <v>1</v>
      </c>
      <c r="D2426" s="11">
        <f>ROUND(АТС!E186*$D$791*$D$792/100,2)</f>
        <v>24.8</v>
      </c>
      <c r="E2426" s="11">
        <f>ROUND(АТС!E186*$E$791*$E$792/100,2)</f>
        <v>22.79</v>
      </c>
      <c r="F2426" s="11">
        <f>ROUND(АТС!E186*$F$791*$F$792/100,2)</f>
        <v>15.52</v>
      </c>
      <c r="G2426" s="11">
        <f>ROUND(АТС!E186*$G$791*$G$792/100,2)</f>
        <v>9.09</v>
      </c>
    </row>
    <row r="2427" spans="1:7" x14ac:dyDescent="0.25">
      <c r="A2427" s="240"/>
      <c r="B2427" s="122">
        <f t="shared" si="38"/>
        <v>42681.083330000001</v>
      </c>
      <c r="C2427" s="125">
        <v>2</v>
      </c>
      <c r="D2427" s="11">
        <f>ROUND(АТС!E187*$D$791*$D$792/100,2)</f>
        <v>12.55</v>
      </c>
      <c r="E2427" s="11">
        <f>ROUND(АТС!E187*$E$791*$E$792/100,2)</f>
        <v>11.53</v>
      </c>
      <c r="F2427" s="11">
        <f>ROUND(АТС!E187*$F$791*$F$792/100,2)</f>
        <v>7.85</v>
      </c>
      <c r="G2427" s="11">
        <f>ROUND(АТС!E187*$G$791*$G$792/100,2)</f>
        <v>4.5999999999999996</v>
      </c>
    </row>
    <row r="2428" spans="1:7" x14ac:dyDescent="0.25">
      <c r="A2428" s="240"/>
      <c r="B2428" s="124">
        <f t="shared" si="38"/>
        <v>42681.125</v>
      </c>
      <c r="C2428" s="125">
        <v>3</v>
      </c>
      <c r="D2428" s="11">
        <f>ROUND(АТС!E188*$D$791*$D$792/100,2)</f>
        <v>8.1999999999999993</v>
      </c>
      <c r="E2428" s="11">
        <f>ROUND(АТС!E188*$E$791*$E$792/100,2)</f>
        <v>7.53</v>
      </c>
      <c r="F2428" s="11">
        <f>ROUND(АТС!E188*$F$791*$F$792/100,2)</f>
        <v>5.13</v>
      </c>
      <c r="G2428" s="11">
        <f>ROUND(АТС!E188*$G$791*$G$792/100,2)</f>
        <v>3</v>
      </c>
    </row>
    <row r="2429" spans="1:7" x14ac:dyDescent="0.25">
      <c r="A2429" s="240"/>
      <c r="B2429" s="122">
        <f t="shared" si="38"/>
        <v>42681.166669999999</v>
      </c>
      <c r="C2429" s="125">
        <v>4</v>
      </c>
      <c r="D2429" s="11">
        <f>ROUND(АТС!E189*$D$791*$D$792/100,2)</f>
        <v>10.9</v>
      </c>
      <c r="E2429" s="11">
        <f>ROUND(АТС!E189*$E$791*$E$792/100,2)</f>
        <v>10.02</v>
      </c>
      <c r="F2429" s="11">
        <f>ROUND(АТС!E189*$F$791*$F$792/100,2)</f>
        <v>6.82</v>
      </c>
      <c r="G2429" s="11">
        <f>ROUND(АТС!E189*$G$791*$G$792/100,2)</f>
        <v>3.99</v>
      </c>
    </row>
    <row r="2430" spans="1:7" x14ac:dyDescent="0.25">
      <c r="A2430" s="240"/>
      <c r="B2430" s="124">
        <f t="shared" si="38"/>
        <v>42681.208330000001</v>
      </c>
      <c r="C2430" s="125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40"/>
      <c r="B2431" s="122">
        <f t="shared" si="38"/>
        <v>42681.25</v>
      </c>
      <c r="C2431" s="125">
        <v>6</v>
      </c>
      <c r="D2431" s="11">
        <f>ROUND(АТС!E191*$D$791*$D$792/100,2)</f>
        <v>63.09</v>
      </c>
      <c r="E2431" s="11">
        <f>ROUND(АТС!E191*$E$791*$E$792/100,2)</f>
        <v>57.97</v>
      </c>
      <c r="F2431" s="11">
        <f>ROUND(АТС!E191*$F$791*$F$792/100,2)</f>
        <v>39.479999999999997</v>
      </c>
      <c r="G2431" s="11">
        <f>ROUND(АТС!E191*$G$791*$G$792/100,2)</f>
        <v>23.11</v>
      </c>
    </row>
    <row r="2432" spans="1:7" x14ac:dyDescent="0.25">
      <c r="A2432" s="240"/>
      <c r="B2432" s="124">
        <f t="shared" si="38"/>
        <v>42681.291669999999</v>
      </c>
      <c r="C2432" s="125">
        <v>7</v>
      </c>
      <c r="D2432" s="11">
        <f>ROUND(АТС!E192*$D$791*$D$792/100,2)</f>
        <v>37.01</v>
      </c>
      <c r="E2432" s="11">
        <f>ROUND(АТС!E192*$E$791*$E$792/100,2)</f>
        <v>34.01</v>
      </c>
      <c r="F2432" s="11">
        <f>ROUND(АТС!E192*$F$791*$F$792/100,2)</f>
        <v>23.16</v>
      </c>
      <c r="G2432" s="11">
        <f>ROUND(АТС!E192*$G$791*$G$792/100,2)</f>
        <v>13.56</v>
      </c>
    </row>
    <row r="2433" spans="1:7" x14ac:dyDescent="0.25">
      <c r="A2433" s="240"/>
      <c r="B2433" s="122">
        <f t="shared" si="38"/>
        <v>42681.333330000001</v>
      </c>
      <c r="C2433" s="125">
        <v>8</v>
      </c>
      <c r="D2433" s="11">
        <f>ROUND(АТС!E193*$D$791*$D$792/100,2)</f>
        <v>26.29</v>
      </c>
      <c r="E2433" s="11">
        <f>ROUND(АТС!E193*$E$791*$E$792/100,2)</f>
        <v>24.16</v>
      </c>
      <c r="F2433" s="11">
        <f>ROUND(АТС!E193*$F$791*$F$792/100,2)</f>
        <v>16.45</v>
      </c>
      <c r="G2433" s="11">
        <f>ROUND(АТС!E193*$G$791*$G$792/100,2)</f>
        <v>9.6300000000000008</v>
      </c>
    </row>
    <row r="2434" spans="1:7" x14ac:dyDescent="0.25">
      <c r="A2434" s="240"/>
      <c r="B2434" s="124">
        <f t="shared" ref="B2434:B2497" si="39">B2410+1</f>
        <v>42681.375</v>
      </c>
      <c r="C2434" s="125">
        <v>9</v>
      </c>
      <c r="D2434" s="11">
        <f>ROUND(АТС!E194*$D$791*$D$792/100,2)</f>
        <v>49.26</v>
      </c>
      <c r="E2434" s="11">
        <f>ROUND(АТС!E194*$E$791*$E$792/100,2)</f>
        <v>45.27</v>
      </c>
      <c r="F2434" s="11">
        <f>ROUND(АТС!E194*$F$791*$F$792/100,2)</f>
        <v>30.83</v>
      </c>
      <c r="G2434" s="11">
        <f>ROUND(АТС!E194*$G$791*$G$792/100,2)</f>
        <v>18.05</v>
      </c>
    </row>
    <row r="2435" spans="1:7" x14ac:dyDescent="0.25">
      <c r="A2435" s="240"/>
      <c r="B2435" s="122">
        <f t="shared" si="39"/>
        <v>42681.416669999999</v>
      </c>
      <c r="C2435" s="125">
        <v>10</v>
      </c>
      <c r="D2435" s="11">
        <f>ROUND(АТС!E195*$D$791*$D$792/100,2)</f>
        <v>50.18</v>
      </c>
      <c r="E2435" s="11">
        <f>ROUND(АТС!E195*$E$791*$E$792/100,2)</f>
        <v>46.11</v>
      </c>
      <c r="F2435" s="11">
        <f>ROUND(АТС!E195*$F$791*$F$792/100,2)</f>
        <v>31.4</v>
      </c>
      <c r="G2435" s="11">
        <f>ROUND(АТС!E195*$G$791*$G$792/100,2)</f>
        <v>18.38</v>
      </c>
    </row>
    <row r="2436" spans="1:7" x14ac:dyDescent="0.25">
      <c r="A2436" s="240"/>
      <c r="B2436" s="124">
        <f t="shared" si="39"/>
        <v>42681.458330000001</v>
      </c>
      <c r="C2436" s="125">
        <v>11</v>
      </c>
      <c r="D2436" s="11">
        <f>ROUND(АТС!E196*$D$791*$D$792/100,2)</f>
        <v>49.93</v>
      </c>
      <c r="E2436" s="11">
        <f>ROUND(АТС!E196*$E$791*$E$792/100,2)</f>
        <v>45.88</v>
      </c>
      <c r="F2436" s="11">
        <f>ROUND(АТС!E196*$F$791*$F$792/100,2)</f>
        <v>31.24</v>
      </c>
      <c r="G2436" s="11">
        <f>ROUND(АТС!E196*$G$791*$G$792/100,2)</f>
        <v>18.29</v>
      </c>
    </row>
    <row r="2437" spans="1:7" x14ac:dyDescent="0.25">
      <c r="A2437" s="240"/>
      <c r="B2437" s="122">
        <f t="shared" si="39"/>
        <v>42681.5</v>
      </c>
      <c r="C2437" s="125">
        <v>12</v>
      </c>
      <c r="D2437" s="11">
        <f>ROUND(АТС!E197*$D$791*$D$792/100,2)</f>
        <v>45.86</v>
      </c>
      <c r="E2437" s="11">
        <f>ROUND(АТС!E197*$E$791*$E$792/100,2)</f>
        <v>42.14</v>
      </c>
      <c r="F2437" s="11">
        <f>ROUND(АТС!E197*$F$791*$F$792/100,2)</f>
        <v>28.7</v>
      </c>
      <c r="G2437" s="11">
        <f>ROUND(АТС!E197*$G$791*$G$792/100,2)</f>
        <v>16.8</v>
      </c>
    </row>
    <row r="2438" spans="1:7" x14ac:dyDescent="0.25">
      <c r="A2438" s="240"/>
      <c r="B2438" s="124">
        <f t="shared" si="39"/>
        <v>42681.541669999999</v>
      </c>
      <c r="C2438" s="125">
        <v>13</v>
      </c>
      <c r="D2438" s="11">
        <f>ROUND(АТС!E198*$D$791*$D$792/100,2)</f>
        <v>45.67</v>
      </c>
      <c r="E2438" s="11">
        <f>ROUND(АТС!E198*$E$791*$E$792/100,2)</f>
        <v>41.97</v>
      </c>
      <c r="F2438" s="11">
        <f>ROUND(АТС!E198*$F$791*$F$792/100,2)</f>
        <v>28.58</v>
      </c>
      <c r="G2438" s="11">
        <f>ROUND(АТС!E198*$G$791*$G$792/100,2)</f>
        <v>16.73</v>
      </c>
    </row>
    <row r="2439" spans="1:7" x14ac:dyDescent="0.25">
      <c r="A2439" s="240"/>
      <c r="B2439" s="122">
        <f t="shared" si="39"/>
        <v>42681.583330000001</v>
      </c>
      <c r="C2439" s="125">
        <v>14</v>
      </c>
      <c r="D2439" s="11">
        <f>ROUND(АТС!E199*$D$791*$D$792/100,2)</f>
        <v>49.51</v>
      </c>
      <c r="E2439" s="11">
        <f>ROUND(АТС!E199*$E$791*$E$792/100,2)</f>
        <v>45.49</v>
      </c>
      <c r="F2439" s="11">
        <f>ROUND(АТС!E199*$F$791*$F$792/100,2)</f>
        <v>30.98</v>
      </c>
      <c r="G2439" s="11">
        <f>ROUND(АТС!E199*$G$791*$G$792/100,2)</f>
        <v>18.13</v>
      </c>
    </row>
    <row r="2440" spans="1:7" x14ac:dyDescent="0.25">
      <c r="A2440" s="240"/>
      <c r="B2440" s="124">
        <f t="shared" si="39"/>
        <v>42681.625</v>
      </c>
      <c r="C2440" s="125">
        <v>15</v>
      </c>
      <c r="D2440" s="11">
        <f>ROUND(АТС!E200*$D$791*$D$792/100,2)</f>
        <v>68.12</v>
      </c>
      <c r="E2440" s="11">
        <f>ROUND(АТС!E200*$E$791*$E$792/100,2)</f>
        <v>62.6</v>
      </c>
      <c r="F2440" s="11">
        <f>ROUND(АТС!E200*$F$791*$F$792/100,2)</f>
        <v>42.62</v>
      </c>
      <c r="G2440" s="11">
        <f>ROUND(АТС!E200*$G$791*$G$792/100,2)</f>
        <v>24.95</v>
      </c>
    </row>
    <row r="2441" spans="1:7" x14ac:dyDescent="0.25">
      <c r="A2441" s="240"/>
      <c r="B2441" s="122">
        <f t="shared" si="39"/>
        <v>42681.666669999999</v>
      </c>
      <c r="C2441" s="125">
        <v>16</v>
      </c>
      <c r="D2441" s="11">
        <f>ROUND(АТС!E201*$D$791*$D$792/100,2)</f>
        <v>31.68</v>
      </c>
      <c r="E2441" s="11">
        <f>ROUND(АТС!E201*$E$791*$E$792/100,2)</f>
        <v>29.11</v>
      </c>
      <c r="F2441" s="11">
        <f>ROUND(АТС!E201*$F$791*$F$792/100,2)</f>
        <v>19.82</v>
      </c>
      <c r="G2441" s="11">
        <f>ROUND(АТС!E201*$G$791*$G$792/100,2)</f>
        <v>11.6</v>
      </c>
    </row>
    <row r="2442" spans="1:7" x14ac:dyDescent="0.25">
      <c r="A2442" s="240"/>
      <c r="B2442" s="124">
        <f t="shared" si="39"/>
        <v>42681.708330000001</v>
      </c>
      <c r="C2442" s="125">
        <v>17</v>
      </c>
      <c r="D2442" s="11">
        <f>ROUND(АТС!E202*$D$791*$D$792/100,2)</f>
        <v>31.44</v>
      </c>
      <c r="E2442" s="11">
        <f>ROUND(АТС!E202*$E$791*$E$792/100,2)</f>
        <v>28.89</v>
      </c>
      <c r="F2442" s="11">
        <f>ROUND(АТС!E202*$F$791*$F$792/100,2)</f>
        <v>19.670000000000002</v>
      </c>
      <c r="G2442" s="11">
        <f>ROUND(АТС!E202*$G$791*$G$792/100,2)</f>
        <v>11.52</v>
      </c>
    </row>
    <row r="2443" spans="1:7" x14ac:dyDescent="0.25">
      <c r="A2443" s="240"/>
      <c r="B2443" s="122">
        <f t="shared" si="39"/>
        <v>42681.75</v>
      </c>
      <c r="C2443" s="125">
        <v>18</v>
      </c>
      <c r="D2443" s="11">
        <f>ROUND(АТС!E203*$D$791*$D$792/100,2)</f>
        <v>209.29</v>
      </c>
      <c r="E2443" s="11">
        <f>ROUND(АТС!E203*$E$791*$E$792/100,2)</f>
        <v>192.33</v>
      </c>
      <c r="F2443" s="11">
        <f>ROUND(АТС!E203*$F$791*$F$792/100,2)</f>
        <v>130.96</v>
      </c>
      <c r="G2443" s="11">
        <f>ROUND(АТС!E203*$G$791*$G$792/100,2)</f>
        <v>76.67</v>
      </c>
    </row>
    <row r="2444" spans="1:7" x14ac:dyDescent="0.25">
      <c r="A2444" s="240"/>
      <c r="B2444" s="124">
        <f t="shared" si="39"/>
        <v>42681.791669999999</v>
      </c>
      <c r="C2444" s="125">
        <v>19</v>
      </c>
      <c r="D2444" s="11">
        <f>ROUND(АТС!E204*$D$791*$D$792/100,2)</f>
        <v>102.27</v>
      </c>
      <c r="E2444" s="11">
        <f>ROUND(АТС!E204*$E$791*$E$792/100,2)</f>
        <v>93.98</v>
      </c>
      <c r="F2444" s="11">
        <f>ROUND(АТС!E204*$F$791*$F$792/100,2)</f>
        <v>64</v>
      </c>
      <c r="G2444" s="11">
        <f>ROUND(АТС!E204*$G$791*$G$792/100,2)</f>
        <v>37.46</v>
      </c>
    </row>
    <row r="2445" spans="1:7" x14ac:dyDescent="0.25">
      <c r="A2445" s="240"/>
      <c r="B2445" s="122">
        <f t="shared" si="39"/>
        <v>42681.833330000001</v>
      </c>
      <c r="C2445" s="125">
        <v>20</v>
      </c>
      <c r="D2445" s="11">
        <f>ROUND(АТС!E205*$D$791*$D$792/100,2)</f>
        <v>122.83</v>
      </c>
      <c r="E2445" s="11">
        <f>ROUND(АТС!E205*$E$791*$E$792/100,2)</f>
        <v>112.88</v>
      </c>
      <c r="F2445" s="11">
        <f>ROUND(АТС!E205*$F$791*$F$792/100,2)</f>
        <v>76.86</v>
      </c>
      <c r="G2445" s="11">
        <f>ROUND(АТС!E205*$G$791*$G$792/100,2)</f>
        <v>45</v>
      </c>
    </row>
    <row r="2446" spans="1:7" x14ac:dyDescent="0.25">
      <c r="A2446" s="240"/>
      <c r="B2446" s="124">
        <f t="shared" si="39"/>
        <v>42681.875</v>
      </c>
      <c r="C2446" s="125">
        <v>21</v>
      </c>
      <c r="D2446" s="11">
        <f>ROUND(АТС!E206*$D$791*$D$792/100,2)</f>
        <v>40.090000000000003</v>
      </c>
      <c r="E2446" s="11">
        <f>ROUND(АТС!E206*$E$791*$E$792/100,2)</f>
        <v>36.840000000000003</v>
      </c>
      <c r="F2446" s="11">
        <f>ROUND(АТС!E206*$F$791*$F$792/100,2)</f>
        <v>25.08</v>
      </c>
      <c r="G2446" s="11">
        <f>ROUND(АТС!E206*$G$791*$G$792/100,2)</f>
        <v>14.68</v>
      </c>
    </row>
    <row r="2447" spans="1:7" x14ac:dyDescent="0.25">
      <c r="A2447" s="240"/>
      <c r="B2447" s="122">
        <f t="shared" si="39"/>
        <v>42681.916669999999</v>
      </c>
      <c r="C2447" s="125">
        <v>22</v>
      </c>
      <c r="D2447" s="11">
        <f>ROUND(АТС!E207*$D$791*$D$792/100,2)</f>
        <v>25.57</v>
      </c>
      <c r="E2447" s="11">
        <f>ROUND(АТС!E207*$E$791*$E$792/100,2)</f>
        <v>23.5</v>
      </c>
      <c r="F2447" s="11">
        <f>ROUND(АТС!E207*$F$791*$F$792/100,2)</f>
        <v>16</v>
      </c>
      <c r="G2447" s="11">
        <f>ROUND(АТС!E207*$G$791*$G$792/100,2)</f>
        <v>9.3699999999999992</v>
      </c>
    </row>
    <row r="2448" spans="1:7" x14ac:dyDescent="0.25">
      <c r="A2448" s="240"/>
      <c r="B2448" s="124">
        <f t="shared" si="39"/>
        <v>42681.958330000001</v>
      </c>
      <c r="C2448" s="125">
        <v>23</v>
      </c>
      <c r="D2448" s="11">
        <f>ROUND(АТС!E208*$D$791*$D$792/100,2)</f>
        <v>21.68</v>
      </c>
      <c r="E2448" s="11">
        <f>ROUND(АТС!E208*$E$791*$E$792/100,2)</f>
        <v>19.93</v>
      </c>
      <c r="F2448" s="11">
        <f>ROUND(АТС!E208*$F$791*$F$792/100,2)</f>
        <v>13.57</v>
      </c>
      <c r="G2448" s="11">
        <f>ROUND(АТС!E208*$G$791*$G$792/100,2)</f>
        <v>7.94</v>
      </c>
    </row>
    <row r="2449" spans="1:7" x14ac:dyDescent="0.25">
      <c r="A2449" s="240"/>
      <c r="B2449" s="122">
        <f t="shared" si="39"/>
        <v>42682</v>
      </c>
      <c r="C2449" s="125">
        <v>0</v>
      </c>
      <c r="D2449" s="11">
        <f>ROUND(АТС!E209*$D$791*$D$792/100,2)</f>
        <v>87.58</v>
      </c>
      <c r="E2449" s="11">
        <f>ROUND(АТС!E209*$E$791*$E$792/100,2)</f>
        <v>80.48</v>
      </c>
      <c r="F2449" s="11">
        <f>ROUND(АТС!E209*$F$791*$F$792/100,2)</f>
        <v>54.8</v>
      </c>
      <c r="G2449" s="11">
        <f>ROUND(АТС!E209*$G$791*$G$792/100,2)</f>
        <v>32.08</v>
      </c>
    </row>
    <row r="2450" spans="1:7" x14ac:dyDescent="0.25">
      <c r="A2450" s="240"/>
      <c r="B2450" s="124">
        <f t="shared" si="39"/>
        <v>42682.041669999999</v>
      </c>
      <c r="C2450" s="125">
        <v>1</v>
      </c>
      <c r="D2450" s="11">
        <f>ROUND(АТС!E210*$D$791*$D$792/100,2)</f>
        <v>32.28</v>
      </c>
      <c r="E2450" s="11">
        <f>ROUND(АТС!E210*$E$791*$E$792/100,2)</f>
        <v>29.66</v>
      </c>
      <c r="F2450" s="11">
        <f>ROUND(АТС!E210*$F$791*$F$792/100,2)</f>
        <v>20.2</v>
      </c>
      <c r="G2450" s="11">
        <f>ROUND(АТС!E210*$G$791*$G$792/100,2)</f>
        <v>11.82</v>
      </c>
    </row>
    <row r="2451" spans="1:7" x14ac:dyDescent="0.25">
      <c r="A2451" s="240"/>
      <c r="B2451" s="122">
        <f t="shared" si="39"/>
        <v>42682.083330000001</v>
      </c>
      <c r="C2451" s="125">
        <v>2</v>
      </c>
      <c r="D2451" s="11">
        <f>ROUND(АТС!E211*$D$791*$D$792/100,2)</f>
        <v>3.39</v>
      </c>
      <c r="E2451" s="11">
        <f>ROUND(АТС!E211*$E$791*$E$792/100,2)</f>
        <v>3.12</v>
      </c>
      <c r="F2451" s="11">
        <f>ROUND(АТС!E211*$F$791*$F$792/100,2)</f>
        <v>2.12</v>
      </c>
      <c r="G2451" s="11">
        <f>ROUND(АТС!E211*$G$791*$G$792/100,2)</f>
        <v>1.24</v>
      </c>
    </row>
    <row r="2452" spans="1:7" x14ac:dyDescent="0.25">
      <c r="A2452" s="240"/>
      <c r="B2452" s="124">
        <f t="shared" si="39"/>
        <v>42682.125</v>
      </c>
      <c r="C2452" s="125">
        <v>3</v>
      </c>
      <c r="D2452" s="11">
        <f>ROUND(АТС!E212*$D$791*$D$792/100,2)</f>
        <v>2.15</v>
      </c>
      <c r="E2452" s="11">
        <f>ROUND(АТС!E212*$E$791*$E$792/100,2)</f>
        <v>1.97</v>
      </c>
      <c r="F2452" s="11">
        <f>ROUND(АТС!E212*$F$791*$F$792/100,2)</f>
        <v>1.34</v>
      </c>
      <c r="G2452" s="11">
        <f>ROUND(АТС!E212*$G$791*$G$792/100,2)</f>
        <v>0.79</v>
      </c>
    </row>
    <row r="2453" spans="1:7" x14ac:dyDescent="0.25">
      <c r="A2453" s="240"/>
      <c r="B2453" s="122">
        <f t="shared" si="39"/>
        <v>42682.166669999999</v>
      </c>
      <c r="C2453" s="125">
        <v>4</v>
      </c>
      <c r="D2453" s="11">
        <f>ROUND(АТС!E213*$D$791*$D$792/100,2)</f>
        <v>0</v>
      </c>
      <c r="E2453" s="11">
        <f>ROUND(АТС!E213*$E$791*$E$792/100,2)</f>
        <v>0</v>
      </c>
      <c r="F2453" s="11">
        <f>ROUND(АТС!E213*$F$791*$F$792/100,2)</f>
        <v>0</v>
      </c>
      <c r="G2453" s="11">
        <f>ROUND(АТС!E213*$G$791*$G$792/100,2)</f>
        <v>0</v>
      </c>
    </row>
    <row r="2454" spans="1:7" x14ac:dyDescent="0.25">
      <c r="A2454" s="240"/>
      <c r="B2454" s="124">
        <f t="shared" si="39"/>
        <v>42682.208330000001</v>
      </c>
      <c r="C2454" s="125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40"/>
      <c r="B2455" s="122">
        <f t="shared" si="39"/>
        <v>42682.25</v>
      </c>
      <c r="C2455" s="125">
        <v>6</v>
      </c>
      <c r="D2455" s="11">
        <f>ROUND(АТС!E215*$D$791*$D$792/100,2)</f>
        <v>46.19</v>
      </c>
      <c r="E2455" s="11">
        <f>ROUND(АТС!E215*$E$791*$E$792/100,2)</f>
        <v>42.45</v>
      </c>
      <c r="F2455" s="11">
        <f>ROUND(АТС!E215*$F$791*$F$792/100,2)</f>
        <v>28.9</v>
      </c>
      <c r="G2455" s="11">
        <f>ROUND(АТС!E215*$G$791*$G$792/100,2)</f>
        <v>16.920000000000002</v>
      </c>
    </row>
    <row r="2456" spans="1:7" x14ac:dyDescent="0.25">
      <c r="A2456" s="240"/>
      <c r="B2456" s="124">
        <f t="shared" si="39"/>
        <v>42682.291669999999</v>
      </c>
      <c r="C2456" s="125">
        <v>7</v>
      </c>
      <c r="D2456" s="11">
        <f>ROUND(АТС!E216*$D$791*$D$792/100,2)</f>
        <v>26.25</v>
      </c>
      <c r="E2456" s="11">
        <f>ROUND(АТС!E216*$E$791*$E$792/100,2)</f>
        <v>24.12</v>
      </c>
      <c r="F2456" s="11">
        <f>ROUND(АТС!E216*$F$791*$F$792/100,2)</f>
        <v>16.420000000000002</v>
      </c>
      <c r="G2456" s="11">
        <f>ROUND(АТС!E216*$G$791*$G$792/100,2)</f>
        <v>9.61</v>
      </c>
    </row>
    <row r="2457" spans="1:7" x14ac:dyDescent="0.25">
      <c r="A2457" s="240"/>
      <c r="B2457" s="122">
        <f t="shared" si="39"/>
        <v>42682.333330000001</v>
      </c>
      <c r="C2457" s="125">
        <v>8</v>
      </c>
      <c r="D2457" s="11">
        <f>ROUND(АТС!E217*$D$791*$D$792/100,2)</f>
        <v>148.86000000000001</v>
      </c>
      <c r="E2457" s="11">
        <f>ROUND(АТС!E217*$E$791*$E$792/100,2)</f>
        <v>136.80000000000001</v>
      </c>
      <c r="F2457" s="11">
        <f>ROUND(АТС!E217*$F$791*$F$792/100,2)</f>
        <v>93.15</v>
      </c>
      <c r="G2457" s="11">
        <f>ROUND(АТС!E217*$G$791*$G$792/100,2)</f>
        <v>54.53</v>
      </c>
    </row>
    <row r="2458" spans="1:7" x14ac:dyDescent="0.25">
      <c r="A2458" s="240"/>
      <c r="B2458" s="124">
        <f t="shared" si="39"/>
        <v>42682.375</v>
      </c>
      <c r="C2458" s="125">
        <v>9</v>
      </c>
      <c r="D2458" s="11">
        <f>ROUND(АТС!E218*$D$791*$D$792/100,2)</f>
        <v>26.97</v>
      </c>
      <c r="E2458" s="11">
        <f>ROUND(АТС!E218*$E$791*$E$792/100,2)</f>
        <v>24.79</v>
      </c>
      <c r="F2458" s="11">
        <f>ROUND(АТС!E218*$F$791*$F$792/100,2)</f>
        <v>16.88</v>
      </c>
      <c r="G2458" s="11">
        <f>ROUND(АТС!E218*$G$791*$G$792/100,2)</f>
        <v>9.8800000000000008</v>
      </c>
    </row>
    <row r="2459" spans="1:7" x14ac:dyDescent="0.25">
      <c r="A2459" s="240"/>
      <c r="B2459" s="122">
        <f t="shared" si="39"/>
        <v>42682.416669999999</v>
      </c>
      <c r="C2459" s="125">
        <v>10</v>
      </c>
      <c r="D2459" s="11">
        <f>ROUND(АТС!E219*$D$791*$D$792/100,2)</f>
        <v>43.32</v>
      </c>
      <c r="E2459" s="11">
        <f>ROUND(АТС!E219*$E$791*$E$792/100,2)</f>
        <v>39.81</v>
      </c>
      <c r="F2459" s="11">
        <f>ROUND(АТС!E219*$F$791*$F$792/100,2)</f>
        <v>27.1</v>
      </c>
      <c r="G2459" s="11">
        <f>ROUND(АТС!E219*$G$791*$G$792/100,2)</f>
        <v>15.87</v>
      </c>
    </row>
    <row r="2460" spans="1:7" x14ac:dyDescent="0.25">
      <c r="A2460" s="240"/>
      <c r="B2460" s="124">
        <f t="shared" si="39"/>
        <v>42682.458330000001</v>
      </c>
      <c r="C2460" s="125">
        <v>11</v>
      </c>
      <c r="D2460" s="11">
        <f>ROUND(АТС!E220*$D$791*$D$792/100,2)</f>
        <v>51</v>
      </c>
      <c r="E2460" s="11">
        <f>ROUND(АТС!E220*$E$791*$E$792/100,2)</f>
        <v>46.86</v>
      </c>
      <c r="F2460" s="11">
        <f>ROUND(АТС!E220*$F$791*$F$792/100,2)</f>
        <v>31.91</v>
      </c>
      <c r="G2460" s="11">
        <f>ROUND(АТС!E220*$G$791*$G$792/100,2)</f>
        <v>18.68</v>
      </c>
    </row>
    <row r="2461" spans="1:7" x14ac:dyDescent="0.25">
      <c r="A2461" s="240"/>
      <c r="B2461" s="122">
        <f t="shared" si="39"/>
        <v>42682.5</v>
      </c>
      <c r="C2461" s="125">
        <v>12</v>
      </c>
      <c r="D2461" s="11">
        <f>ROUND(АТС!E221*$D$791*$D$792/100,2)</f>
        <v>48.65</v>
      </c>
      <c r="E2461" s="11">
        <f>ROUND(АТС!E221*$E$791*$E$792/100,2)</f>
        <v>44.71</v>
      </c>
      <c r="F2461" s="11">
        <f>ROUND(АТС!E221*$F$791*$F$792/100,2)</f>
        <v>30.44</v>
      </c>
      <c r="G2461" s="11">
        <f>ROUND(АТС!E221*$G$791*$G$792/100,2)</f>
        <v>17.82</v>
      </c>
    </row>
    <row r="2462" spans="1:7" x14ac:dyDescent="0.25">
      <c r="A2462" s="240"/>
      <c r="B2462" s="124">
        <f t="shared" si="39"/>
        <v>42682.541669999999</v>
      </c>
      <c r="C2462" s="125">
        <v>13</v>
      </c>
      <c r="D2462" s="11">
        <f>ROUND(АТС!E222*$D$791*$D$792/100,2)</f>
        <v>48.5</v>
      </c>
      <c r="E2462" s="11">
        <f>ROUND(АТС!E222*$E$791*$E$792/100,2)</f>
        <v>44.57</v>
      </c>
      <c r="F2462" s="11">
        <f>ROUND(АТС!E222*$F$791*$F$792/100,2)</f>
        <v>30.35</v>
      </c>
      <c r="G2462" s="11">
        <f>ROUND(АТС!E222*$G$791*$G$792/100,2)</f>
        <v>17.760000000000002</v>
      </c>
    </row>
    <row r="2463" spans="1:7" x14ac:dyDescent="0.25">
      <c r="A2463" s="240"/>
      <c r="B2463" s="122">
        <f t="shared" si="39"/>
        <v>42682.583330000001</v>
      </c>
      <c r="C2463" s="125">
        <v>14</v>
      </c>
      <c r="D2463" s="11">
        <f>ROUND(АТС!E223*$D$791*$D$792/100,2)</f>
        <v>53.27</v>
      </c>
      <c r="E2463" s="11">
        <f>ROUND(АТС!E223*$E$791*$E$792/100,2)</f>
        <v>48.95</v>
      </c>
      <c r="F2463" s="11">
        <f>ROUND(АТС!E223*$F$791*$F$792/100,2)</f>
        <v>33.33</v>
      </c>
      <c r="G2463" s="11">
        <f>ROUND(АТС!E223*$G$791*$G$792/100,2)</f>
        <v>19.510000000000002</v>
      </c>
    </row>
    <row r="2464" spans="1:7" x14ac:dyDescent="0.25">
      <c r="A2464" s="240"/>
      <c r="B2464" s="124">
        <f t="shared" si="39"/>
        <v>42682.625</v>
      </c>
      <c r="C2464" s="125">
        <v>15</v>
      </c>
      <c r="D2464" s="11">
        <f>ROUND(АТС!E224*$D$791*$D$792/100,2)</f>
        <v>56.83</v>
      </c>
      <c r="E2464" s="11">
        <f>ROUND(АТС!E224*$E$791*$E$792/100,2)</f>
        <v>52.22</v>
      </c>
      <c r="F2464" s="11">
        <f>ROUND(АТС!E224*$F$791*$F$792/100,2)</f>
        <v>35.56</v>
      </c>
      <c r="G2464" s="11">
        <f>ROUND(АТС!E224*$G$791*$G$792/100,2)</f>
        <v>20.82</v>
      </c>
    </row>
    <row r="2465" spans="1:7" x14ac:dyDescent="0.25">
      <c r="A2465" s="240"/>
      <c r="B2465" s="122">
        <f t="shared" si="39"/>
        <v>42682.666669999999</v>
      </c>
      <c r="C2465" s="125">
        <v>16</v>
      </c>
      <c r="D2465" s="11">
        <f>ROUND(АТС!E225*$D$791*$D$792/100,2)</f>
        <v>56.07</v>
      </c>
      <c r="E2465" s="11">
        <f>ROUND(АТС!E225*$E$791*$E$792/100,2)</f>
        <v>51.53</v>
      </c>
      <c r="F2465" s="11">
        <f>ROUND(АТС!E225*$F$791*$F$792/100,2)</f>
        <v>35.090000000000003</v>
      </c>
      <c r="G2465" s="11">
        <f>ROUND(АТС!E225*$G$791*$G$792/100,2)</f>
        <v>20.54</v>
      </c>
    </row>
    <row r="2466" spans="1:7" x14ac:dyDescent="0.25">
      <c r="A2466" s="240"/>
      <c r="B2466" s="124">
        <f t="shared" si="39"/>
        <v>42682.708330000001</v>
      </c>
      <c r="C2466" s="125">
        <v>17</v>
      </c>
      <c r="D2466" s="11">
        <f>ROUND(АТС!E226*$D$791*$D$792/100,2)</f>
        <v>26.17</v>
      </c>
      <c r="E2466" s="11">
        <f>ROUND(АТС!E226*$E$791*$E$792/100,2)</f>
        <v>24.05</v>
      </c>
      <c r="F2466" s="11">
        <f>ROUND(АТС!E226*$F$791*$F$792/100,2)</f>
        <v>16.38</v>
      </c>
      <c r="G2466" s="11">
        <f>ROUND(АТС!E226*$G$791*$G$792/100,2)</f>
        <v>9.59</v>
      </c>
    </row>
    <row r="2467" spans="1:7" x14ac:dyDescent="0.25">
      <c r="A2467" s="240"/>
      <c r="B2467" s="122">
        <f t="shared" si="39"/>
        <v>42682.75</v>
      </c>
      <c r="C2467" s="125">
        <v>18</v>
      </c>
      <c r="D2467" s="11">
        <f>ROUND(АТС!E227*$D$791*$D$792/100,2)</f>
        <v>37.15</v>
      </c>
      <c r="E2467" s="11">
        <f>ROUND(АТС!E227*$E$791*$E$792/100,2)</f>
        <v>34.14</v>
      </c>
      <c r="F2467" s="11">
        <f>ROUND(АТС!E227*$F$791*$F$792/100,2)</f>
        <v>23.25</v>
      </c>
      <c r="G2467" s="11">
        <f>ROUND(АТС!E227*$G$791*$G$792/100,2)</f>
        <v>13.61</v>
      </c>
    </row>
    <row r="2468" spans="1:7" x14ac:dyDescent="0.25">
      <c r="A2468" s="240"/>
      <c r="B2468" s="124">
        <f t="shared" si="39"/>
        <v>42682.791669999999</v>
      </c>
      <c r="C2468" s="125">
        <v>19</v>
      </c>
      <c r="D2468" s="11">
        <f>ROUND(АТС!E228*$D$791*$D$792/100,2)</f>
        <v>6.03</v>
      </c>
      <c r="E2468" s="11">
        <f>ROUND(АТС!E228*$E$791*$E$792/100,2)</f>
        <v>5.54</v>
      </c>
      <c r="F2468" s="11">
        <f>ROUND(АТС!E228*$F$791*$F$792/100,2)</f>
        <v>3.77</v>
      </c>
      <c r="G2468" s="11">
        <f>ROUND(АТС!E228*$G$791*$G$792/100,2)</f>
        <v>2.21</v>
      </c>
    </row>
    <row r="2469" spans="1:7" x14ac:dyDescent="0.25">
      <c r="A2469" s="240"/>
      <c r="B2469" s="122">
        <f t="shared" si="39"/>
        <v>42682.833330000001</v>
      </c>
      <c r="C2469" s="125">
        <v>20</v>
      </c>
      <c r="D2469" s="11">
        <f>ROUND(АТС!E229*$D$791*$D$792/100,2)</f>
        <v>8.56</v>
      </c>
      <c r="E2469" s="11">
        <f>ROUND(АТС!E229*$E$791*$E$792/100,2)</f>
        <v>7.86</v>
      </c>
      <c r="F2469" s="11">
        <f>ROUND(АТС!E229*$F$791*$F$792/100,2)</f>
        <v>5.35</v>
      </c>
      <c r="G2469" s="11">
        <f>ROUND(АТС!E229*$G$791*$G$792/100,2)</f>
        <v>3.13</v>
      </c>
    </row>
    <row r="2470" spans="1:7" x14ac:dyDescent="0.25">
      <c r="A2470" s="240"/>
      <c r="B2470" s="124">
        <f t="shared" si="39"/>
        <v>42682.875</v>
      </c>
      <c r="C2470" s="125">
        <v>21</v>
      </c>
      <c r="D2470" s="11">
        <f>ROUND(АТС!E230*$D$791*$D$792/100,2)</f>
        <v>104.28</v>
      </c>
      <c r="E2470" s="11">
        <f>ROUND(АТС!E230*$E$791*$E$792/100,2)</f>
        <v>95.83</v>
      </c>
      <c r="F2470" s="11">
        <f>ROUND(АТС!E230*$F$791*$F$792/100,2)</f>
        <v>65.25</v>
      </c>
      <c r="G2470" s="11">
        <f>ROUND(АТС!E230*$G$791*$G$792/100,2)</f>
        <v>38.200000000000003</v>
      </c>
    </row>
    <row r="2471" spans="1:7" x14ac:dyDescent="0.25">
      <c r="A2471" s="240"/>
      <c r="B2471" s="122">
        <f t="shared" si="39"/>
        <v>42682.916669999999</v>
      </c>
      <c r="C2471" s="125">
        <v>22</v>
      </c>
      <c r="D2471" s="11">
        <f>ROUND(АТС!E231*$D$791*$D$792/100,2)</f>
        <v>125.87</v>
      </c>
      <c r="E2471" s="11">
        <f>ROUND(АТС!E231*$E$791*$E$792/100,2)</f>
        <v>115.67</v>
      </c>
      <c r="F2471" s="11">
        <f>ROUND(АТС!E231*$F$791*$F$792/100,2)</f>
        <v>78.760000000000005</v>
      </c>
      <c r="G2471" s="11">
        <f>ROUND(АТС!E231*$G$791*$G$792/100,2)</f>
        <v>46.11</v>
      </c>
    </row>
    <row r="2472" spans="1:7" x14ac:dyDescent="0.25">
      <c r="A2472" s="240"/>
      <c r="B2472" s="124">
        <f t="shared" si="39"/>
        <v>42682.958330000001</v>
      </c>
      <c r="C2472" s="125">
        <v>23</v>
      </c>
      <c r="D2472" s="11">
        <f>ROUND(АТС!E232*$D$791*$D$792/100,2)</f>
        <v>138.79</v>
      </c>
      <c r="E2472" s="11">
        <f>ROUND(АТС!E232*$E$791*$E$792/100,2)</f>
        <v>127.54</v>
      </c>
      <c r="F2472" s="11">
        <f>ROUND(АТС!E232*$F$791*$F$792/100,2)</f>
        <v>86.85</v>
      </c>
      <c r="G2472" s="11">
        <f>ROUND(АТС!E232*$G$791*$G$792/100,2)</f>
        <v>50.84</v>
      </c>
    </row>
    <row r="2473" spans="1:7" x14ac:dyDescent="0.25">
      <c r="A2473" s="240"/>
      <c r="B2473" s="122">
        <f t="shared" si="39"/>
        <v>42683</v>
      </c>
      <c r="C2473" s="125">
        <v>0</v>
      </c>
      <c r="D2473" s="11">
        <f>ROUND(АТС!E233*$D$791*$D$792/100,2)</f>
        <v>25.64</v>
      </c>
      <c r="E2473" s="11">
        <f>ROUND(АТС!E233*$E$791*$E$792/100,2)</f>
        <v>23.56</v>
      </c>
      <c r="F2473" s="11">
        <f>ROUND(АТС!E233*$F$791*$F$792/100,2)</f>
        <v>16.04</v>
      </c>
      <c r="G2473" s="11">
        <f>ROUND(АТС!E233*$G$791*$G$792/100,2)</f>
        <v>9.39</v>
      </c>
    </row>
    <row r="2474" spans="1:7" x14ac:dyDescent="0.25">
      <c r="A2474" s="240"/>
      <c r="B2474" s="124">
        <f t="shared" si="39"/>
        <v>42683.041669999999</v>
      </c>
      <c r="C2474" s="125">
        <v>1</v>
      </c>
      <c r="D2474" s="11">
        <f>ROUND(АТС!E234*$D$791*$D$792/100,2)</f>
        <v>10.85</v>
      </c>
      <c r="E2474" s="11">
        <f>ROUND(АТС!E234*$E$791*$E$792/100,2)</f>
        <v>9.9700000000000006</v>
      </c>
      <c r="F2474" s="11">
        <f>ROUND(АТС!E234*$F$791*$F$792/100,2)</f>
        <v>6.79</v>
      </c>
      <c r="G2474" s="11">
        <f>ROUND(АТС!E234*$G$791*$G$792/100,2)</f>
        <v>3.97</v>
      </c>
    </row>
    <row r="2475" spans="1:7" x14ac:dyDescent="0.25">
      <c r="A2475" s="240"/>
      <c r="B2475" s="122">
        <f t="shared" si="39"/>
        <v>42683.083330000001</v>
      </c>
      <c r="C2475" s="125">
        <v>2</v>
      </c>
      <c r="D2475" s="11">
        <f>ROUND(АТС!E235*$D$791*$D$792/100,2)</f>
        <v>3.35</v>
      </c>
      <c r="E2475" s="11">
        <f>ROUND(АТС!E235*$E$791*$E$792/100,2)</f>
        <v>3.08</v>
      </c>
      <c r="F2475" s="11">
        <f>ROUND(АТС!E235*$F$791*$F$792/100,2)</f>
        <v>2.1</v>
      </c>
      <c r="G2475" s="11">
        <f>ROUND(АТС!E235*$G$791*$G$792/100,2)</f>
        <v>1.23</v>
      </c>
    </row>
    <row r="2476" spans="1:7" x14ac:dyDescent="0.25">
      <c r="A2476" s="240"/>
      <c r="B2476" s="124">
        <f t="shared" si="39"/>
        <v>42683.125</v>
      </c>
      <c r="C2476" s="125">
        <v>3</v>
      </c>
      <c r="D2476" s="11">
        <f>ROUND(АТС!E236*$D$791*$D$792/100,2)</f>
        <v>0</v>
      </c>
      <c r="E2476" s="11">
        <f>ROUND(АТС!E236*$E$791*$E$792/100,2)</f>
        <v>0</v>
      </c>
      <c r="F2476" s="11">
        <f>ROUND(АТС!E236*$F$791*$F$792/100,2)</f>
        <v>0</v>
      </c>
      <c r="G2476" s="11">
        <f>ROUND(АТС!E236*$G$791*$G$792/100,2)</f>
        <v>0</v>
      </c>
    </row>
    <row r="2477" spans="1:7" x14ac:dyDescent="0.25">
      <c r="A2477" s="240"/>
      <c r="B2477" s="122">
        <f t="shared" si="39"/>
        <v>42683.166669999999</v>
      </c>
      <c r="C2477" s="125">
        <v>4</v>
      </c>
      <c r="D2477" s="11">
        <f>ROUND(АТС!E237*$D$791*$D$792/100,2)</f>
        <v>0</v>
      </c>
      <c r="E2477" s="11">
        <f>ROUND(АТС!E237*$E$791*$E$792/100,2)</f>
        <v>0</v>
      </c>
      <c r="F2477" s="11">
        <f>ROUND(АТС!E237*$F$791*$F$792/100,2)</f>
        <v>0</v>
      </c>
      <c r="G2477" s="11">
        <f>ROUND(АТС!E237*$G$791*$G$792/100,2)</f>
        <v>0</v>
      </c>
    </row>
    <row r="2478" spans="1:7" x14ac:dyDescent="0.25">
      <c r="A2478" s="240"/>
      <c r="B2478" s="124">
        <f t="shared" si="39"/>
        <v>42683.208330000001</v>
      </c>
      <c r="C2478" s="125">
        <v>5</v>
      </c>
      <c r="D2478" s="11">
        <f>ROUND(АТС!E238*$D$791*$D$792/100,2)</f>
        <v>26.55</v>
      </c>
      <c r="E2478" s="11">
        <f>ROUND(АТС!E238*$E$791*$E$792/100,2)</f>
        <v>24.4</v>
      </c>
      <c r="F2478" s="11">
        <f>ROUND(АТС!E238*$F$791*$F$792/100,2)</f>
        <v>16.61</v>
      </c>
      <c r="G2478" s="11">
        <f>ROUND(АТС!E238*$G$791*$G$792/100,2)</f>
        <v>9.73</v>
      </c>
    </row>
    <row r="2479" spans="1:7" x14ac:dyDescent="0.25">
      <c r="A2479" s="240"/>
      <c r="B2479" s="122">
        <f t="shared" si="39"/>
        <v>42683.25</v>
      </c>
      <c r="C2479" s="125">
        <v>6</v>
      </c>
      <c r="D2479" s="11">
        <f>ROUND(АТС!E239*$D$791*$D$792/100,2)</f>
        <v>26.99</v>
      </c>
      <c r="E2479" s="11">
        <f>ROUND(АТС!E239*$E$791*$E$792/100,2)</f>
        <v>24.8</v>
      </c>
      <c r="F2479" s="11">
        <f>ROUND(АТС!E239*$F$791*$F$792/100,2)</f>
        <v>16.89</v>
      </c>
      <c r="G2479" s="11">
        <f>ROUND(АТС!E239*$G$791*$G$792/100,2)</f>
        <v>9.89</v>
      </c>
    </row>
    <row r="2480" spans="1:7" x14ac:dyDescent="0.25">
      <c r="A2480" s="240"/>
      <c r="B2480" s="124">
        <f t="shared" si="39"/>
        <v>42683.291669999999</v>
      </c>
      <c r="C2480" s="125">
        <v>7</v>
      </c>
      <c r="D2480" s="11">
        <f>ROUND(АТС!E240*$D$791*$D$792/100,2)</f>
        <v>26.46</v>
      </c>
      <c r="E2480" s="11">
        <f>ROUND(АТС!E240*$E$791*$E$792/100,2)</f>
        <v>24.32</v>
      </c>
      <c r="F2480" s="11">
        <f>ROUND(АТС!E240*$F$791*$F$792/100,2)</f>
        <v>16.559999999999999</v>
      </c>
      <c r="G2480" s="11">
        <f>ROUND(АТС!E240*$G$791*$G$792/100,2)</f>
        <v>9.69</v>
      </c>
    </row>
    <row r="2481" spans="1:7" x14ac:dyDescent="0.25">
      <c r="A2481" s="240"/>
      <c r="B2481" s="122">
        <f t="shared" si="39"/>
        <v>42683.333330000001</v>
      </c>
      <c r="C2481" s="125">
        <v>8</v>
      </c>
      <c r="D2481" s="11">
        <f>ROUND(АТС!E241*$D$791*$D$792/100,2)</f>
        <v>22.57</v>
      </c>
      <c r="E2481" s="11">
        <f>ROUND(АТС!E241*$E$791*$E$792/100,2)</f>
        <v>20.74</v>
      </c>
      <c r="F2481" s="11">
        <f>ROUND(АТС!E241*$F$791*$F$792/100,2)</f>
        <v>14.12</v>
      </c>
      <c r="G2481" s="11">
        <f>ROUND(АТС!E241*$G$791*$G$792/100,2)</f>
        <v>8.27</v>
      </c>
    </row>
    <row r="2482" spans="1:7" x14ac:dyDescent="0.25">
      <c r="A2482" s="240"/>
      <c r="B2482" s="124">
        <f t="shared" si="39"/>
        <v>42683.375</v>
      </c>
      <c r="C2482" s="125">
        <v>9</v>
      </c>
      <c r="D2482" s="11">
        <f>ROUND(АТС!E242*$D$791*$D$792/100,2)</f>
        <v>17.84</v>
      </c>
      <c r="E2482" s="11">
        <f>ROUND(АТС!E242*$E$791*$E$792/100,2)</f>
        <v>16.399999999999999</v>
      </c>
      <c r="F2482" s="11">
        <f>ROUND(АТС!E242*$F$791*$F$792/100,2)</f>
        <v>11.17</v>
      </c>
      <c r="G2482" s="11">
        <f>ROUND(АТС!E242*$G$791*$G$792/100,2)</f>
        <v>6.54</v>
      </c>
    </row>
    <row r="2483" spans="1:7" x14ac:dyDescent="0.25">
      <c r="A2483" s="240"/>
      <c r="B2483" s="122">
        <f t="shared" si="39"/>
        <v>42683.416669999999</v>
      </c>
      <c r="C2483" s="125">
        <v>10</v>
      </c>
      <c r="D2483" s="11">
        <f>ROUND(АТС!E243*$D$791*$D$792/100,2)</f>
        <v>19.920000000000002</v>
      </c>
      <c r="E2483" s="11">
        <f>ROUND(АТС!E243*$E$791*$E$792/100,2)</f>
        <v>18.3</v>
      </c>
      <c r="F2483" s="11">
        <f>ROUND(АТС!E243*$F$791*$F$792/100,2)</f>
        <v>12.46</v>
      </c>
      <c r="G2483" s="11">
        <f>ROUND(АТС!E243*$G$791*$G$792/100,2)</f>
        <v>7.3</v>
      </c>
    </row>
    <row r="2484" spans="1:7" x14ac:dyDescent="0.25">
      <c r="A2484" s="240"/>
      <c r="B2484" s="124">
        <f t="shared" si="39"/>
        <v>42683.458330000001</v>
      </c>
      <c r="C2484" s="125">
        <v>11</v>
      </c>
      <c r="D2484" s="11">
        <f>ROUND(АТС!E244*$D$791*$D$792/100,2)</f>
        <v>29.43</v>
      </c>
      <c r="E2484" s="11">
        <f>ROUND(АТС!E244*$E$791*$E$792/100,2)</f>
        <v>27.05</v>
      </c>
      <c r="F2484" s="11">
        <f>ROUND(АТС!E244*$F$791*$F$792/100,2)</f>
        <v>18.420000000000002</v>
      </c>
      <c r="G2484" s="11">
        <f>ROUND(АТС!E244*$G$791*$G$792/100,2)</f>
        <v>10.78</v>
      </c>
    </row>
    <row r="2485" spans="1:7" x14ac:dyDescent="0.25">
      <c r="A2485" s="240"/>
      <c r="B2485" s="122">
        <f t="shared" si="39"/>
        <v>42683.5</v>
      </c>
      <c r="C2485" s="125">
        <v>12</v>
      </c>
      <c r="D2485" s="11">
        <f>ROUND(АТС!E245*$D$791*$D$792/100,2)</f>
        <v>24.65</v>
      </c>
      <c r="E2485" s="11">
        <f>ROUND(АТС!E245*$E$791*$E$792/100,2)</f>
        <v>22.66</v>
      </c>
      <c r="F2485" s="11">
        <f>ROUND(АТС!E245*$F$791*$F$792/100,2)</f>
        <v>15.43</v>
      </c>
      <c r="G2485" s="11">
        <f>ROUND(АТС!E245*$G$791*$G$792/100,2)</f>
        <v>9.0299999999999994</v>
      </c>
    </row>
    <row r="2486" spans="1:7" x14ac:dyDescent="0.25">
      <c r="A2486" s="240"/>
      <c r="B2486" s="124">
        <f t="shared" si="39"/>
        <v>42683.541669999999</v>
      </c>
      <c r="C2486" s="125">
        <v>13</v>
      </c>
      <c r="D2486" s="11">
        <f>ROUND(АТС!E246*$D$791*$D$792/100,2)</f>
        <v>27.74</v>
      </c>
      <c r="E2486" s="11">
        <f>ROUND(АТС!E246*$E$791*$E$792/100,2)</f>
        <v>25.49</v>
      </c>
      <c r="F2486" s="11">
        <f>ROUND(АТС!E246*$F$791*$F$792/100,2)</f>
        <v>17.36</v>
      </c>
      <c r="G2486" s="11">
        <f>ROUND(АТС!E246*$G$791*$G$792/100,2)</f>
        <v>10.16</v>
      </c>
    </row>
    <row r="2487" spans="1:7" x14ac:dyDescent="0.25">
      <c r="A2487" s="240"/>
      <c r="B2487" s="122">
        <f t="shared" si="39"/>
        <v>42683.583330000001</v>
      </c>
      <c r="C2487" s="125">
        <v>14</v>
      </c>
      <c r="D2487" s="11">
        <f>ROUND(АТС!E247*$D$791*$D$792/100,2)</f>
        <v>41.73</v>
      </c>
      <c r="E2487" s="11">
        <f>ROUND(АТС!E247*$E$791*$E$792/100,2)</f>
        <v>38.35</v>
      </c>
      <c r="F2487" s="11">
        <f>ROUND(АТС!E247*$F$791*$F$792/100,2)</f>
        <v>26.12</v>
      </c>
      <c r="G2487" s="11">
        <f>ROUND(АТС!E247*$G$791*$G$792/100,2)</f>
        <v>15.29</v>
      </c>
    </row>
    <row r="2488" spans="1:7" x14ac:dyDescent="0.25">
      <c r="A2488" s="240"/>
      <c r="B2488" s="124">
        <f t="shared" si="39"/>
        <v>42683.625</v>
      </c>
      <c r="C2488" s="125">
        <v>15</v>
      </c>
      <c r="D2488" s="11">
        <f>ROUND(АТС!E248*$D$791*$D$792/100,2)</f>
        <v>45.95</v>
      </c>
      <c r="E2488" s="11">
        <f>ROUND(АТС!E248*$E$791*$E$792/100,2)</f>
        <v>42.23</v>
      </c>
      <c r="F2488" s="11">
        <f>ROUND(АТС!E248*$F$791*$F$792/100,2)</f>
        <v>28.76</v>
      </c>
      <c r="G2488" s="11">
        <f>ROUND(АТС!E248*$G$791*$G$792/100,2)</f>
        <v>16.829999999999998</v>
      </c>
    </row>
    <row r="2489" spans="1:7" x14ac:dyDescent="0.25">
      <c r="A2489" s="240"/>
      <c r="B2489" s="122">
        <f t="shared" si="39"/>
        <v>42683.666669999999</v>
      </c>
      <c r="C2489" s="125">
        <v>16</v>
      </c>
      <c r="D2489" s="11">
        <f>ROUND(АТС!E249*$D$791*$D$792/100,2)</f>
        <v>39.1</v>
      </c>
      <c r="E2489" s="11">
        <f>ROUND(АТС!E249*$E$791*$E$792/100,2)</f>
        <v>35.93</v>
      </c>
      <c r="F2489" s="11">
        <f>ROUND(АТС!E249*$F$791*$F$792/100,2)</f>
        <v>24.47</v>
      </c>
      <c r="G2489" s="11">
        <f>ROUND(АТС!E249*$G$791*$G$792/100,2)</f>
        <v>14.32</v>
      </c>
    </row>
    <row r="2490" spans="1:7" x14ac:dyDescent="0.25">
      <c r="A2490" s="240"/>
      <c r="B2490" s="124">
        <f t="shared" si="39"/>
        <v>42683.708330000001</v>
      </c>
      <c r="C2490" s="125">
        <v>17</v>
      </c>
      <c r="D2490" s="11">
        <f>ROUND(АТС!E250*$D$791*$D$792/100,2)</f>
        <v>1.0900000000000001</v>
      </c>
      <c r="E2490" s="11">
        <f>ROUND(АТС!E250*$E$791*$E$792/100,2)</f>
        <v>1</v>
      </c>
      <c r="F2490" s="11">
        <f>ROUND(АТС!E250*$F$791*$F$792/100,2)</f>
        <v>0.68</v>
      </c>
      <c r="G2490" s="11">
        <f>ROUND(АТС!E250*$G$791*$G$792/100,2)</f>
        <v>0.4</v>
      </c>
    </row>
    <row r="2491" spans="1:7" x14ac:dyDescent="0.25">
      <c r="A2491" s="240"/>
      <c r="B2491" s="122">
        <f t="shared" si="39"/>
        <v>42683.75</v>
      </c>
      <c r="C2491" s="125">
        <v>18</v>
      </c>
      <c r="D2491" s="11">
        <f>ROUND(АТС!E251*$D$791*$D$792/100,2)</f>
        <v>27.57</v>
      </c>
      <c r="E2491" s="11">
        <f>ROUND(АТС!E251*$E$791*$E$792/100,2)</f>
        <v>25.33</v>
      </c>
      <c r="F2491" s="11">
        <f>ROUND(АТС!E251*$F$791*$F$792/100,2)</f>
        <v>17.25</v>
      </c>
      <c r="G2491" s="11">
        <f>ROUND(АТС!E251*$G$791*$G$792/100,2)</f>
        <v>10.1</v>
      </c>
    </row>
    <row r="2492" spans="1:7" x14ac:dyDescent="0.25">
      <c r="A2492" s="240"/>
      <c r="B2492" s="124">
        <f t="shared" si="39"/>
        <v>42683.791669999999</v>
      </c>
      <c r="C2492" s="125">
        <v>19</v>
      </c>
      <c r="D2492" s="11">
        <f>ROUND(АТС!E252*$D$791*$D$792/100,2)</f>
        <v>6.89</v>
      </c>
      <c r="E2492" s="11">
        <f>ROUND(АТС!E252*$E$791*$E$792/100,2)</f>
        <v>6.33</v>
      </c>
      <c r="F2492" s="11">
        <f>ROUND(АТС!E252*$F$791*$F$792/100,2)</f>
        <v>4.3099999999999996</v>
      </c>
      <c r="G2492" s="11">
        <f>ROUND(АТС!E252*$G$791*$G$792/100,2)</f>
        <v>2.52</v>
      </c>
    </row>
    <row r="2493" spans="1:7" x14ac:dyDescent="0.25">
      <c r="A2493" s="240"/>
      <c r="B2493" s="122">
        <f t="shared" si="39"/>
        <v>42683.833330000001</v>
      </c>
      <c r="C2493" s="125">
        <v>20</v>
      </c>
      <c r="D2493" s="11">
        <f>ROUND(АТС!E253*$D$791*$D$792/100,2)</f>
        <v>66.42</v>
      </c>
      <c r="E2493" s="11">
        <f>ROUND(АТС!E253*$E$791*$E$792/100,2)</f>
        <v>61.03</v>
      </c>
      <c r="F2493" s="11">
        <f>ROUND(АТС!E253*$F$791*$F$792/100,2)</f>
        <v>41.56</v>
      </c>
      <c r="G2493" s="11">
        <f>ROUND(АТС!E253*$G$791*$G$792/100,2)</f>
        <v>24.33</v>
      </c>
    </row>
    <row r="2494" spans="1:7" x14ac:dyDescent="0.25">
      <c r="A2494" s="240"/>
      <c r="B2494" s="124">
        <f t="shared" si="39"/>
        <v>42683.875</v>
      </c>
      <c r="C2494" s="125">
        <v>21</v>
      </c>
      <c r="D2494" s="11">
        <f>ROUND(АТС!E254*$D$791*$D$792/100,2)</f>
        <v>101.71</v>
      </c>
      <c r="E2494" s="11">
        <f>ROUND(АТС!E254*$E$791*$E$792/100,2)</f>
        <v>93.47</v>
      </c>
      <c r="F2494" s="11">
        <f>ROUND(АТС!E254*$F$791*$F$792/100,2)</f>
        <v>63.64</v>
      </c>
      <c r="G2494" s="11">
        <f>ROUND(АТС!E254*$G$791*$G$792/100,2)</f>
        <v>37.26</v>
      </c>
    </row>
    <row r="2495" spans="1:7" x14ac:dyDescent="0.25">
      <c r="A2495" s="240"/>
      <c r="B2495" s="122">
        <f t="shared" si="39"/>
        <v>42683.916669999999</v>
      </c>
      <c r="C2495" s="125">
        <v>22</v>
      </c>
      <c r="D2495" s="11">
        <f>ROUND(АТС!E255*$D$791*$D$792/100,2)</f>
        <v>111.45</v>
      </c>
      <c r="E2495" s="11">
        <f>ROUND(АТС!E255*$E$791*$E$792/100,2)</f>
        <v>102.41</v>
      </c>
      <c r="F2495" s="11">
        <f>ROUND(АТС!E255*$F$791*$F$792/100,2)</f>
        <v>69.739999999999995</v>
      </c>
      <c r="G2495" s="11">
        <f>ROUND(АТС!E255*$G$791*$G$792/100,2)</f>
        <v>40.82</v>
      </c>
    </row>
    <row r="2496" spans="1:7" x14ac:dyDescent="0.25">
      <c r="A2496" s="240"/>
      <c r="B2496" s="124">
        <f t="shared" si="39"/>
        <v>42683.958330000001</v>
      </c>
      <c r="C2496" s="125">
        <v>23</v>
      </c>
      <c r="D2496" s="11">
        <f>ROUND(АТС!E256*$D$791*$D$792/100,2)</f>
        <v>90.66</v>
      </c>
      <c r="E2496" s="11">
        <f>ROUND(АТС!E256*$E$791*$E$792/100,2)</f>
        <v>83.31</v>
      </c>
      <c r="F2496" s="11">
        <f>ROUND(АТС!E256*$F$791*$F$792/100,2)</f>
        <v>56.73</v>
      </c>
      <c r="G2496" s="11">
        <f>ROUND(АТС!E256*$G$791*$G$792/100,2)</f>
        <v>33.21</v>
      </c>
    </row>
    <row r="2497" spans="1:7" x14ac:dyDescent="0.25">
      <c r="A2497" s="240"/>
      <c r="B2497" s="122">
        <f t="shared" si="39"/>
        <v>42684</v>
      </c>
      <c r="C2497" s="125">
        <v>0</v>
      </c>
      <c r="D2497" s="11">
        <f>ROUND(АТС!E257*$D$791*$D$792/100,2)</f>
        <v>71.260000000000005</v>
      </c>
      <c r="E2497" s="11">
        <f>ROUND(АТС!E257*$E$791*$E$792/100,2)</f>
        <v>65.48</v>
      </c>
      <c r="F2497" s="11">
        <f>ROUND(АТС!E257*$F$791*$F$792/100,2)</f>
        <v>44.59</v>
      </c>
      <c r="G2497" s="11">
        <f>ROUND(АТС!E257*$G$791*$G$792/100,2)</f>
        <v>26.1</v>
      </c>
    </row>
    <row r="2498" spans="1:7" x14ac:dyDescent="0.25">
      <c r="A2498" s="240"/>
      <c r="B2498" s="124">
        <f t="shared" ref="B2498:B2561" si="40">B2474+1</f>
        <v>42684.041669999999</v>
      </c>
      <c r="C2498" s="125">
        <v>1</v>
      </c>
      <c r="D2498" s="11">
        <f>ROUND(АТС!E258*$D$791*$D$792/100,2)</f>
        <v>16.36</v>
      </c>
      <c r="E2498" s="11">
        <f>ROUND(АТС!E258*$E$791*$E$792/100,2)</f>
        <v>15.04</v>
      </c>
      <c r="F2498" s="11">
        <f>ROUND(АТС!E258*$F$791*$F$792/100,2)</f>
        <v>10.24</v>
      </c>
      <c r="G2498" s="11">
        <f>ROUND(АТС!E258*$G$791*$G$792/100,2)</f>
        <v>5.99</v>
      </c>
    </row>
    <row r="2499" spans="1:7" x14ac:dyDescent="0.25">
      <c r="A2499" s="240"/>
      <c r="B2499" s="122">
        <f t="shared" si="40"/>
        <v>42684.083330000001</v>
      </c>
      <c r="C2499" s="125">
        <v>2</v>
      </c>
      <c r="D2499" s="11">
        <f>ROUND(АТС!E259*$D$791*$D$792/100,2)</f>
        <v>3.39</v>
      </c>
      <c r="E2499" s="11">
        <f>ROUND(АТС!E259*$E$791*$E$792/100,2)</f>
        <v>3.11</v>
      </c>
      <c r="F2499" s="11">
        <f>ROUND(АТС!E259*$F$791*$F$792/100,2)</f>
        <v>2.12</v>
      </c>
      <c r="G2499" s="11">
        <f>ROUND(АТС!E259*$G$791*$G$792/100,2)</f>
        <v>1.24</v>
      </c>
    </row>
    <row r="2500" spans="1:7" x14ac:dyDescent="0.25">
      <c r="A2500" s="240"/>
      <c r="B2500" s="124">
        <f t="shared" si="40"/>
        <v>42684.125</v>
      </c>
      <c r="C2500" s="125">
        <v>3</v>
      </c>
      <c r="D2500" s="11">
        <f>ROUND(АТС!E260*$D$791*$D$792/100,2)</f>
        <v>3.81</v>
      </c>
      <c r="E2500" s="11">
        <f>ROUND(АТС!E260*$E$791*$E$792/100,2)</f>
        <v>3.5</v>
      </c>
      <c r="F2500" s="11">
        <f>ROUND(АТС!E260*$F$791*$F$792/100,2)</f>
        <v>2.39</v>
      </c>
      <c r="G2500" s="11">
        <f>ROUND(АТС!E260*$G$791*$G$792/100,2)</f>
        <v>1.4</v>
      </c>
    </row>
    <row r="2501" spans="1:7" x14ac:dyDescent="0.25">
      <c r="A2501" s="240"/>
      <c r="B2501" s="122">
        <f t="shared" si="40"/>
        <v>42684.166669999999</v>
      </c>
      <c r="C2501" s="125">
        <v>4</v>
      </c>
      <c r="D2501" s="11">
        <f>ROUND(АТС!E261*$D$791*$D$792/100,2)</f>
        <v>0.01</v>
      </c>
      <c r="E2501" s="11">
        <f>ROUND(АТС!E261*$E$791*$E$792/100,2)</f>
        <v>0.01</v>
      </c>
      <c r="F2501" s="11">
        <f>ROUND(АТС!E261*$F$791*$F$792/100,2)</f>
        <v>0.01</v>
      </c>
      <c r="G2501" s="11">
        <f>ROUND(АТС!E261*$G$791*$G$792/100,2)</f>
        <v>0</v>
      </c>
    </row>
    <row r="2502" spans="1:7" x14ac:dyDescent="0.25">
      <c r="A2502" s="240"/>
      <c r="B2502" s="124">
        <f t="shared" si="40"/>
        <v>42684.208330000001</v>
      </c>
      <c r="C2502" s="125">
        <v>5</v>
      </c>
      <c r="D2502" s="11">
        <f>ROUND(АТС!E262*$D$791*$D$792/100,2)</f>
        <v>18.829999999999998</v>
      </c>
      <c r="E2502" s="11">
        <f>ROUND(АТС!E262*$E$791*$E$792/100,2)</f>
        <v>17.309999999999999</v>
      </c>
      <c r="F2502" s="11">
        <f>ROUND(АТС!E262*$F$791*$F$792/100,2)</f>
        <v>11.79</v>
      </c>
      <c r="G2502" s="11">
        <f>ROUND(АТС!E262*$G$791*$G$792/100,2)</f>
        <v>6.9</v>
      </c>
    </row>
    <row r="2503" spans="1:7" x14ac:dyDescent="0.25">
      <c r="A2503" s="240"/>
      <c r="B2503" s="122">
        <f t="shared" si="40"/>
        <v>42684.25</v>
      </c>
      <c r="C2503" s="125">
        <v>6</v>
      </c>
      <c r="D2503" s="11">
        <f>ROUND(АТС!E263*$D$791*$D$792/100,2)</f>
        <v>23.33</v>
      </c>
      <c r="E2503" s="11">
        <f>ROUND(АТС!E263*$E$791*$E$792/100,2)</f>
        <v>21.44</v>
      </c>
      <c r="F2503" s="11">
        <f>ROUND(АТС!E263*$F$791*$F$792/100,2)</f>
        <v>14.6</v>
      </c>
      <c r="G2503" s="11">
        <f>ROUND(АТС!E263*$G$791*$G$792/100,2)</f>
        <v>8.5399999999999991</v>
      </c>
    </row>
    <row r="2504" spans="1:7" x14ac:dyDescent="0.25">
      <c r="A2504" s="240"/>
      <c r="B2504" s="124">
        <f t="shared" si="40"/>
        <v>42684.291669999999</v>
      </c>
      <c r="C2504" s="125">
        <v>7</v>
      </c>
      <c r="D2504" s="11">
        <f>ROUND(АТС!E264*$D$791*$D$792/100,2)</f>
        <v>22.65</v>
      </c>
      <c r="E2504" s="11">
        <f>ROUND(АТС!E264*$E$791*$E$792/100,2)</f>
        <v>20.81</v>
      </c>
      <c r="F2504" s="11">
        <f>ROUND(АТС!E264*$F$791*$F$792/100,2)</f>
        <v>14.17</v>
      </c>
      <c r="G2504" s="11">
        <f>ROUND(АТС!E264*$G$791*$G$792/100,2)</f>
        <v>8.3000000000000007</v>
      </c>
    </row>
    <row r="2505" spans="1:7" x14ac:dyDescent="0.25">
      <c r="A2505" s="240"/>
      <c r="B2505" s="122">
        <f t="shared" si="40"/>
        <v>42684.333330000001</v>
      </c>
      <c r="C2505" s="125">
        <v>8</v>
      </c>
      <c r="D2505" s="11">
        <f>ROUND(АТС!E265*$D$791*$D$792/100,2)</f>
        <v>11.83</v>
      </c>
      <c r="E2505" s="11">
        <f>ROUND(АТС!E265*$E$791*$E$792/100,2)</f>
        <v>10.87</v>
      </c>
      <c r="F2505" s="11">
        <f>ROUND(АТС!E265*$F$791*$F$792/100,2)</f>
        <v>7.4</v>
      </c>
      <c r="G2505" s="11">
        <f>ROUND(АТС!E265*$G$791*$G$792/100,2)</f>
        <v>4.33</v>
      </c>
    </row>
    <row r="2506" spans="1:7" x14ac:dyDescent="0.25">
      <c r="A2506" s="240"/>
      <c r="B2506" s="124">
        <f t="shared" si="40"/>
        <v>42684.375</v>
      </c>
      <c r="C2506" s="125">
        <v>9</v>
      </c>
      <c r="D2506" s="11">
        <f>ROUND(АТС!E266*$D$791*$D$792/100,2)</f>
        <v>0</v>
      </c>
      <c r="E2506" s="11">
        <f>ROUND(АТС!E266*$E$791*$E$792/100,2)</f>
        <v>0</v>
      </c>
      <c r="F2506" s="11">
        <f>ROUND(АТС!E266*$F$791*$F$792/100,2)</f>
        <v>0</v>
      </c>
      <c r="G2506" s="11">
        <f>ROUND(АТС!E266*$G$791*$G$792/100,2)</f>
        <v>0</v>
      </c>
    </row>
    <row r="2507" spans="1:7" x14ac:dyDescent="0.25">
      <c r="A2507" s="240"/>
      <c r="B2507" s="122">
        <f t="shared" si="40"/>
        <v>42684.416669999999</v>
      </c>
      <c r="C2507" s="125">
        <v>10</v>
      </c>
      <c r="D2507" s="11">
        <f>ROUND(АТС!E267*$D$791*$D$792/100,2)</f>
        <v>20.32</v>
      </c>
      <c r="E2507" s="11">
        <f>ROUND(АТС!E267*$E$791*$E$792/100,2)</f>
        <v>18.670000000000002</v>
      </c>
      <c r="F2507" s="11">
        <f>ROUND(АТС!E267*$F$791*$F$792/100,2)</f>
        <v>12.71</v>
      </c>
      <c r="G2507" s="11">
        <f>ROUND(АТС!E267*$G$791*$G$792/100,2)</f>
        <v>7.44</v>
      </c>
    </row>
    <row r="2508" spans="1:7" x14ac:dyDescent="0.25">
      <c r="A2508" s="240"/>
      <c r="B2508" s="124">
        <f t="shared" si="40"/>
        <v>42684.458330000001</v>
      </c>
      <c r="C2508" s="125">
        <v>11</v>
      </c>
      <c r="D2508" s="11">
        <f>ROUND(АТС!E268*$D$791*$D$792/100,2)</f>
        <v>22.06</v>
      </c>
      <c r="E2508" s="11">
        <f>ROUND(АТС!E268*$E$791*$E$792/100,2)</f>
        <v>20.27</v>
      </c>
      <c r="F2508" s="11">
        <f>ROUND(АТС!E268*$F$791*$F$792/100,2)</f>
        <v>13.8</v>
      </c>
      <c r="G2508" s="11">
        <f>ROUND(АТС!E268*$G$791*$G$792/100,2)</f>
        <v>8.08</v>
      </c>
    </row>
    <row r="2509" spans="1:7" x14ac:dyDescent="0.25">
      <c r="A2509" s="240"/>
      <c r="B2509" s="122">
        <f t="shared" si="40"/>
        <v>42684.5</v>
      </c>
      <c r="C2509" s="125">
        <v>12</v>
      </c>
      <c r="D2509" s="11">
        <f>ROUND(АТС!E269*$D$791*$D$792/100,2)</f>
        <v>21.58</v>
      </c>
      <c r="E2509" s="11">
        <f>ROUND(АТС!E269*$E$791*$E$792/100,2)</f>
        <v>19.829999999999998</v>
      </c>
      <c r="F2509" s="11">
        <f>ROUND(АТС!E269*$F$791*$F$792/100,2)</f>
        <v>13.51</v>
      </c>
      <c r="G2509" s="11">
        <f>ROUND(АТС!E269*$G$791*$G$792/100,2)</f>
        <v>7.91</v>
      </c>
    </row>
    <row r="2510" spans="1:7" x14ac:dyDescent="0.25">
      <c r="A2510" s="240"/>
      <c r="B2510" s="124">
        <f t="shared" si="40"/>
        <v>42684.541669999999</v>
      </c>
      <c r="C2510" s="125">
        <v>13</v>
      </c>
      <c r="D2510" s="11">
        <f>ROUND(АТС!E270*$D$791*$D$792/100,2)</f>
        <v>21.69</v>
      </c>
      <c r="E2510" s="11">
        <f>ROUND(АТС!E270*$E$791*$E$792/100,2)</f>
        <v>19.93</v>
      </c>
      <c r="F2510" s="11">
        <f>ROUND(АТС!E270*$F$791*$F$792/100,2)</f>
        <v>13.57</v>
      </c>
      <c r="G2510" s="11">
        <f>ROUND(АТС!E270*$G$791*$G$792/100,2)</f>
        <v>7.95</v>
      </c>
    </row>
    <row r="2511" spans="1:7" x14ac:dyDescent="0.25">
      <c r="A2511" s="240"/>
      <c r="B2511" s="122">
        <f t="shared" si="40"/>
        <v>42684.583330000001</v>
      </c>
      <c r="C2511" s="125">
        <v>14</v>
      </c>
      <c r="D2511" s="11">
        <f>ROUND(АТС!E271*$D$791*$D$792/100,2)</f>
        <v>18.47</v>
      </c>
      <c r="E2511" s="11">
        <f>ROUND(АТС!E271*$E$791*$E$792/100,2)</f>
        <v>16.98</v>
      </c>
      <c r="F2511" s="11">
        <f>ROUND(АТС!E271*$F$791*$F$792/100,2)</f>
        <v>11.56</v>
      </c>
      <c r="G2511" s="11">
        <f>ROUND(АТС!E271*$G$791*$G$792/100,2)</f>
        <v>6.77</v>
      </c>
    </row>
    <row r="2512" spans="1:7" x14ac:dyDescent="0.25">
      <c r="A2512" s="240"/>
      <c r="B2512" s="124">
        <f t="shared" si="40"/>
        <v>42684.625</v>
      </c>
      <c r="C2512" s="125">
        <v>15</v>
      </c>
      <c r="D2512" s="11">
        <f>ROUND(АТС!E272*$D$791*$D$792/100,2)</f>
        <v>10.61</v>
      </c>
      <c r="E2512" s="11">
        <f>ROUND(АТС!E272*$E$791*$E$792/100,2)</f>
        <v>9.75</v>
      </c>
      <c r="F2512" s="11">
        <f>ROUND(АТС!E272*$F$791*$F$792/100,2)</f>
        <v>6.64</v>
      </c>
      <c r="G2512" s="11">
        <f>ROUND(АТС!E272*$G$791*$G$792/100,2)</f>
        <v>3.89</v>
      </c>
    </row>
    <row r="2513" spans="1:7" x14ac:dyDescent="0.25">
      <c r="A2513" s="240"/>
      <c r="B2513" s="122">
        <f t="shared" si="40"/>
        <v>42684.666669999999</v>
      </c>
      <c r="C2513" s="125">
        <v>16</v>
      </c>
      <c r="D2513" s="11">
        <f>ROUND(АТС!E273*$D$791*$D$792/100,2)</f>
        <v>19.89</v>
      </c>
      <c r="E2513" s="11">
        <f>ROUND(АТС!E273*$E$791*$E$792/100,2)</f>
        <v>18.28</v>
      </c>
      <c r="F2513" s="11">
        <f>ROUND(АТС!E273*$F$791*$F$792/100,2)</f>
        <v>12.45</v>
      </c>
      <c r="G2513" s="11">
        <f>ROUND(АТС!E273*$G$791*$G$792/100,2)</f>
        <v>7.29</v>
      </c>
    </row>
    <row r="2514" spans="1:7" x14ac:dyDescent="0.25">
      <c r="A2514" s="240"/>
      <c r="B2514" s="124">
        <f t="shared" si="40"/>
        <v>42684.708330000001</v>
      </c>
      <c r="C2514" s="125">
        <v>17</v>
      </c>
      <c r="D2514" s="11">
        <f>ROUND(АТС!E274*$D$791*$D$792/100,2)</f>
        <v>9.89</v>
      </c>
      <c r="E2514" s="11">
        <f>ROUND(АТС!E274*$E$791*$E$792/100,2)</f>
        <v>9.09</v>
      </c>
      <c r="F2514" s="11">
        <f>ROUND(АТС!E274*$F$791*$F$792/100,2)</f>
        <v>6.19</v>
      </c>
      <c r="G2514" s="11">
        <f>ROUND(АТС!E274*$G$791*$G$792/100,2)</f>
        <v>3.62</v>
      </c>
    </row>
    <row r="2515" spans="1:7" x14ac:dyDescent="0.25">
      <c r="A2515" s="240"/>
      <c r="B2515" s="122">
        <f t="shared" si="40"/>
        <v>42684.75</v>
      </c>
      <c r="C2515" s="125">
        <v>18</v>
      </c>
      <c r="D2515" s="11">
        <f>ROUND(АТС!E275*$D$791*$D$792/100,2)</f>
        <v>36.03</v>
      </c>
      <c r="E2515" s="11">
        <f>ROUND(АТС!E275*$E$791*$E$792/100,2)</f>
        <v>33.11</v>
      </c>
      <c r="F2515" s="11">
        <f>ROUND(АТС!E275*$F$791*$F$792/100,2)</f>
        <v>22.54</v>
      </c>
      <c r="G2515" s="11">
        <f>ROUND(АТС!E275*$G$791*$G$792/100,2)</f>
        <v>13.2</v>
      </c>
    </row>
    <row r="2516" spans="1:7" x14ac:dyDescent="0.25">
      <c r="A2516" s="240"/>
      <c r="B2516" s="124">
        <f t="shared" si="40"/>
        <v>42684.791669999999</v>
      </c>
      <c r="C2516" s="125">
        <v>19</v>
      </c>
      <c r="D2516" s="11">
        <f>ROUND(АТС!E276*$D$791*$D$792/100,2)</f>
        <v>33.97</v>
      </c>
      <c r="E2516" s="11">
        <f>ROUND(АТС!E276*$E$791*$E$792/100,2)</f>
        <v>31.22</v>
      </c>
      <c r="F2516" s="11">
        <f>ROUND(АТС!E276*$F$791*$F$792/100,2)</f>
        <v>21.26</v>
      </c>
      <c r="G2516" s="11">
        <f>ROUND(АТС!E276*$G$791*$G$792/100,2)</f>
        <v>12.44</v>
      </c>
    </row>
    <row r="2517" spans="1:7" x14ac:dyDescent="0.25">
      <c r="A2517" s="240"/>
      <c r="B2517" s="122">
        <f t="shared" si="40"/>
        <v>42684.833330000001</v>
      </c>
      <c r="C2517" s="125">
        <v>20</v>
      </c>
      <c r="D2517" s="11">
        <f>ROUND(АТС!E277*$D$791*$D$792/100,2)</f>
        <v>83.7</v>
      </c>
      <c r="E2517" s="11">
        <f>ROUND(АТС!E277*$E$791*$E$792/100,2)</f>
        <v>76.92</v>
      </c>
      <c r="F2517" s="11">
        <f>ROUND(АТС!E277*$F$791*$F$792/100,2)</f>
        <v>52.38</v>
      </c>
      <c r="G2517" s="11">
        <f>ROUND(АТС!E277*$G$791*$G$792/100,2)</f>
        <v>30.66</v>
      </c>
    </row>
    <row r="2518" spans="1:7" x14ac:dyDescent="0.25">
      <c r="A2518" s="240"/>
      <c r="B2518" s="124">
        <f t="shared" si="40"/>
        <v>42684.875</v>
      </c>
      <c r="C2518" s="125">
        <v>21</v>
      </c>
      <c r="D2518" s="11">
        <f>ROUND(АТС!E278*$D$791*$D$792/100,2)</f>
        <v>97.28</v>
      </c>
      <c r="E2518" s="11">
        <f>ROUND(АТС!E278*$E$791*$E$792/100,2)</f>
        <v>89.4</v>
      </c>
      <c r="F2518" s="11">
        <f>ROUND(АТС!E278*$F$791*$F$792/100,2)</f>
        <v>60.87</v>
      </c>
      <c r="G2518" s="11">
        <f>ROUND(АТС!E278*$G$791*$G$792/100,2)</f>
        <v>35.630000000000003</v>
      </c>
    </row>
    <row r="2519" spans="1:7" x14ac:dyDescent="0.25">
      <c r="A2519" s="240"/>
      <c r="B2519" s="122">
        <f t="shared" si="40"/>
        <v>42684.916669999999</v>
      </c>
      <c r="C2519" s="125">
        <v>22</v>
      </c>
      <c r="D2519" s="11">
        <f>ROUND(АТС!E279*$D$791*$D$792/100,2)</f>
        <v>103.14</v>
      </c>
      <c r="E2519" s="11">
        <f>ROUND(АТС!E279*$E$791*$E$792/100,2)</f>
        <v>94.78</v>
      </c>
      <c r="F2519" s="11">
        <f>ROUND(АТС!E279*$F$791*$F$792/100,2)</f>
        <v>64.540000000000006</v>
      </c>
      <c r="G2519" s="11">
        <f>ROUND(АТС!E279*$G$791*$G$792/100,2)</f>
        <v>37.78</v>
      </c>
    </row>
    <row r="2520" spans="1:7" x14ac:dyDescent="0.25">
      <c r="A2520" s="240"/>
      <c r="B2520" s="124">
        <f t="shared" si="40"/>
        <v>42684.958330000001</v>
      </c>
      <c r="C2520" s="125">
        <v>23</v>
      </c>
      <c r="D2520" s="11">
        <f>ROUND(АТС!E280*$D$791*$D$792/100,2)</f>
        <v>111.18</v>
      </c>
      <c r="E2520" s="11">
        <f>ROUND(АТС!E280*$E$791*$E$792/100,2)</f>
        <v>102.17</v>
      </c>
      <c r="F2520" s="11">
        <f>ROUND(АТС!E280*$F$791*$F$792/100,2)</f>
        <v>69.569999999999993</v>
      </c>
      <c r="G2520" s="11">
        <f>ROUND(АТС!E280*$G$791*$G$792/100,2)</f>
        <v>40.729999999999997</v>
      </c>
    </row>
    <row r="2521" spans="1:7" x14ac:dyDescent="0.25">
      <c r="A2521" s="240"/>
      <c r="B2521" s="122">
        <f t="shared" si="40"/>
        <v>42685</v>
      </c>
      <c r="C2521" s="125">
        <v>0</v>
      </c>
      <c r="D2521" s="11">
        <f>ROUND(АТС!E281*$D$791*$D$792/100,2)</f>
        <v>50.04</v>
      </c>
      <c r="E2521" s="11">
        <f>ROUND(АТС!E281*$E$791*$E$792/100,2)</f>
        <v>45.98</v>
      </c>
      <c r="F2521" s="11">
        <f>ROUND(АТС!E281*$F$791*$F$792/100,2)</f>
        <v>31.31</v>
      </c>
      <c r="G2521" s="11">
        <f>ROUND(АТС!E281*$G$791*$G$792/100,2)</f>
        <v>18.329999999999998</v>
      </c>
    </row>
    <row r="2522" spans="1:7" x14ac:dyDescent="0.25">
      <c r="A2522" s="240"/>
      <c r="B2522" s="124">
        <f t="shared" si="40"/>
        <v>42685.041669999999</v>
      </c>
      <c r="C2522" s="125">
        <v>1</v>
      </c>
      <c r="D2522" s="11">
        <f>ROUND(АТС!E282*$D$791*$D$792/100,2)</f>
        <v>25.2</v>
      </c>
      <c r="E2522" s="11">
        <f>ROUND(АТС!E282*$E$791*$E$792/100,2)</f>
        <v>23.15</v>
      </c>
      <c r="F2522" s="11">
        <f>ROUND(АТС!E282*$F$791*$F$792/100,2)</f>
        <v>15.77</v>
      </c>
      <c r="G2522" s="11">
        <f>ROUND(АТС!E282*$G$791*$G$792/100,2)</f>
        <v>9.23</v>
      </c>
    </row>
    <row r="2523" spans="1:7" x14ac:dyDescent="0.25">
      <c r="A2523" s="240"/>
      <c r="B2523" s="122">
        <f t="shared" si="40"/>
        <v>42685.083330000001</v>
      </c>
      <c r="C2523" s="125">
        <v>2</v>
      </c>
      <c r="D2523" s="11">
        <f>ROUND(АТС!E283*$D$791*$D$792/100,2)</f>
        <v>14.95</v>
      </c>
      <c r="E2523" s="11">
        <f>ROUND(АТС!E283*$E$791*$E$792/100,2)</f>
        <v>13.74</v>
      </c>
      <c r="F2523" s="11">
        <f>ROUND(АТС!E283*$F$791*$F$792/100,2)</f>
        <v>9.36</v>
      </c>
      <c r="G2523" s="11">
        <f>ROUND(АТС!E283*$G$791*$G$792/100,2)</f>
        <v>5.48</v>
      </c>
    </row>
    <row r="2524" spans="1:7" x14ac:dyDescent="0.25">
      <c r="A2524" s="240"/>
      <c r="B2524" s="124">
        <f t="shared" si="40"/>
        <v>42685.125</v>
      </c>
      <c r="C2524" s="125">
        <v>3</v>
      </c>
      <c r="D2524" s="11">
        <f>ROUND(АТС!E284*$D$791*$D$792/100,2)</f>
        <v>15.56</v>
      </c>
      <c r="E2524" s="11">
        <f>ROUND(АТС!E284*$E$791*$E$792/100,2)</f>
        <v>14.3</v>
      </c>
      <c r="F2524" s="11">
        <f>ROUND(АТС!E284*$F$791*$F$792/100,2)</f>
        <v>9.74</v>
      </c>
      <c r="G2524" s="11">
        <f>ROUND(АТС!E284*$G$791*$G$792/100,2)</f>
        <v>5.7</v>
      </c>
    </row>
    <row r="2525" spans="1:7" x14ac:dyDescent="0.25">
      <c r="A2525" s="240"/>
      <c r="B2525" s="122">
        <f t="shared" si="40"/>
        <v>42685.166669999999</v>
      </c>
      <c r="C2525" s="125">
        <v>4</v>
      </c>
      <c r="D2525" s="11">
        <f>ROUND(АТС!E285*$D$791*$D$792/100,2)</f>
        <v>12.23</v>
      </c>
      <c r="E2525" s="11">
        <f>ROUND(АТС!E285*$E$791*$E$792/100,2)</f>
        <v>11.24</v>
      </c>
      <c r="F2525" s="11">
        <f>ROUND(АТС!E285*$F$791*$F$792/100,2)</f>
        <v>7.65</v>
      </c>
      <c r="G2525" s="11">
        <f>ROUND(АТС!E285*$G$791*$G$792/100,2)</f>
        <v>4.4800000000000004</v>
      </c>
    </row>
    <row r="2526" spans="1:7" x14ac:dyDescent="0.25">
      <c r="A2526" s="240"/>
      <c r="B2526" s="124">
        <f t="shared" si="40"/>
        <v>42685.208330000001</v>
      </c>
      <c r="C2526" s="125">
        <v>5</v>
      </c>
      <c r="D2526" s="11">
        <f>ROUND(АТС!E286*$D$791*$D$792/100,2)</f>
        <v>19.399999999999999</v>
      </c>
      <c r="E2526" s="11">
        <f>ROUND(АТС!E286*$E$791*$E$792/100,2)</f>
        <v>17.82</v>
      </c>
      <c r="F2526" s="11">
        <f>ROUND(АТС!E286*$F$791*$F$792/100,2)</f>
        <v>12.14</v>
      </c>
      <c r="G2526" s="11">
        <f>ROUND(АТС!E286*$G$791*$G$792/100,2)</f>
        <v>7.1</v>
      </c>
    </row>
    <row r="2527" spans="1:7" x14ac:dyDescent="0.25">
      <c r="A2527" s="240"/>
      <c r="B2527" s="122">
        <f t="shared" si="40"/>
        <v>42685.25</v>
      </c>
      <c r="C2527" s="125">
        <v>6</v>
      </c>
      <c r="D2527" s="11">
        <f>ROUND(АТС!E287*$D$791*$D$792/100,2)</f>
        <v>23.15</v>
      </c>
      <c r="E2527" s="11">
        <f>ROUND(АТС!E287*$E$791*$E$792/100,2)</f>
        <v>21.27</v>
      </c>
      <c r="F2527" s="11">
        <f>ROUND(АТС!E287*$F$791*$F$792/100,2)</f>
        <v>14.48</v>
      </c>
      <c r="G2527" s="11">
        <f>ROUND(АТС!E287*$G$791*$G$792/100,2)</f>
        <v>8.48</v>
      </c>
    </row>
    <row r="2528" spans="1:7" x14ac:dyDescent="0.25">
      <c r="A2528" s="240"/>
      <c r="B2528" s="124">
        <f t="shared" si="40"/>
        <v>42685.291669999999</v>
      </c>
      <c r="C2528" s="125">
        <v>7</v>
      </c>
      <c r="D2528" s="11">
        <f>ROUND(АТС!E288*$D$791*$D$792/100,2)</f>
        <v>24.07</v>
      </c>
      <c r="E2528" s="11">
        <f>ROUND(АТС!E288*$E$791*$E$792/100,2)</f>
        <v>22.12</v>
      </c>
      <c r="F2528" s="11">
        <f>ROUND(АТС!E288*$F$791*$F$792/100,2)</f>
        <v>15.06</v>
      </c>
      <c r="G2528" s="11">
        <f>ROUND(АТС!E288*$G$791*$G$792/100,2)</f>
        <v>8.82</v>
      </c>
    </row>
    <row r="2529" spans="1:7" x14ac:dyDescent="0.25">
      <c r="A2529" s="240"/>
      <c r="B2529" s="122">
        <f t="shared" si="40"/>
        <v>42685.333330000001</v>
      </c>
      <c r="C2529" s="125">
        <v>8</v>
      </c>
      <c r="D2529" s="11">
        <f>ROUND(АТС!E289*$D$791*$D$792/100,2)</f>
        <v>41.78</v>
      </c>
      <c r="E2529" s="11">
        <f>ROUND(АТС!E289*$E$791*$E$792/100,2)</f>
        <v>38.39</v>
      </c>
      <c r="F2529" s="11">
        <f>ROUND(АТС!E289*$F$791*$F$792/100,2)</f>
        <v>26.14</v>
      </c>
      <c r="G2529" s="11">
        <f>ROUND(АТС!E289*$G$791*$G$792/100,2)</f>
        <v>15.3</v>
      </c>
    </row>
    <row r="2530" spans="1:7" x14ac:dyDescent="0.25">
      <c r="A2530" s="240"/>
      <c r="B2530" s="124">
        <f t="shared" si="40"/>
        <v>42685.375</v>
      </c>
      <c r="C2530" s="125">
        <v>9</v>
      </c>
      <c r="D2530" s="11">
        <f>ROUND(АТС!E290*$D$791*$D$792/100,2)</f>
        <v>34.18</v>
      </c>
      <c r="E2530" s="11">
        <f>ROUND(АТС!E290*$E$791*$E$792/100,2)</f>
        <v>31.41</v>
      </c>
      <c r="F2530" s="11">
        <f>ROUND(АТС!E290*$F$791*$F$792/100,2)</f>
        <v>21.39</v>
      </c>
      <c r="G2530" s="11">
        <f>ROUND(АТС!E290*$G$791*$G$792/100,2)</f>
        <v>12.52</v>
      </c>
    </row>
    <row r="2531" spans="1:7" x14ac:dyDescent="0.25">
      <c r="A2531" s="240"/>
      <c r="B2531" s="122">
        <f t="shared" si="40"/>
        <v>42685.416669999999</v>
      </c>
      <c r="C2531" s="125">
        <v>10</v>
      </c>
      <c r="D2531" s="11">
        <f>ROUND(АТС!E291*$D$791*$D$792/100,2)</f>
        <v>37.72</v>
      </c>
      <c r="E2531" s="11">
        <f>ROUND(АТС!E291*$E$791*$E$792/100,2)</f>
        <v>34.659999999999997</v>
      </c>
      <c r="F2531" s="11">
        <f>ROUND(АТС!E291*$F$791*$F$792/100,2)</f>
        <v>23.6</v>
      </c>
      <c r="G2531" s="11">
        <f>ROUND(АТС!E291*$G$791*$G$792/100,2)</f>
        <v>13.82</v>
      </c>
    </row>
    <row r="2532" spans="1:7" x14ac:dyDescent="0.25">
      <c r="A2532" s="240"/>
      <c r="B2532" s="124">
        <f t="shared" si="40"/>
        <v>42685.458330000001</v>
      </c>
      <c r="C2532" s="125">
        <v>11</v>
      </c>
      <c r="D2532" s="11">
        <f>ROUND(АТС!E292*$D$791*$D$792/100,2)</f>
        <v>41.53</v>
      </c>
      <c r="E2532" s="11">
        <f>ROUND(АТС!E292*$E$791*$E$792/100,2)</f>
        <v>38.159999999999997</v>
      </c>
      <c r="F2532" s="11">
        <f>ROUND(АТС!E292*$F$791*$F$792/100,2)</f>
        <v>25.99</v>
      </c>
      <c r="G2532" s="11">
        <f>ROUND(АТС!E292*$G$791*$G$792/100,2)</f>
        <v>15.21</v>
      </c>
    </row>
    <row r="2533" spans="1:7" x14ac:dyDescent="0.25">
      <c r="A2533" s="240"/>
      <c r="B2533" s="122">
        <f t="shared" si="40"/>
        <v>42685.5</v>
      </c>
      <c r="C2533" s="125">
        <v>12</v>
      </c>
      <c r="D2533" s="11">
        <f>ROUND(АТС!E293*$D$791*$D$792/100,2)</f>
        <v>23.36</v>
      </c>
      <c r="E2533" s="11">
        <f>ROUND(АТС!E293*$E$791*$E$792/100,2)</f>
        <v>21.47</v>
      </c>
      <c r="F2533" s="11">
        <f>ROUND(АТС!E293*$F$791*$F$792/100,2)</f>
        <v>14.62</v>
      </c>
      <c r="G2533" s="11">
        <f>ROUND(АТС!E293*$G$791*$G$792/100,2)</f>
        <v>8.56</v>
      </c>
    </row>
    <row r="2534" spans="1:7" x14ac:dyDescent="0.25">
      <c r="A2534" s="240"/>
      <c r="B2534" s="124">
        <f t="shared" si="40"/>
        <v>42685.541669999999</v>
      </c>
      <c r="C2534" s="125">
        <v>13</v>
      </c>
      <c r="D2534" s="11">
        <f>ROUND(АТС!E294*$D$791*$D$792/100,2)</f>
        <v>13.17</v>
      </c>
      <c r="E2534" s="11">
        <f>ROUND(АТС!E294*$E$791*$E$792/100,2)</f>
        <v>12.1</v>
      </c>
      <c r="F2534" s="11">
        <f>ROUND(АТС!E294*$F$791*$F$792/100,2)</f>
        <v>8.24</v>
      </c>
      <c r="G2534" s="11">
        <f>ROUND(АТС!E294*$G$791*$G$792/100,2)</f>
        <v>4.82</v>
      </c>
    </row>
    <row r="2535" spans="1:7" x14ac:dyDescent="0.25">
      <c r="A2535" s="240"/>
      <c r="B2535" s="122">
        <f t="shared" si="40"/>
        <v>42685.583330000001</v>
      </c>
      <c r="C2535" s="125">
        <v>14</v>
      </c>
      <c r="D2535" s="11">
        <f>ROUND(АТС!E295*$D$791*$D$792/100,2)</f>
        <v>13.53</v>
      </c>
      <c r="E2535" s="11">
        <f>ROUND(АТС!E295*$E$791*$E$792/100,2)</f>
        <v>12.43</v>
      </c>
      <c r="F2535" s="11">
        <f>ROUND(АТС!E295*$F$791*$F$792/100,2)</f>
        <v>8.4700000000000006</v>
      </c>
      <c r="G2535" s="11">
        <f>ROUND(АТС!E295*$G$791*$G$792/100,2)</f>
        <v>4.96</v>
      </c>
    </row>
    <row r="2536" spans="1:7" x14ac:dyDescent="0.25">
      <c r="A2536" s="240"/>
      <c r="B2536" s="124">
        <f t="shared" si="40"/>
        <v>42685.625</v>
      </c>
      <c r="C2536" s="125">
        <v>15</v>
      </c>
      <c r="D2536" s="11">
        <f>ROUND(АТС!E296*$D$791*$D$792/100,2)</f>
        <v>8.43</v>
      </c>
      <c r="E2536" s="11">
        <f>ROUND(АТС!E296*$E$791*$E$792/100,2)</f>
        <v>7.75</v>
      </c>
      <c r="F2536" s="11">
        <f>ROUND(АТС!E296*$F$791*$F$792/100,2)</f>
        <v>5.28</v>
      </c>
      <c r="G2536" s="11">
        <f>ROUND(АТС!E296*$G$791*$G$792/100,2)</f>
        <v>3.09</v>
      </c>
    </row>
    <row r="2537" spans="1:7" x14ac:dyDescent="0.25">
      <c r="A2537" s="240"/>
      <c r="B2537" s="122">
        <f t="shared" si="40"/>
        <v>42685.666669999999</v>
      </c>
      <c r="C2537" s="125">
        <v>16</v>
      </c>
      <c r="D2537" s="11">
        <f>ROUND(АТС!E297*$D$791*$D$792/100,2)</f>
        <v>10.74</v>
      </c>
      <c r="E2537" s="11">
        <f>ROUND(АТС!E297*$E$791*$E$792/100,2)</f>
        <v>9.8699999999999992</v>
      </c>
      <c r="F2537" s="11">
        <f>ROUND(АТС!E297*$F$791*$F$792/100,2)</f>
        <v>6.72</v>
      </c>
      <c r="G2537" s="11">
        <f>ROUND(АТС!E297*$G$791*$G$792/100,2)</f>
        <v>3.93</v>
      </c>
    </row>
    <row r="2538" spans="1:7" x14ac:dyDescent="0.25">
      <c r="A2538" s="240"/>
      <c r="B2538" s="124">
        <f t="shared" si="40"/>
        <v>42685.708330000001</v>
      </c>
      <c r="C2538" s="125">
        <v>17</v>
      </c>
      <c r="D2538" s="11">
        <f>ROUND(АТС!E298*$D$791*$D$792/100,2)</f>
        <v>8.57</v>
      </c>
      <c r="E2538" s="11">
        <f>ROUND(АТС!E298*$E$791*$E$792/100,2)</f>
        <v>7.87</v>
      </c>
      <c r="F2538" s="11">
        <f>ROUND(АТС!E298*$F$791*$F$792/100,2)</f>
        <v>5.36</v>
      </c>
      <c r="G2538" s="11">
        <f>ROUND(АТС!E298*$G$791*$G$792/100,2)</f>
        <v>3.14</v>
      </c>
    </row>
    <row r="2539" spans="1:7" x14ac:dyDescent="0.25">
      <c r="A2539" s="240"/>
      <c r="B2539" s="122">
        <f t="shared" si="40"/>
        <v>42685.75</v>
      </c>
      <c r="C2539" s="125">
        <v>18</v>
      </c>
      <c r="D2539" s="11">
        <f>ROUND(АТС!E299*$D$791*$D$792/100,2)</f>
        <v>24.02</v>
      </c>
      <c r="E2539" s="11">
        <f>ROUND(АТС!E299*$E$791*$E$792/100,2)</f>
        <v>22.07</v>
      </c>
      <c r="F2539" s="11">
        <f>ROUND(АТС!E299*$F$791*$F$792/100,2)</f>
        <v>15.03</v>
      </c>
      <c r="G2539" s="11">
        <f>ROUND(АТС!E299*$G$791*$G$792/100,2)</f>
        <v>8.8000000000000007</v>
      </c>
    </row>
    <row r="2540" spans="1:7" x14ac:dyDescent="0.25">
      <c r="A2540" s="240"/>
      <c r="B2540" s="124">
        <f t="shared" si="40"/>
        <v>42685.791669999999</v>
      </c>
      <c r="C2540" s="125">
        <v>19</v>
      </c>
      <c r="D2540" s="11">
        <f>ROUND(АТС!E300*$D$791*$D$792/100,2)</f>
        <v>16.309999999999999</v>
      </c>
      <c r="E2540" s="11">
        <f>ROUND(АТС!E300*$E$791*$E$792/100,2)</f>
        <v>14.99</v>
      </c>
      <c r="F2540" s="11">
        <f>ROUND(АТС!E300*$F$791*$F$792/100,2)</f>
        <v>10.210000000000001</v>
      </c>
      <c r="G2540" s="11">
        <f>ROUND(АТС!E300*$G$791*$G$792/100,2)</f>
        <v>5.97</v>
      </c>
    </row>
    <row r="2541" spans="1:7" x14ac:dyDescent="0.25">
      <c r="A2541" s="240"/>
      <c r="B2541" s="122">
        <f t="shared" si="40"/>
        <v>42685.833330000001</v>
      </c>
      <c r="C2541" s="125">
        <v>20</v>
      </c>
      <c r="D2541" s="11">
        <f>ROUND(АТС!E301*$D$791*$D$792/100,2)</f>
        <v>25.78</v>
      </c>
      <c r="E2541" s="11">
        <f>ROUND(АТС!E301*$E$791*$E$792/100,2)</f>
        <v>23.69</v>
      </c>
      <c r="F2541" s="11">
        <f>ROUND(АТС!E301*$F$791*$F$792/100,2)</f>
        <v>16.13</v>
      </c>
      <c r="G2541" s="11">
        <f>ROUND(АТС!E301*$G$791*$G$792/100,2)</f>
        <v>9.44</v>
      </c>
    </row>
    <row r="2542" spans="1:7" x14ac:dyDescent="0.25">
      <c r="A2542" s="240"/>
      <c r="B2542" s="124">
        <f t="shared" si="40"/>
        <v>42685.875</v>
      </c>
      <c r="C2542" s="125">
        <v>21</v>
      </c>
      <c r="D2542" s="11">
        <f>ROUND(АТС!E302*$D$791*$D$792/100,2)</f>
        <v>57.53</v>
      </c>
      <c r="E2542" s="11">
        <f>ROUND(АТС!E302*$E$791*$E$792/100,2)</f>
        <v>52.86</v>
      </c>
      <c r="F2542" s="11">
        <f>ROUND(АТС!E302*$F$791*$F$792/100,2)</f>
        <v>36</v>
      </c>
      <c r="G2542" s="11">
        <f>ROUND(АТС!E302*$G$791*$G$792/100,2)</f>
        <v>21.07</v>
      </c>
    </row>
    <row r="2543" spans="1:7" x14ac:dyDescent="0.25">
      <c r="A2543" s="240"/>
      <c r="B2543" s="122">
        <f t="shared" si="40"/>
        <v>42685.916669999999</v>
      </c>
      <c r="C2543" s="125">
        <v>22</v>
      </c>
      <c r="D2543" s="11">
        <f>ROUND(АТС!E303*$D$791*$D$792/100,2)</f>
        <v>24.47</v>
      </c>
      <c r="E2543" s="11">
        <f>ROUND(АТС!E303*$E$791*$E$792/100,2)</f>
        <v>22.48</v>
      </c>
      <c r="F2543" s="11">
        <f>ROUND(АТС!E303*$F$791*$F$792/100,2)</f>
        <v>15.31</v>
      </c>
      <c r="G2543" s="11">
        <f>ROUND(АТС!E303*$G$791*$G$792/100,2)</f>
        <v>8.9600000000000009</v>
      </c>
    </row>
    <row r="2544" spans="1:7" x14ac:dyDescent="0.25">
      <c r="A2544" s="240"/>
      <c r="B2544" s="124">
        <f t="shared" si="40"/>
        <v>42685.958330000001</v>
      </c>
      <c r="C2544" s="125">
        <v>23</v>
      </c>
      <c r="D2544" s="11">
        <f>ROUND(АТС!E304*$D$791*$D$792/100,2)</f>
        <v>21.19</v>
      </c>
      <c r="E2544" s="11">
        <f>ROUND(АТС!E304*$E$791*$E$792/100,2)</f>
        <v>19.47</v>
      </c>
      <c r="F2544" s="11">
        <f>ROUND(АТС!E304*$F$791*$F$792/100,2)</f>
        <v>13.26</v>
      </c>
      <c r="G2544" s="11">
        <f>ROUND(АТС!E304*$G$791*$G$792/100,2)</f>
        <v>7.76</v>
      </c>
    </row>
    <row r="2545" spans="1:7" x14ac:dyDescent="0.25">
      <c r="A2545" s="240"/>
      <c r="B2545" s="122">
        <f t="shared" si="40"/>
        <v>42686</v>
      </c>
      <c r="C2545" s="125">
        <v>0</v>
      </c>
      <c r="D2545" s="11">
        <f>ROUND(АТС!E305*$D$791*$D$792/100,2)</f>
        <v>56.95</v>
      </c>
      <c r="E2545" s="11">
        <f>ROUND(АТС!E305*$E$791*$E$792/100,2)</f>
        <v>52.34</v>
      </c>
      <c r="F2545" s="11">
        <f>ROUND(АТС!E305*$F$791*$F$792/100,2)</f>
        <v>35.64</v>
      </c>
      <c r="G2545" s="11">
        <f>ROUND(АТС!E305*$G$791*$G$792/100,2)</f>
        <v>20.86</v>
      </c>
    </row>
    <row r="2546" spans="1:7" x14ac:dyDescent="0.25">
      <c r="A2546" s="240"/>
      <c r="B2546" s="124">
        <f t="shared" si="40"/>
        <v>42686.041669999999</v>
      </c>
      <c r="C2546" s="125">
        <v>1</v>
      </c>
      <c r="D2546" s="11">
        <f>ROUND(АТС!E306*$D$791*$D$792/100,2)</f>
        <v>18.809999999999999</v>
      </c>
      <c r="E2546" s="11">
        <f>ROUND(АТС!E306*$E$791*$E$792/100,2)</f>
        <v>17.29</v>
      </c>
      <c r="F2546" s="11">
        <f>ROUND(АТС!E306*$F$791*$F$792/100,2)</f>
        <v>11.77</v>
      </c>
      <c r="G2546" s="11">
        <f>ROUND(АТС!E306*$G$791*$G$792/100,2)</f>
        <v>6.89</v>
      </c>
    </row>
    <row r="2547" spans="1:7" x14ac:dyDescent="0.25">
      <c r="A2547" s="240"/>
      <c r="B2547" s="122">
        <f t="shared" si="40"/>
        <v>42686.083330000001</v>
      </c>
      <c r="C2547" s="125">
        <v>2</v>
      </c>
      <c r="D2547" s="11">
        <f>ROUND(АТС!E307*$D$791*$D$792/100,2)</f>
        <v>42.52</v>
      </c>
      <c r="E2547" s="11">
        <f>ROUND(АТС!E307*$E$791*$E$792/100,2)</f>
        <v>39.07</v>
      </c>
      <c r="F2547" s="11">
        <f>ROUND(АТС!E307*$F$791*$F$792/100,2)</f>
        <v>26.6</v>
      </c>
      <c r="G2547" s="11">
        <f>ROUND(АТС!E307*$G$791*$G$792/100,2)</f>
        <v>15.57</v>
      </c>
    </row>
    <row r="2548" spans="1:7" x14ac:dyDescent="0.25">
      <c r="A2548" s="240"/>
      <c r="B2548" s="124">
        <f t="shared" si="40"/>
        <v>42686.125</v>
      </c>
      <c r="C2548" s="125">
        <v>3</v>
      </c>
      <c r="D2548" s="11">
        <f>ROUND(АТС!E308*$D$791*$D$792/100,2)</f>
        <v>17.73</v>
      </c>
      <c r="E2548" s="11">
        <f>ROUND(АТС!E308*$E$791*$E$792/100,2)</f>
        <v>16.3</v>
      </c>
      <c r="F2548" s="11">
        <f>ROUND(АТС!E308*$F$791*$F$792/100,2)</f>
        <v>11.1</v>
      </c>
      <c r="G2548" s="11">
        <f>ROUND(АТС!E308*$G$791*$G$792/100,2)</f>
        <v>6.5</v>
      </c>
    </row>
    <row r="2549" spans="1:7" x14ac:dyDescent="0.25">
      <c r="A2549" s="240"/>
      <c r="B2549" s="122">
        <f t="shared" si="40"/>
        <v>42686.166669999999</v>
      </c>
      <c r="C2549" s="125">
        <v>4</v>
      </c>
      <c r="D2549" s="11">
        <f>ROUND(АТС!E309*$D$791*$D$792/100,2)</f>
        <v>19.78</v>
      </c>
      <c r="E2549" s="11">
        <f>ROUND(АТС!E309*$E$791*$E$792/100,2)</f>
        <v>18.18</v>
      </c>
      <c r="F2549" s="11">
        <f>ROUND(АТС!E309*$F$791*$F$792/100,2)</f>
        <v>12.38</v>
      </c>
      <c r="G2549" s="11">
        <f>ROUND(АТС!E309*$G$791*$G$792/100,2)</f>
        <v>7.25</v>
      </c>
    </row>
    <row r="2550" spans="1:7" x14ac:dyDescent="0.25">
      <c r="A2550" s="240"/>
      <c r="B2550" s="124">
        <f t="shared" si="40"/>
        <v>42686.208330000001</v>
      </c>
      <c r="C2550" s="125">
        <v>5</v>
      </c>
      <c r="D2550" s="11">
        <f>ROUND(АТС!E310*$D$791*$D$792/100,2)</f>
        <v>18.91</v>
      </c>
      <c r="E2550" s="11">
        <f>ROUND(АТС!E310*$E$791*$E$792/100,2)</f>
        <v>17.38</v>
      </c>
      <c r="F2550" s="11">
        <f>ROUND(АТС!E310*$F$791*$F$792/100,2)</f>
        <v>11.83</v>
      </c>
      <c r="G2550" s="11">
        <f>ROUND(АТС!E310*$G$791*$G$792/100,2)</f>
        <v>6.93</v>
      </c>
    </row>
    <row r="2551" spans="1:7" x14ac:dyDescent="0.25">
      <c r="A2551" s="240"/>
      <c r="B2551" s="122">
        <f t="shared" si="40"/>
        <v>42686.25</v>
      </c>
      <c r="C2551" s="125">
        <v>6</v>
      </c>
      <c r="D2551" s="11">
        <f>ROUND(АТС!E311*$D$791*$D$792/100,2)</f>
        <v>19.28</v>
      </c>
      <c r="E2551" s="11">
        <f>ROUND(АТС!E311*$E$791*$E$792/100,2)</f>
        <v>17.72</v>
      </c>
      <c r="F2551" s="11">
        <f>ROUND(АТС!E311*$F$791*$F$792/100,2)</f>
        <v>12.07</v>
      </c>
      <c r="G2551" s="11">
        <f>ROUND(АТС!E311*$G$791*$G$792/100,2)</f>
        <v>7.06</v>
      </c>
    </row>
    <row r="2552" spans="1:7" x14ac:dyDescent="0.25">
      <c r="A2552" s="240"/>
      <c r="B2552" s="124">
        <f t="shared" si="40"/>
        <v>42686.291669999999</v>
      </c>
      <c r="C2552" s="125">
        <v>7</v>
      </c>
      <c r="D2552" s="11">
        <f>ROUND(АТС!E312*$D$791*$D$792/100,2)</f>
        <v>19.82</v>
      </c>
      <c r="E2552" s="11">
        <f>ROUND(АТС!E312*$E$791*$E$792/100,2)</f>
        <v>18.21</v>
      </c>
      <c r="F2552" s="11">
        <f>ROUND(АТС!E312*$F$791*$F$792/100,2)</f>
        <v>12.4</v>
      </c>
      <c r="G2552" s="11">
        <f>ROUND(АТС!E312*$G$791*$G$792/100,2)</f>
        <v>7.26</v>
      </c>
    </row>
    <row r="2553" spans="1:7" x14ac:dyDescent="0.25">
      <c r="A2553" s="240"/>
      <c r="B2553" s="122">
        <f t="shared" si="40"/>
        <v>42686.333330000001</v>
      </c>
      <c r="C2553" s="125">
        <v>8</v>
      </c>
      <c r="D2553" s="11">
        <f>ROUND(АТС!E313*$D$791*$D$792/100,2)</f>
        <v>24.29</v>
      </c>
      <c r="E2553" s="11">
        <f>ROUND(АТС!E313*$E$791*$E$792/100,2)</f>
        <v>22.33</v>
      </c>
      <c r="F2553" s="11">
        <f>ROUND(АТС!E313*$F$791*$F$792/100,2)</f>
        <v>15.2</v>
      </c>
      <c r="G2553" s="11">
        <f>ROUND(АТС!E313*$G$791*$G$792/100,2)</f>
        <v>8.9</v>
      </c>
    </row>
    <row r="2554" spans="1:7" x14ac:dyDescent="0.25">
      <c r="A2554" s="240"/>
      <c r="B2554" s="124">
        <f t="shared" si="40"/>
        <v>42686.375</v>
      </c>
      <c r="C2554" s="125">
        <v>9</v>
      </c>
      <c r="D2554" s="11">
        <f>ROUND(АТС!E314*$D$791*$D$792/100,2)</f>
        <v>33.83</v>
      </c>
      <c r="E2554" s="11">
        <f>ROUND(АТС!E314*$E$791*$E$792/100,2)</f>
        <v>31.09</v>
      </c>
      <c r="F2554" s="11">
        <f>ROUND(АТС!E314*$F$791*$F$792/100,2)</f>
        <v>21.17</v>
      </c>
      <c r="G2554" s="11">
        <f>ROUND(АТС!E314*$G$791*$G$792/100,2)</f>
        <v>12.39</v>
      </c>
    </row>
    <row r="2555" spans="1:7" x14ac:dyDescent="0.25">
      <c r="A2555" s="240"/>
      <c r="B2555" s="122">
        <f t="shared" si="40"/>
        <v>42686.416669999999</v>
      </c>
      <c r="C2555" s="125">
        <v>10</v>
      </c>
      <c r="D2555" s="11">
        <f>ROUND(АТС!E315*$D$791*$D$792/100,2)</f>
        <v>38.159999999999997</v>
      </c>
      <c r="E2555" s="11">
        <f>ROUND(АТС!E315*$E$791*$E$792/100,2)</f>
        <v>35.07</v>
      </c>
      <c r="F2555" s="11">
        <f>ROUND(АТС!E315*$F$791*$F$792/100,2)</f>
        <v>23.88</v>
      </c>
      <c r="G2555" s="11">
        <f>ROUND(АТС!E315*$G$791*$G$792/100,2)</f>
        <v>13.98</v>
      </c>
    </row>
    <row r="2556" spans="1:7" x14ac:dyDescent="0.25">
      <c r="A2556" s="240"/>
      <c r="B2556" s="124">
        <f t="shared" si="40"/>
        <v>42686.458330000001</v>
      </c>
      <c r="C2556" s="125">
        <v>11</v>
      </c>
      <c r="D2556" s="11">
        <f>ROUND(АТС!E316*$D$791*$D$792/100,2)</f>
        <v>25.97</v>
      </c>
      <c r="E2556" s="11">
        <f>ROUND(АТС!E316*$E$791*$E$792/100,2)</f>
        <v>23.87</v>
      </c>
      <c r="F2556" s="11">
        <f>ROUND(АТС!E316*$F$791*$F$792/100,2)</f>
        <v>16.25</v>
      </c>
      <c r="G2556" s="11">
        <f>ROUND(АТС!E316*$G$791*$G$792/100,2)</f>
        <v>9.51</v>
      </c>
    </row>
    <row r="2557" spans="1:7" x14ac:dyDescent="0.25">
      <c r="A2557" s="240"/>
      <c r="B2557" s="122">
        <f t="shared" si="40"/>
        <v>42686.5</v>
      </c>
      <c r="C2557" s="125">
        <v>12</v>
      </c>
      <c r="D2557" s="11">
        <f>ROUND(АТС!E317*$D$791*$D$792/100,2)</f>
        <v>34.6</v>
      </c>
      <c r="E2557" s="11">
        <f>ROUND(АТС!E317*$E$791*$E$792/100,2)</f>
        <v>31.79</v>
      </c>
      <c r="F2557" s="11">
        <f>ROUND(АТС!E317*$F$791*$F$792/100,2)</f>
        <v>21.65</v>
      </c>
      <c r="G2557" s="11">
        <f>ROUND(АТС!E317*$G$791*$G$792/100,2)</f>
        <v>12.67</v>
      </c>
    </row>
    <row r="2558" spans="1:7" x14ac:dyDescent="0.25">
      <c r="A2558" s="240"/>
      <c r="B2558" s="124">
        <f t="shared" si="40"/>
        <v>42686.541669999999</v>
      </c>
      <c r="C2558" s="125">
        <v>13</v>
      </c>
      <c r="D2558" s="11">
        <f>ROUND(АТС!E318*$D$791*$D$792/100,2)</f>
        <v>33.67</v>
      </c>
      <c r="E2558" s="11">
        <f>ROUND(АТС!E318*$E$791*$E$792/100,2)</f>
        <v>30.94</v>
      </c>
      <c r="F2558" s="11">
        <f>ROUND(АТС!E318*$F$791*$F$792/100,2)</f>
        <v>21.07</v>
      </c>
      <c r="G2558" s="11">
        <f>ROUND(АТС!E318*$G$791*$G$792/100,2)</f>
        <v>12.33</v>
      </c>
    </row>
    <row r="2559" spans="1:7" x14ac:dyDescent="0.25">
      <c r="A2559" s="240"/>
      <c r="B2559" s="122">
        <f t="shared" si="40"/>
        <v>42686.583330000001</v>
      </c>
      <c r="C2559" s="125">
        <v>14</v>
      </c>
      <c r="D2559" s="11">
        <f>ROUND(АТС!E319*$D$791*$D$792/100,2)</f>
        <v>33.06</v>
      </c>
      <c r="E2559" s="11">
        <f>ROUND(АТС!E319*$E$791*$E$792/100,2)</f>
        <v>30.38</v>
      </c>
      <c r="F2559" s="11">
        <f>ROUND(АТС!E319*$F$791*$F$792/100,2)</f>
        <v>20.69</v>
      </c>
      <c r="G2559" s="11">
        <f>ROUND(АТС!E319*$G$791*$G$792/100,2)</f>
        <v>12.11</v>
      </c>
    </row>
    <row r="2560" spans="1:7" x14ac:dyDescent="0.25">
      <c r="A2560" s="240"/>
      <c r="B2560" s="124">
        <f t="shared" si="40"/>
        <v>42686.625</v>
      </c>
      <c r="C2560" s="125">
        <v>15</v>
      </c>
      <c r="D2560" s="11">
        <f>ROUND(АТС!E320*$D$791*$D$792/100,2)</f>
        <v>26.85</v>
      </c>
      <c r="E2560" s="11">
        <f>ROUND(АТС!E320*$E$791*$E$792/100,2)</f>
        <v>24.68</v>
      </c>
      <c r="F2560" s="11">
        <f>ROUND(АТС!E320*$F$791*$F$792/100,2)</f>
        <v>16.8</v>
      </c>
      <c r="G2560" s="11">
        <f>ROUND(АТС!E320*$G$791*$G$792/100,2)</f>
        <v>9.84</v>
      </c>
    </row>
    <row r="2561" spans="1:7" x14ac:dyDescent="0.25">
      <c r="A2561" s="240"/>
      <c r="B2561" s="122">
        <f t="shared" si="40"/>
        <v>42686.666669999999</v>
      </c>
      <c r="C2561" s="125">
        <v>16</v>
      </c>
      <c r="D2561" s="11">
        <f>ROUND(АТС!E321*$D$791*$D$792/100,2)</f>
        <v>24.44</v>
      </c>
      <c r="E2561" s="11">
        <f>ROUND(АТС!E321*$E$791*$E$792/100,2)</f>
        <v>22.46</v>
      </c>
      <c r="F2561" s="11">
        <f>ROUND(АТС!E321*$F$791*$F$792/100,2)</f>
        <v>15.3</v>
      </c>
      <c r="G2561" s="11">
        <f>ROUND(АТС!E321*$G$791*$G$792/100,2)</f>
        <v>8.9499999999999993</v>
      </c>
    </row>
    <row r="2562" spans="1:7" x14ac:dyDescent="0.25">
      <c r="A2562" s="240"/>
      <c r="B2562" s="124">
        <f t="shared" ref="B2562:B2625" si="41">B2538+1</f>
        <v>42686.708330000001</v>
      </c>
      <c r="C2562" s="125">
        <v>17</v>
      </c>
      <c r="D2562" s="11">
        <f>ROUND(АТС!E322*$D$791*$D$792/100,2)</f>
        <v>23.73</v>
      </c>
      <c r="E2562" s="11">
        <f>ROUND(АТС!E322*$E$791*$E$792/100,2)</f>
        <v>21.8</v>
      </c>
      <c r="F2562" s="11">
        <f>ROUND(АТС!E322*$F$791*$F$792/100,2)</f>
        <v>14.85</v>
      </c>
      <c r="G2562" s="11">
        <f>ROUND(АТС!E322*$G$791*$G$792/100,2)</f>
        <v>8.69</v>
      </c>
    </row>
    <row r="2563" spans="1:7" x14ac:dyDescent="0.25">
      <c r="A2563" s="240"/>
      <c r="B2563" s="122">
        <f t="shared" si="41"/>
        <v>42686.75</v>
      </c>
      <c r="C2563" s="125">
        <v>18</v>
      </c>
      <c r="D2563" s="11">
        <f>ROUND(АТС!E323*$D$791*$D$792/100,2)</f>
        <v>29.53</v>
      </c>
      <c r="E2563" s="11">
        <f>ROUND(АТС!E323*$E$791*$E$792/100,2)</f>
        <v>27.14</v>
      </c>
      <c r="F2563" s="11">
        <f>ROUND(АТС!E323*$F$791*$F$792/100,2)</f>
        <v>18.48</v>
      </c>
      <c r="G2563" s="11">
        <f>ROUND(АТС!E323*$G$791*$G$792/100,2)</f>
        <v>10.82</v>
      </c>
    </row>
    <row r="2564" spans="1:7" x14ac:dyDescent="0.25">
      <c r="A2564" s="240"/>
      <c r="B2564" s="124">
        <f t="shared" si="41"/>
        <v>42686.791669999999</v>
      </c>
      <c r="C2564" s="125">
        <v>19</v>
      </c>
      <c r="D2564" s="11">
        <f>ROUND(АТС!E324*$D$791*$D$792/100,2)</f>
        <v>38.54</v>
      </c>
      <c r="E2564" s="11">
        <f>ROUND(АТС!E324*$E$791*$E$792/100,2)</f>
        <v>35.42</v>
      </c>
      <c r="F2564" s="11">
        <f>ROUND(АТС!E324*$F$791*$F$792/100,2)</f>
        <v>24.12</v>
      </c>
      <c r="G2564" s="11">
        <f>ROUND(АТС!E324*$G$791*$G$792/100,2)</f>
        <v>14.12</v>
      </c>
    </row>
    <row r="2565" spans="1:7" x14ac:dyDescent="0.25">
      <c r="A2565" s="240"/>
      <c r="B2565" s="122">
        <f t="shared" si="41"/>
        <v>42686.833330000001</v>
      </c>
      <c r="C2565" s="125">
        <v>20</v>
      </c>
      <c r="D2565" s="11">
        <f>ROUND(АТС!E325*$D$791*$D$792/100,2)</f>
        <v>42.33</v>
      </c>
      <c r="E2565" s="11">
        <f>ROUND(АТС!E325*$E$791*$E$792/100,2)</f>
        <v>38.9</v>
      </c>
      <c r="F2565" s="11">
        <f>ROUND(АТС!E325*$F$791*$F$792/100,2)</f>
        <v>26.49</v>
      </c>
      <c r="G2565" s="11">
        <f>ROUND(АТС!E325*$G$791*$G$792/100,2)</f>
        <v>15.51</v>
      </c>
    </row>
    <row r="2566" spans="1:7" x14ac:dyDescent="0.25">
      <c r="A2566" s="240"/>
      <c r="B2566" s="124">
        <f t="shared" si="41"/>
        <v>42686.875</v>
      </c>
      <c r="C2566" s="125">
        <v>21</v>
      </c>
      <c r="D2566" s="11">
        <f>ROUND(АТС!E326*$D$791*$D$792/100,2)</f>
        <v>102.02</v>
      </c>
      <c r="E2566" s="11">
        <f>ROUND(АТС!E326*$E$791*$E$792/100,2)</f>
        <v>93.75</v>
      </c>
      <c r="F2566" s="11">
        <f>ROUND(АТС!E326*$F$791*$F$792/100,2)</f>
        <v>63.84</v>
      </c>
      <c r="G2566" s="11">
        <f>ROUND(АТС!E326*$G$791*$G$792/100,2)</f>
        <v>37.369999999999997</v>
      </c>
    </row>
    <row r="2567" spans="1:7" x14ac:dyDescent="0.25">
      <c r="A2567" s="240"/>
      <c r="B2567" s="122">
        <f t="shared" si="41"/>
        <v>42686.916669999999</v>
      </c>
      <c r="C2567" s="125">
        <v>22</v>
      </c>
      <c r="D2567" s="11">
        <f>ROUND(АТС!E327*$D$791*$D$792/100,2)</f>
        <v>109.12</v>
      </c>
      <c r="E2567" s="11">
        <f>ROUND(АТС!E327*$E$791*$E$792/100,2)</f>
        <v>100.27</v>
      </c>
      <c r="F2567" s="11">
        <f>ROUND(АТС!E327*$F$791*$F$792/100,2)</f>
        <v>68.28</v>
      </c>
      <c r="G2567" s="11">
        <f>ROUND(АТС!E327*$G$791*$G$792/100,2)</f>
        <v>39.97</v>
      </c>
    </row>
    <row r="2568" spans="1:7" x14ac:dyDescent="0.25">
      <c r="A2568" s="240"/>
      <c r="B2568" s="124">
        <f t="shared" si="41"/>
        <v>42686.958330000001</v>
      </c>
      <c r="C2568" s="125">
        <v>23</v>
      </c>
      <c r="D2568" s="11">
        <f>ROUND(АТС!E328*$D$791*$D$792/100,2)</f>
        <v>102.64</v>
      </c>
      <c r="E2568" s="11">
        <f>ROUND(АТС!E328*$E$791*$E$792/100,2)</f>
        <v>94.32</v>
      </c>
      <c r="F2568" s="11">
        <f>ROUND(АТС!E328*$F$791*$F$792/100,2)</f>
        <v>64.23</v>
      </c>
      <c r="G2568" s="11">
        <f>ROUND(АТС!E328*$G$791*$G$792/100,2)</f>
        <v>37.6</v>
      </c>
    </row>
    <row r="2569" spans="1:7" x14ac:dyDescent="0.25">
      <c r="A2569" s="240"/>
      <c r="B2569" s="122">
        <f t="shared" si="41"/>
        <v>42687</v>
      </c>
      <c r="C2569" s="125">
        <v>0</v>
      </c>
      <c r="D2569" s="11">
        <f>ROUND(АТС!E329*$D$791*$D$792/100,2)</f>
        <v>20.74</v>
      </c>
      <c r="E2569" s="11">
        <f>ROUND(АТС!E329*$E$791*$E$792/100,2)</f>
        <v>19.059999999999999</v>
      </c>
      <c r="F2569" s="11">
        <f>ROUND(АТС!E329*$F$791*$F$792/100,2)</f>
        <v>12.98</v>
      </c>
      <c r="G2569" s="11">
        <f>ROUND(АТС!E329*$G$791*$G$792/100,2)</f>
        <v>7.6</v>
      </c>
    </row>
    <row r="2570" spans="1:7" x14ac:dyDescent="0.25">
      <c r="A2570" s="240"/>
      <c r="B2570" s="124">
        <f t="shared" si="41"/>
        <v>42687.041669999999</v>
      </c>
      <c r="C2570" s="125">
        <v>1</v>
      </c>
      <c r="D2570" s="11">
        <f>ROUND(АТС!E330*$D$791*$D$792/100,2)</f>
        <v>95.77</v>
      </c>
      <c r="E2570" s="11">
        <f>ROUND(АТС!E330*$E$791*$E$792/100,2)</f>
        <v>88.01</v>
      </c>
      <c r="F2570" s="11">
        <f>ROUND(АТС!E330*$F$791*$F$792/100,2)</f>
        <v>59.93</v>
      </c>
      <c r="G2570" s="11">
        <f>ROUND(АТС!E330*$G$791*$G$792/100,2)</f>
        <v>35.08</v>
      </c>
    </row>
    <row r="2571" spans="1:7" x14ac:dyDescent="0.25">
      <c r="A2571" s="240"/>
      <c r="B2571" s="122">
        <f t="shared" si="41"/>
        <v>42687.083330000001</v>
      </c>
      <c r="C2571" s="125">
        <v>2</v>
      </c>
      <c r="D2571" s="11">
        <f>ROUND(АТС!E331*$D$791*$D$792/100,2)</f>
        <v>85.89</v>
      </c>
      <c r="E2571" s="11">
        <f>ROUND(АТС!E331*$E$791*$E$792/100,2)</f>
        <v>78.930000000000007</v>
      </c>
      <c r="F2571" s="11">
        <f>ROUND(АТС!E331*$F$791*$F$792/100,2)</f>
        <v>53.74</v>
      </c>
      <c r="G2571" s="11">
        <f>ROUND(АТС!E331*$G$791*$G$792/100,2)</f>
        <v>31.46</v>
      </c>
    </row>
    <row r="2572" spans="1:7" x14ac:dyDescent="0.25">
      <c r="A2572" s="240"/>
      <c r="B2572" s="124">
        <f t="shared" si="41"/>
        <v>42687.125</v>
      </c>
      <c r="C2572" s="125">
        <v>3</v>
      </c>
      <c r="D2572" s="11">
        <f>ROUND(АТС!E332*$D$791*$D$792/100,2)</f>
        <v>80.36</v>
      </c>
      <c r="E2572" s="11">
        <f>ROUND(АТС!E332*$E$791*$E$792/100,2)</f>
        <v>73.849999999999994</v>
      </c>
      <c r="F2572" s="11">
        <f>ROUND(АТС!E332*$F$791*$F$792/100,2)</f>
        <v>50.28</v>
      </c>
      <c r="G2572" s="11">
        <f>ROUND(АТС!E332*$G$791*$G$792/100,2)</f>
        <v>29.44</v>
      </c>
    </row>
    <row r="2573" spans="1:7" x14ac:dyDescent="0.25">
      <c r="A2573" s="240"/>
      <c r="B2573" s="122">
        <f t="shared" si="41"/>
        <v>42687.166669999999</v>
      </c>
      <c r="C2573" s="125">
        <v>4</v>
      </c>
      <c r="D2573" s="11">
        <f>ROUND(АТС!E333*$D$791*$D$792/100,2)</f>
        <v>22.84</v>
      </c>
      <c r="E2573" s="11">
        <f>ROUND(АТС!E333*$E$791*$E$792/100,2)</f>
        <v>20.99</v>
      </c>
      <c r="F2573" s="11">
        <f>ROUND(АТС!E333*$F$791*$F$792/100,2)</f>
        <v>14.29</v>
      </c>
      <c r="G2573" s="11">
        <f>ROUND(АТС!E333*$G$791*$G$792/100,2)</f>
        <v>8.3699999999999992</v>
      </c>
    </row>
    <row r="2574" spans="1:7" x14ac:dyDescent="0.25">
      <c r="A2574" s="240"/>
      <c r="B2574" s="124">
        <f t="shared" si="41"/>
        <v>42687.208330000001</v>
      </c>
      <c r="C2574" s="125">
        <v>5</v>
      </c>
      <c r="D2574" s="11">
        <f>ROUND(АТС!E334*$D$791*$D$792/100,2)</f>
        <v>73.61</v>
      </c>
      <c r="E2574" s="11">
        <f>ROUND(АТС!E334*$E$791*$E$792/100,2)</f>
        <v>67.64</v>
      </c>
      <c r="F2574" s="11">
        <f>ROUND(АТС!E334*$F$791*$F$792/100,2)</f>
        <v>46.06</v>
      </c>
      <c r="G2574" s="11">
        <f>ROUND(АТС!E334*$G$791*$G$792/100,2)</f>
        <v>26.96</v>
      </c>
    </row>
    <row r="2575" spans="1:7" x14ac:dyDescent="0.25">
      <c r="A2575" s="240"/>
      <c r="B2575" s="122">
        <f t="shared" si="41"/>
        <v>42687.25</v>
      </c>
      <c r="C2575" s="125">
        <v>6</v>
      </c>
      <c r="D2575" s="11">
        <f>ROUND(АТС!E335*$D$791*$D$792/100,2)</f>
        <v>50.17</v>
      </c>
      <c r="E2575" s="11">
        <f>ROUND(АТС!E335*$E$791*$E$792/100,2)</f>
        <v>46.1</v>
      </c>
      <c r="F2575" s="11">
        <f>ROUND(АТС!E335*$F$791*$F$792/100,2)</f>
        <v>31.39</v>
      </c>
      <c r="G2575" s="11">
        <f>ROUND(АТС!E335*$G$791*$G$792/100,2)</f>
        <v>18.38</v>
      </c>
    </row>
    <row r="2576" spans="1:7" x14ac:dyDescent="0.25">
      <c r="A2576" s="240"/>
      <c r="B2576" s="124">
        <f t="shared" si="41"/>
        <v>42687.291669999999</v>
      </c>
      <c r="C2576" s="125">
        <v>7</v>
      </c>
      <c r="D2576" s="11">
        <f>ROUND(АТС!E336*$D$791*$D$792/100,2)</f>
        <v>33.520000000000003</v>
      </c>
      <c r="E2576" s="11">
        <f>ROUND(АТС!E336*$E$791*$E$792/100,2)</f>
        <v>30.8</v>
      </c>
      <c r="F2576" s="11">
        <f>ROUND(АТС!E336*$F$791*$F$792/100,2)</f>
        <v>20.97</v>
      </c>
      <c r="G2576" s="11">
        <f>ROUND(АТС!E336*$G$791*$G$792/100,2)</f>
        <v>12.28</v>
      </c>
    </row>
    <row r="2577" spans="1:7" x14ac:dyDescent="0.25">
      <c r="A2577" s="240"/>
      <c r="B2577" s="122">
        <f t="shared" si="41"/>
        <v>42687.333330000001</v>
      </c>
      <c r="C2577" s="125">
        <v>8</v>
      </c>
      <c r="D2577" s="11">
        <f>ROUND(АТС!E337*$D$791*$D$792/100,2)</f>
        <v>56.42</v>
      </c>
      <c r="E2577" s="11">
        <f>ROUND(АТС!E337*$E$791*$E$792/100,2)</f>
        <v>51.85</v>
      </c>
      <c r="F2577" s="11">
        <f>ROUND(АТС!E337*$F$791*$F$792/100,2)</f>
        <v>35.31</v>
      </c>
      <c r="G2577" s="11">
        <f>ROUND(АТС!E337*$G$791*$G$792/100,2)</f>
        <v>20.67</v>
      </c>
    </row>
    <row r="2578" spans="1:7" x14ac:dyDescent="0.25">
      <c r="A2578" s="240"/>
      <c r="B2578" s="124">
        <f t="shared" si="41"/>
        <v>42687.375</v>
      </c>
      <c r="C2578" s="125">
        <v>9</v>
      </c>
      <c r="D2578" s="11">
        <f>ROUND(АТС!E338*$D$791*$D$792/100,2)</f>
        <v>81.34</v>
      </c>
      <c r="E2578" s="11">
        <f>ROUND(АТС!E338*$E$791*$E$792/100,2)</f>
        <v>74.75</v>
      </c>
      <c r="F2578" s="11">
        <f>ROUND(АТС!E338*$F$791*$F$792/100,2)</f>
        <v>50.9</v>
      </c>
      <c r="G2578" s="11">
        <f>ROUND(АТС!E338*$G$791*$G$792/100,2)</f>
        <v>29.8</v>
      </c>
    </row>
    <row r="2579" spans="1:7" x14ac:dyDescent="0.25">
      <c r="A2579" s="240"/>
      <c r="B2579" s="122">
        <f t="shared" si="41"/>
        <v>42687.416669999999</v>
      </c>
      <c r="C2579" s="125">
        <v>10</v>
      </c>
      <c r="D2579" s="11">
        <f>ROUND(АТС!E339*$D$791*$D$792/100,2)</f>
        <v>41.99</v>
      </c>
      <c r="E2579" s="11">
        <f>ROUND(АТС!E339*$E$791*$E$792/100,2)</f>
        <v>38.590000000000003</v>
      </c>
      <c r="F2579" s="11">
        <f>ROUND(АТС!E339*$F$791*$F$792/100,2)</f>
        <v>26.27</v>
      </c>
      <c r="G2579" s="11">
        <f>ROUND(АТС!E339*$G$791*$G$792/100,2)</f>
        <v>15.38</v>
      </c>
    </row>
    <row r="2580" spans="1:7" x14ac:dyDescent="0.25">
      <c r="A2580" s="240"/>
      <c r="B2580" s="124">
        <f t="shared" si="41"/>
        <v>42687.458330000001</v>
      </c>
      <c r="C2580" s="125">
        <v>11</v>
      </c>
      <c r="D2580" s="11">
        <f>ROUND(АТС!E340*$D$791*$D$792/100,2)</f>
        <v>50.12</v>
      </c>
      <c r="E2580" s="11">
        <f>ROUND(АТС!E340*$E$791*$E$792/100,2)</f>
        <v>46.06</v>
      </c>
      <c r="F2580" s="11">
        <f>ROUND(АТС!E340*$F$791*$F$792/100,2)</f>
        <v>31.36</v>
      </c>
      <c r="G2580" s="11">
        <f>ROUND(АТС!E340*$G$791*$G$792/100,2)</f>
        <v>18.36</v>
      </c>
    </row>
    <row r="2581" spans="1:7" x14ac:dyDescent="0.25">
      <c r="A2581" s="240"/>
      <c r="B2581" s="122">
        <f t="shared" si="41"/>
        <v>42687.5</v>
      </c>
      <c r="C2581" s="125">
        <v>12</v>
      </c>
      <c r="D2581" s="11">
        <f>ROUND(АТС!E341*$D$791*$D$792/100,2)</f>
        <v>16.63</v>
      </c>
      <c r="E2581" s="11">
        <f>ROUND(АТС!E341*$E$791*$E$792/100,2)</f>
        <v>15.28</v>
      </c>
      <c r="F2581" s="11">
        <f>ROUND(АТС!E341*$F$791*$F$792/100,2)</f>
        <v>10.41</v>
      </c>
      <c r="G2581" s="11">
        <f>ROUND(АТС!E341*$G$791*$G$792/100,2)</f>
        <v>6.09</v>
      </c>
    </row>
    <row r="2582" spans="1:7" x14ac:dyDescent="0.25">
      <c r="A2582" s="240"/>
      <c r="B2582" s="124">
        <f t="shared" si="41"/>
        <v>42687.541669999999</v>
      </c>
      <c r="C2582" s="125">
        <v>13</v>
      </c>
      <c r="D2582" s="11">
        <f>ROUND(АТС!E342*$D$791*$D$792/100,2)</f>
        <v>69.66</v>
      </c>
      <c r="E2582" s="11">
        <f>ROUND(АТС!E342*$E$791*$E$792/100,2)</f>
        <v>64.010000000000005</v>
      </c>
      <c r="F2582" s="11">
        <f>ROUND(АТС!E342*$F$791*$F$792/100,2)</f>
        <v>43.59</v>
      </c>
      <c r="G2582" s="11">
        <f>ROUND(АТС!E342*$G$791*$G$792/100,2)</f>
        <v>25.52</v>
      </c>
    </row>
    <row r="2583" spans="1:7" x14ac:dyDescent="0.25">
      <c r="A2583" s="240"/>
      <c r="B2583" s="122">
        <f t="shared" si="41"/>
        <v>42687.583330000001</v>
      </c>
      <c r="C2583" s="125">
        <v>14</v>
      </c>
      <c r="D2583" s="11">
        <f>ROUND(АТС!E343*$D$791*$D$792/100,2)</f>
        <v>25.56</v>
      </c>
      <c r="E2583" s="11">
        <f>ROUND(АТС!E343*$E$791*$E$792/100,2)</f>
        <v>23.49</v>
      </c>
      <c r="F2583" s="11">
        <f>ROUND(АТС!E343*$F$791*$F$792/100,2)</f>
        <v>15.99</v>
      </c>
      <c r="G2583" s="11">
        <f>ROUND(АТС!E343*$G$791*$G$792/100,2)</f>
        <v>9.36</v>
      </c>
    </row>
    <row r="2584" spans="1:7" x14ac:dyDescent="0.25">
      <c r="A2584" s="240"/>
      <c r="B2584" s="124">
        <f t="shared" si="41"/>
        <v>42687.625</v>
      </c>
      <c r="C2584" s="125">
        <v>15</v>
      </c>
      <c r="D2584" s="11">
        <f>ROUND(АТС!E344*$D$791*$D$792/100,2)</f>
        <v>31.1</v>
      </c>
      <c r="E2584" s="11">
        <f>ROUND(АТС!E344*$E$791*$E$792/100,2)</f>
        <v>28.58</v>
      </c>
      <c r="F2584" s="11">
        <f>ROUND(АТС!E344*$F$791*$F$792/100,2)</f>
        <v>19.46</v>
      </c>
      <c r="G2584" s="11">
        <f>ROUND(АТС!E344*$G$791*$G$792/100,2)</f>
        <v>11.39</v>
      </c>
    </row>
    <row r="2585" spans="1:7" x14ac:dyDescent="0.25">
      <c r="A2585" s="240"/>
      <c r="B2585" s="122">
        <f t="shared" si="41"/>
        <v>42687.666669999999</v>
      </c>
      <c r="C2585" s="125">
        <v>16</v>
      </c>
      <c r="D2585" s="11">
        <f>ROUND(АТС!E345*$D$791*$D$792/100,2)</f>
        <v>18.22</v>
      </c>
      <c r="E2585" s="11">
        <f>ROUND(АТС!E345*$E$791*$E$792/100,2)</f>
        <v>16.75</v>
      </c>
      <c r="F2585" s="11">
        <f>ROUND(АТС!E345*$F$791*$F$792/100,2)</f>
        <v>11.4</v>
      </c>
      <c r="G2585" s="11">
        <f>ROUND(АТС!E345*$G$791*$G$792/100,2)</f>
        <v>6.68</v>
      </c>
    </row>
    <row r="2586" spans="1:7" x14ac:dyDescent="0.25">
      <c r="A2586" s="240"/>
      <c r="B2586" s="124">
        <f t="shared" si="41"/>
        <v>42687.708330000001</v>
      </c>
      <c r="C2586" s="125">
        <v>17</v>
      </c>
      <c r="D2586" s="11">
        <f>ROUND(АТС!E346*$D$791*$D$792/100,2)</f>
        <v>8.7899999999999991</v>
      </c>
      <c r="E2586" s="11">
        <f>ROUND(АТС!E346*$E$791*$E$792/100,2)</f>
        <v>8.08</v>
      </c>
      <c r="F2586" s="11">
        <f>ROUND(АТС!E346*$F$791*$F$792/100,2)</f>
        <v>5.5</v>
      </c>
      <c r="G2586" s="11">
        <f>ROUND(АТС!E346*$G$791*$G$792/100,2)</f>
        <v>3.22</v>
      </c>
    </row>
    <row r="2587" spans="1:7" x14ac:dyDescent="0.25">
      <c r="A2587" s="240"/>
      <c r="B2587" s="122">
        <f t="shared" si="41"/>
        <v>42687.75</v>
      </c>
      <c r="C2587" s="125">
        <v>18</v>
      </c>
      <c r="D2587" s="11">
        <f>ROUND(АТС!E347*$D$791*$D$792/100,2)</f>
        <v>36.93</v>
      </c>
      <c r="E2587" s="11">
        <f>ROUND(АТС!E347*$E$791*$E$792/100,2)</f>
        <v>33.94</v>
      </c>
      <c r="F2587" s="11">
        <f>ROUND(АТС!E347*$F$791*$F$792/100,2)</f>
        <v>23.11</v>
      </c>
      <c r="G2587" s="11">
        <f>ROUND(АТС!E347*$G$791*$G$792/100,2)</f>
        <v>13.53</v>
      </c>
    </row>
    <row r="2588" spans="1:7" x14ac:dyDescent="0.25">
      <c r="A2588" s="240"/>
      <c r="B2588" s="124">
        <f t="shared" si="41"/>
        <v>42687.791669999999</v>
      </c>
      <c r="C2588" s="125">
        <v>19</v>
      </c>
      <c r="D2588" s="11">
        <f>ROUND(АТС!E348*$D$791*$D$792/100,2)</f>
        <v>67.150000000000006</v>
      </c>
      <c r="E2588" s="11">
        <f>ROUND(АТС!E348*$E$791*$E$792/100,2)</f>
        <v>61.71</v>
      </c>
      <c r="F2588" s="11">
        <f>ROUND(АТС!E348*$F$791*$F$792/100,2)</f>
        <v>42.02</v>
      </c>
      <c r="G2588" s="11">
        <f>ROUND(АТС!E348*$G$791*$G$792/100,2)</f>
        <v>24.6</v>
      </c>
    </row>
    <row r="2589" spans="1:7" x14ac:dyDescent="0.25">
      <c r="A2589" s="240"/>
      <c r="B2589" s="122">
        <f t="shared" si="41"/>
        <v>42687.833330000001</v>
      </c>
      <c r="C2589" s="125">
        <v>20</v>
      </c>
      <c r="D2589" s="11">
        <f>ROUND(АТС!E349*$D$791*$D$792/100,2)</f>
        <v>36.33</v>
      </c>
      <c r="E2589" s="11">
        <f>ROUND(АТС!E349*$E$791*$E$792/100,2)</f>
        <v>33.39</v>
      </c>
      <c r="F2589" s="11">
        <f>ROUND(АТС!E349*$F$791*$F$792/100,2)</f>
        <v>22.73</v>
      </c>
      <c r="G2589" s="11">
        <f>ROUND(АТС!E349*$G$791*$G$792/100,2)</f>
        <v>13.31</v>
      </c>
    </row>
    <row r="2590" spans="1:7" x14ac:dyDescent="0.25">
      <c r="A2590" s="240"/>
      <c r="B2590" s="124">
        <f t="shared" si="41"/>
        <v>42687.875</v>
      </c>
      <c r="C2590" s="125">
        <v>21</v>
      </c>
      <c r="D2590" s="11">
        <f>ROUND(АТС!E350*$D$791*$D$792/100,2)</f>
        <v>24.56</v>
      </c>
      <c r="E2590" s="11">
        <f>ROUND(АТС!E350*$E$791*$E$792/100,2)</f>
        <v>22.57</v>
      </c>
      <c r="F2590" s="11">
        <f>ROUND(АТС!E350*$F$791*$F$792/100,2)</f>
        <v>15.37</v>
      </c>
      <c r="G2590" s="11">
        <f>ROUND(АТС!E350*$G$791*$G$792/100,2)</f>
        <v>9</v>
      </c>
    </row>
    <row r="2591" spans="1:7" x14ac:dyDescent="0.25">
      <c r="A2591" s="240"/>
      <c r="B2591" s="122">
        <f t="shared" si="41"/>
        <v>42687.916669999999</v>
      </c>
      <c r="C2591" s="125">
        <v>22</v>
      </c>
      <c r="D2591" s="11">
        <f>ROUND(АТС!E351*$D$791*$D$792/100,2)</f>
        <v>25.44</v>
      </c>
      <c r="E2591" s="11">
        <f>ROUND(АТС!E351*$E$791*$E$792/100,2)</f>
        <v>23.38</v>
      </c>
      <c r="F2591" s="11">
        <f>ROUND(АТС!E351*$F$791*$F$792/100,2)</f>
        <v>15.92</v>
      </c>
      <c r="G2591" s="11">
        <f>ROUND(АТС!E351*$G$791*$G$792/100,2)</f>
        <v>9.32</v>
      </c>
    </row>
    <row r="2592" spans="1:7" x14ac:dyDescent="0.25">
      <c r="A2592" s="240"/>
      <c r="B2592" s="124">
        <f t="shared" si="41"/>
        <v>42687.958330000001</v>
      </c>
      <c r="C2592" s="125">
        <v>23</v>
      </c>
      <c r="D2592" s="11">
        <f>ROUND(АТС!E352*$D$791*$D$792/100,2)</f>
        <v>24.01</v>
      </c>
      <c r="E2592" s="11">
        <f>ROUND(АТС!E352*$E$791*$E$792/100,2)</f>
        <v>22.06</v>
      </c>
      <c r="F2592" s="11">
        <f>ROUND(АТС!E352*$F$791*$F$792/100,2)</f>
        <v>15.02</v>
      </c>
      <c r="G2592" s="11">
        <f>ROUND(АТС!E352*$G$791*$G$792/100,2)</f>
        <v>8.7899999999999991</v>
      </c>
    </row>
    <row r="2593" spans="1:7" x14ac:dyDescent="0.25">
      <c r="A2593" s="240"/>
      <c r="B2593" s="122">
        <f t="shared" si="41"/>
        <v>42688</v>
      </c>
      <c r="C2593" s="125">
        <v>0</v>
      </c>
      <c r="D2593" s="11">
        <f>ROUND(АТС!E353*$D$791*$D$792/100,2)</f>
        <v>21.17</v>
      </c>
      <c r="E2593" s="11">
        <f>ROUND(АТС!E353*$E$791*$E$792/100,2)</f>
        <v>19.46</v>
      </c>
      <c r="F2593" s="11">
        <f>ROUND(АТС!E353*$F$791*$F$792/100,2)</f>
        <v>13.25</v>
      </c>
      <c r="G2593" s="11">
        <f>ROUND(АТС!E353*$G$791*$G$792/100,2)</f>
        <v>7.76</v>
      </c>
    </row>
    <row r="2594" spans="1:7" x14ac:dyDescent="0.25">
      <c r="A2594" s="240"/>
      <c r="B2594" s="124">
        <f t="shared" si="41"/>
        <v>42688.041669999999</v>
      </c>
      <c r="C2594" s="125">
        <v>1</v>
      </c>
      <c r="D2594" s="11">
        <f>ROUND(АТС!E354*$D$791*$D$792/100,2)</f>
        <v>18.37</v>
      </c>
      <c r="E2594" s="11">
        <f>ROUND(АТС!E354*$E$791*$E$792/100,2)</f>
        <v>16.88</v>
      </c>
      <c r="F2594" s="11">
        <f>ROUND(АТС!E354*$F$791*$F$792/100,2)</f>
        <v>11.49</v>
      </c>
      <c r="G2594" s="11">
        <f>ROUND(АТС!E354*$G$791*$G$792/100,2)</f>
        <v>6.73</v>
      </c>
    </row>
    <row r="2595" spans="1:7" x14ac:dyDescent="0.25">
      <c r="A2595" s="240"/>
      <c r="B2595" s="122">
        <f t="shared" si="41"/>
        <v>42688.083330000001</v>
      </c>
      <c r="C2595" s="125">
        <v>2</v>
      </c>
      <c r="D2595" s="11">
        <f>ROUND(АТС!E355*$D$791*$D$792/100,2)</f>
        <v>96.66</v>
      </c>
      <c r="E2595" s="11">
        <f>ROUND(АТС!E355*$E$791*$E$792/100,2)</f>
        <v>88.83</v>
      </c>
      <c r="F2595" s="11">
        <f>ROUND(АТС!E355*$F$791*$F$792/100,2)</f>
        <v>60.49</v>
      </c>
      <c r="G2595" s="11">
        <f>ROUND(АТС!E355*$G$791*$G$792/100,2)</f>
        <v>35.409999999999997</v>
      </c>
    </row>
    <row r="2596" spans="1:7" x14ac:dyDescent="0.25">
      <c r="A2596" s="240"/>
      <c r="B2596" s="124">
        <f t="shared" si="41"/>
        <v>42688.125</v>
      </c>
      <c r="C2596" s="125">
        <v>3</v>
      </c>
      <c r="D2596" s="11">
        <f>ROUND(АТС!E356*$D$791*$D$792/100,2)</f>
        <v>90.59</v>
      </c>
      <c r="E2596" s="11">
        <f>ROUND(АТС!E356*$E$791*$E$792/100,2)</f>
        <v>83.25</v>
      </c>
      <c r="F2596" s="11">
        <f>ROUND(АТС!E356*$F$791*$F$792/100,2)</f>
        <v>56.68</v>
      </c>
      <c r="G2596" s="11">
        <f>ROUND(АТС!E356*$G$791*$G$792/100,2)</f>
        <v>33.18</v>
      </c>
    </row>
    <row r="2597" spans="1:7" x14ac:dyDescent="0.25">
      <c r="A2597" s="240"/>
      <c r="B2597" s="122">
        <f t="shared" si="41"/>
        <v>42688.166669999999</v>
      </c>
      <c r="C2597" s="125">
        <v>4</v>
      </c>
      <c r="D2597" s="11">
        <f>ROUND(АТС!E357*$D$791*$D$792/100,2)</f>
        <v>98.2</v>
      </c>
      <c r="E2597" s="11">
        <f>ROUND(АТС!E357*$E$791*$E$792/100,2)</f>
        <v>90.24</v>
      </c>
      <c r="F2597" s="11">
        <f>ROUND(АТС!E357*$F$791*$F$792/100,2)</f>
        <v>61.45</v>
      </c>
      <c r="G2597" s="11">
        <f>ROUND(АТС!E357*$G$791*$G$792/100,2)</f>
        <v>35.97</v>
      </c>
    </row>
    <row r="2598" spans="1:7" x14ac:dyDescent="0.25">
      <c r="A2598" s="240"/>
      <c r="B2598" s="124">
        <f t="shared" si="41"/>
        <v>42688.208330000001</v>
      </c>
      <c r="C2598" s="125">
        <v>5</v>
      </c>
      <c r="D2598" s="11">
        <f>ROUND(АТС!E358*$D$791*$D$792/100,2)</f>
        <v>48.39</v>
      </c>
      <c r="E2598" s="11">
        <f>ROUND(АТС!E358*$E$791*$E$792/100,2)</f>
        <v>44.47</v>
      </c>
      <c r="F2598" s="11">
        <f>ROUND(АТС!E358*$F$791*$F$792/100,2)</f>
        <v>30.28</v>
      </c>
      <c r="G2598" s="11">
        <f>ROUND(АТС!E358*$G$791*$G$792/100,2)</f>
        <v>17.73</v>
      </c>
    </row>
    <row r="2599" spans="1:7" x14ac:dyDescent="0.25">
      <c r="A2599" s="240"/>
      <c r="B2599" s="122">
        <f t="shared" si="41"/>
        <v>42688.25</v>
      </c>
      <c r="C2599" s="125">
        <v>6</v>
      </c>
      <c r="D2599" s="11">
        <f>ROUND(АТС!E359*$D$791*$D$792/100,2)</f>
        <v>14.23</v>
      </c>
      <c r="E2599" s="11">
        <f>ROUND(АТС!E359*$E$791*$E$792/100,2)</f>
        <v>13.08</v>
      </c>
      <c r="F2599" s="11">
        <f>ROUND(АТС!E359*$F$791*$F$792/100,2)</f>
        <v>8.9</v>
      </c>
      <c r="G2599" s="11">
        <f>ROUND(АТС!E359*$G$791*$G$792/100,2)</f>
        <v>5.21</v>
      </c>
    </row>
    <row r="2600" spans="1:7" x14ac:dyDescent="0.25">
      <c r="A2600" s="240"/>
      <c r="B2600" s="124">
        <f t="shared" si="41"/>
        <v>42688.291669999999</v>
      </c>
      <c r="C2600" s="125">
        <v>7</v>
      </c>
      <c r="D2600" s="11">
        <f>ROUND(АТС!E360*$D$791*$D$792/100,2)</f>
        <v>29.1</v>
      </c>
      <c r="E2600" s="11">
        <f>ROUND(АТС!E360*$E$791*$E$792/100,2)</f>
        <v>26.74</v>
      </c>
      <c r="F2600" s="11">
        <f>ROUND(АТС!E360*$F$791*$F$792/100,2)</f>
        <v>18.21</v>
      </c>
      <c r="G2600" s="11">
        <f>ROUND(АТС!E360*$G$791*$G$792/100,2)</f>
        <v>10.66</v>
      </c>
    </row>
    <row r="2601" spans="1:7" x14ac:dyDescent="0.25">
      <c r="A2601" s="240"/>
      <c r="B2601" s="122">
        <f t="shared" si="41"/>
        <v>42688.333330000001</v>
      </c>
      <c r="C2601" s="125">
        <v>8</v>
      </c>
      <c r="D2601" s="11">
        <f>ROUND(АТС!E361*$D$791*$D$792/100,2)</f>
        <v>1.6</v>
      </c>
      <c r="E2601" s="11">
        <f>ROUND(АТС!E361*$E$791*$E$792/100,2)</f>
        <v>1.47</v>
      </c>
      <c r="F2601" s="11">
        <f>ROUND(АТС!E361*$F$791*$F$792/100,2)</f>
        <v>1</v>
      </c>
      <c r="G2601" s="11">
        <f>ROUND(АТС!E361*$G$791*$G$792/100,2)</f>
        <v>0.59</v>
      </c>
    </row>
    <row r="2602" spans="1:7" x14ac:dyDescent="0.25">
      <c r="A2602" s="240"/>
      <c r="B2602" s="124">
        <f t="shared" si="41"/>
        <v>42688.375</v>
      </c>
      <c r="C2602" s="125">
        <v>9</v>
      </c>
      <c r="D2602" s="11">
        <f>ROUND(АТС!E362*$D$791*$D$792/100,2)</f>
        <v>6.68</v>
      </c>
      <c r="E2602" s="11">
        <f>ROUND(АТС!E362*$E$791*$E$792/100,2)</f>
        <v>6.14</v>
      </c>
      <c r="F2602" s="11">
        <f>ROUND(АТС!E362*$F$791*$F$792/100,2)</f>
        <v>4.18</v>
      </c>
      <c r="G2602" s="11">
        <f>ROUND(АТС!E362*$G$791*$G$792/100,2)</f>
        <v>2.4500000000000002</v>
      </c>
    </row>
    <row r="2603" spans="1:7" x14ac:dyDescent="0.25">
      <c r="A2603" s="240"/>
      <c r="B2603" s="122">
        <f t="shared" si="41"/>
        <v>42688.416669999999</v>
      </c>
      <c r="C2603" s="125">
        <v>10</v>
      </c>
      <c r="D2603" s="11">
        <f>ROUND(АТС!E363*$D$791*$D$792/100,2)</f>
        <v>13.25</v>
      </c>
      <c r="E2603" s="11">
        <f>ROUND(АТС!E363*$E$791*$E$792/100,2)</f>
        <v>12.18</v>
      </c>
      <c r="F2603" s="11">
        <f>ROUND(АТС!E363*$F$791*$F$792/100,2)</f>
        <v>8.2899999999999991</v>
      </c>
      <c r="G2603" s="11">
        <f>ROUND(АТС!E363*$G$791*$G$792/100,2)</f>
        <v>4.8499999999999996</v>
      </c>
    </row>
    <row r="2604" spans="1:7" x14ac:dyDescent="0.25">
      <c r="A2604" s="240"/>
      <c r="B2604" s="124">
        <f t="shared" si="41"/>
        <v>42688.458330000001</v>
      </c>
      <c r="C2604" s="125">
        <v>11</v>
      </c>
      <c r="D2604" s="11">
        <f>ROUND(АТС!E364*$D$791*$D$792/100,2)</f>
        <v>17.899999999999999</v>
      </c>
      <c r="E2604" s="11">
        <f>ROUND(АТС!E364*$E$791*$E$792/100,2)</f>
        <v>16.45</v>
      </c>
      <c r="F2604" s="11">
        <f>ROUND(АТС!E364*$F$791*$F$792/100,2)</f>
        <v>11.2</v>
      </c>
      <c r="G2604" s="11">
        <f>ROUND(АТС!E364*$G$791*$G$792/100,2)</f>
        <v>6.56</v>
      </c>
    </row>
    <row r="2605" spans="1:7" x14ac:dyDescent="0.25">
      <c r="A2605" s="240"/>
      <c r="B2605" s="122">
        <f t="shared" si="41"/>
        <v>42688.5</v>
      </c>
      <c r="C2605" s="125">
        <v>12</v>
      </c>
      <c r="D2605" s="11">
        <f>ROUND(АТС!E365*$D$791*$D$792/100,2)</f>
        <v>17.32</v>
      </c>
      <c r="E2605" s="11">
        <f>ROUND(АТС!E365*$E$791*$E$792/100,2)</f>
        <v>15.91</v>
      </c>
      <c r="F2605" s="11">
        <f>ROUND(АТС!E365*$F$791*$F$792/100,2)</f>
        <v>10.84</v>
      </c>
      <c r="G2605" s="11">
        <f>ROUND(АТС!E365*$G$791*$G$792/100,2)</f>
        <v>6.34</v>
      </c>
    </row>
    <row r="2606" spans="1:7" x14ac:dyDescent="0.25">
      <c r="A2606" s="240"/>
      <c r="B2606" s="124">
        <f t="shared" si="41"/>
        <v>42688.541669999999</v>
      </c>
      <c r="C2606" s="125">
        <v>13</v>
      </c>
      <c r="D2606" s="11">
        <f>ROUND(АТС!E366*$D$791*$D$792/100,2)</f>
        <v>19.59</v>
      </c>
      <c r="E2606" s="11">
        <f>ROUND(АТС!E366*$E$791*$E$792/100,2)</f>
        <v>18.010000000000002</v>
      </c>
      <c r="F2606" s="11">
        <f>ROUND(АТС!E366*$F$791*$F$792/100,2)</f>
        <v>12.26</v>
      </c>
      <c r="G2606" s="11">
        <f>ROUND(АТС!E366*$G$791*$G$792/100,2)</f>
        <v>7.18</v>
      </c>
    </row>
    <row r="2607" spans="1:7" x14ac:dyDescent="0.25">
      <c r="A2607" s="240"/>
      <c r="B2607" s="122">
        <f t="shared" si="41"/>
        <v>42688.583330000001</v>
      </c>
      <c r="C2607" s="125">
        <v>14</v>
      </c>
      <c r="D2607" s="11">
        <f>ROUND(АТС!E367*$D$791*$D$792/100,2)</f>
        <v>26.69</v>
      </c>
      <c r="E2607" s="11">
        <f>ROUND(АТС!E367*$E$791*$E$792/100,2)</f>
        <v>24.53</v>
      </c>
      <c r="F2607" s="11">
        <f>ROUND(АТС!E367*$F$791*$F$792/100,2)</f>
        <v>16.7</v>
      </c>
      <c r="G2607" s="11">
        <f>ROUND(АТС!E367*$G$791*$G$792/100,2)</f>
        <v>9.7799999999999994</v>
      </c>
    </row>
    <row r="2608" spans="1:7" x14ac:dyDescent="0.25">
      <c r="A2608" s="240"/>
      <c r="B2608" s="124">
        <f t="shared" si="41"/>
        <v>42688.625</v>
      </c>
      <c r="C2608" s="125">
        <v>15</v>
      </c>
      <c r="D2608" s="11">
        <f>ROUND(АТС!E368*$D$791*$D$792/100,2)</f>
        <v>20.45</v>
      </c>
      <c r="E2608" s="11">
        <f>ROUND(АТС!E368*$E$791*$E$792/100,2)</f>
        <v>18.79</v>
      </c>
      <c r="F2608" s="11">
        <f>ROUND(АТС!E368*$F$791*$F$792/100,2)</f>
        <v>12.79</v>
      </c>
      <c r="G2608" s="11">
        <f>ROUND(АТС!E368*$G$791*$G$792/100,2)</f>
        <v>7.49</v>
      </c>
    </row>
    <row r="2609" spans="1:7" x14ac:dyDescent="0.25">
      <c r="A2609" s="240"/>
      <c r="B2609" s="122">
        <f t="shared" si="41"/>
        <v>42688.666669999999</v>
      </c>
      <c r="C2609" s="125">
        <v>16</v>
      </c>
      <c r="D2609" s="11">
        <f>ROUND(АТС!E369*$D$791*$D$792/100,2)</f>
        <v>0.01</v>
      </c>
      <c r="E2609" s="11">
        <f>ROUND(АТС!E369*$E$791*$E$792/100,2)</f>
        <v>0.01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40"/>
      <c r="B2610" s="124">
        <f t="shared" si="41"/>
        <v>42688.708330000001</v>
      </c>
      <c r="C2610" s="125">
        <v>17</v>
      </c>
      <c r="D2610" s="11">
        <f>ROUND(АТС!E370*$D$791*$D$792/100,2)</f>
        <v>15.01</v>
      </c>
      <c r="E2610" s="11">
        <f>ROUND(АТС!E370*$E$791*$E$792/100,2)</f>
        <v>13.79</v>
      </c>
      <c r="F2610" s="11">
        <f>ROUND(АТС!E370*$F$791*$F$792/100,2)</f>
        <v>9.39</v>
      </c>
      <c r="G2610" s="11">
        <f>ROUND(АТС!E370*$G$791*$G$792/100,2)</f>
        <v>5.5</v>
      </c>
    </row>
    <row r="2611" spans="1:7" x14ac:dyDescent="0.25">
      <c r="A2611" s="240"/>
      <c r="B2611" s="122">
        <f t="shared" si="41"/>
        <v>42688.75</v>
      </c>
      <c r="C2611" s="125">
        <v>18</v>
      </c>
      <c r="D2611" s="11">
        <f>ROUND(АТС!E371*$D$791*$D$792/100,2)</f>
        <v>23.65</v>
      </c>
      <c r="E2611" s="11">
        <f>ROUND(АТС!E371*$E$791*$E$792/100,2)</f>
        <v>21.73</v>
      </c>
      <c r="F2611" s="11">
        <f>ROUND(АТС!E371*$F$791*$F$792/100,2)</f>
        <v>14.8</v>
      </c>
      <c r="G2611" s="11">
        <f>ROUND(АТС!E371*$G$791*$G$792/100,2)</f>
        <v>8.66</v>
      </c>
    </row>
    <row r="2612" spans="1:7" x14ac:dyDescent="0.25">
      <c r="A2612" s="240"/>
      <c r="B2612" s="124">
        <f t="shared" si="41"/>
        <v>42688.791669999999</v>
      </c>
      <c r="C2612" s="125">
        <v>19</v>
      </c>
      <c r="D2612" s="11">
        <f>ROUND(АТС!E372*$D$791*$D$792/100,2)</f>
        <v>23.54</v>
      </c>
      <c r="E2612" s="11">
        <f>ROUND(АТС!E372*$E$791*$E$792/100,2)</f>
        <v>21.63</v>
      </c>
      <c r="F2612" s="11">
        <f>ROUND(АТС!E372*$F$791*$F$792/100,2)</f>
        <v>14.73</v>
      </c>
      <c r="G2612" s="11">
        <f>ROUND(АТС!E372*$G$791*$G$792/100,2)</f>
        <v>8.6199999999999992</v>
      </c>
    </row>
    <row r="2613" spans="1:7" x14ac:dyDescent="0.25">
      <c r="A2613" s="240"/>
      <c r="B2613" s="122">
        <f t="shared" si="41"/>
        <v>42688.833330000001</v>
      </c>
      <c r="C2613" s="125">
        <v>20</v>
      </c>
      <c r="D2613" s="11">
        <f>ROUND(АТС!E373*$D$791*$D$792/100,2)</f>
        <v>19.920000000000002</v>
      </c>
      <c r="E2613" s="11">
        <f>ROUND(АТС!E373*$E$791*$E$792/100,2)</f>
        <v>18.309999999999999</v>
      </c>
      <c r="F2613" s="11">
        <f>ROUND(АТС!E373*$F$791*$F$792/100,2)</f>
        <v>12.47</v>
      </c>
      <c r="G2613" s="11">
        <f>ROUND(АТС!E373*$G$791*$G$792/100,2)</f>
        <v>7.3</v>
      </c>
    </row>
    <row r="2614" spans="1:7" x14ac:dyDescent="0.25">
      <c r="A2614" s="240"/>
      <c r="B2614" s="124">
        <f t="shared" si="41"/>
        <v>42688.875</v>
      </c>
      <c r="C2614" s="125">
        <v>21</v>
      </c>
      <c r="D2614" s="11">
        <f>ROUND(АТС!E374*$D$791*$D$792/100,2)</f>
        <v>84.33</v>
      </c>
      <c r="E2614" s="11">
        <f>ROUND(АТС!E374*$E$791*$E$792/100,2)</f>
        <v>77.5</v>
      </c>
      <c r="F2614" s="11">
        <f>ROUND(АТС!E374*$F$791*$F$792/100,2)</f>
        <v>52.77</v>
      </c>
      <c r="G2614" s="11">
        <f>ROUND(АТС!E374*$G$791*$G$792/100,2)</f>
        <v>30.89</v>
      </c>
    </row>
    <row r="2615" spans="1:7" x14ac:dyDescent="0.25">
      <c r="A2615" s="240"/>
      <c r="B2615" s="122">
        <f t="shared" si="41"/>
        <v>42688.916669999999</v>
      </c>
      <c r="C2615" s="125">
        <v>22</v>
      </c>
      <c r="D2615" s="11">
        <f>ROUND(АТС!E375*$D$791*$D$792/100,2)</f>
        <v>120.76</v>
      </c>
      <c r="E2615" s="11">
        <f>ROUND(АТС!E375*$E$791*$E$792/100,2)</f>
        <v>110.98</v>
      </c>
      <c r="F2615" s="11">
        <f>ROUND(АТС!E375*$F$791*$F$792/100,2)</f>
        <v>75.569999999999993</v>
      </c>
      <c r="G2615" s="11">
        <f>ROUND(АТС!E375*$G$791*$G$792/100,2)</f>
        <v>44.24</v>
      </c>
    </row>
    <row r="2616" spans="1:7" x14ac:dyDescent="0.25">
      <c r="A2616" s="240"/>
      <c r="B2616" s="124">
        <f t="shared" si="41"/>
        <v>42688.958330000001</v>
      </c>
      <c r="C2616" s="125">
        <v>23</v>
      </c>
      <c r="D2616" s="11">
        <f>ROUND(АТС!E376*$D$791*$D$792/100,2)</f>
        <v>120.18</v>
      </c>
      <c r="E2616" s="11">
        <f>ROUND(АТС!E376*$E$791*$E$792/100,2)</f>
        <v>110.44</v>
      </c>
      <c r="F2616" s="11">
        <f>ROUND(АТС!E376*$F$791*$F$792/100,2)</f>
        <v>75.2</v>
      </c>
      <c r="G2616" s="11">
        <f>ROUND(АТС!E376*$G$791*$G$792/100,2)</f>
        <v>44.02</v>
      </c>
    </row>
    <row r="2617" spans="1:7" x14ac:dyDescent="0.25">
      <c r="A2617" s="240"/>
      <c r="B2617" s="122">
        <f t="shared" si="41"/>
        <v>42689</v>
      </c>
      <c r="C2617" s="125">
        <v>0</v>
      </c>
      <c r="D2617" s="11">
        <f>ROUND(АТС!E377*$D$791*$D$792/100,2)</f>
        <v>109.18</v>
      </c>
      <c r="E2617" s="11">
        <f>ROUND(АТС!E377*$E$791*$E$792/100,2)</f>
        <v>100.33</v>
      </c>
      <c r="F2617" s="11">
        <f>ROUND(АТС!E377*$F$791*$F$792/100,2)</f>
        <v>68.319999999999993</v>
      </c>
      <c r="G2617" s="11">
        <f>ROUND(АТС!E377*$G$791*$G$792/100,2)</f>
        <v>39.99</v>
      </c>
    </row>
    <row r="2618" spans="1:7" x14ac:dyDescent="0.25">
      <c r="A2618" s="240"/>
      <c r="B2618" s="124">
        <f t="shared" si="41"/>
        <v>42689.041669999999</v>
      </c>
      <c r="C2618" s="125">
        <v>1</v>
      </c>
      <c r="D2618" s="11">
        <f>ROUND(АТС!E378*$D$791*$D$792/100,2)</f>
        <v>112.66</v>
      </c>
      <c r="E2618" s="11">
        <f>ROUND(АТС!E378*$E$791*$E$792/100,2)</f>
        <v>103.53</v>
      </c>
      <c r="F2618" s="11">
        <f>ROUND(АТС!E378*$F$791*$F$792/100,2)</f>
        <v>70.489999999999995</v>
      </c>
      <c r="G2618" s="11">
        <f>ROUND(АТС!E378*$G$791*$G$792/100,2)</f>
        <v>41.27</v>
      </c>
    </row>
    <row r="2619" spans="1:7" x14ac:dyDescent="0.25">
      <c r="A2619" s="240"/>
      <c r="B2619" s="122">
        <f t="shared" si="41"/>
        <v>42689.083330000001</v>
      </c>
      <c r="C2619" s="125">
        <v>2</v>
      </c>
      <c r="D2619" s="11">
        <f>ROUND(АТС!E379*$D$791*$D$792/100,2)</f>
        <v>36.06</v>
      </c>
      <c r="E2619" s="11">
        <f>ROUND(АТС!E379*$E$791*$E$792/100,2)</f>
        <v>33.14</v>
      </c>
      <c r="F2619" s="11">
        <f>ROUND(АТС!E379*$F$791*$F$792/100,2)</f>
        <v>22.57</v>
      </c>
      <c r="G2619" s="11">
        <f>ROUND(АТС!E379*$G$791*$G$792/100,2)</f>
        <v>13.21</v>
      </c>
    </row>
    <row r="2620" spans="1:7" x14ac:dyDescent="0.25">
      <c r="A2620" s="240"/>
      <c r="B2620" s="124">
        <f t="shared" si="41"/>
        <v>42689.125</v>
      </c>
      <c r="C2620" s="125">
        <v>3</v>
      </c>
      <c r="D2620" s="11">
        <f>ROUND(АТС!E380*$D$791*$D$792/100,2)</f>
        <v>22.59</v>
      </c>
      <c r="E2620" s="11">
        <f>ROUND(АТС!E380*$E$791*$E$792/100,2)</f>
        <v>20.76</v>
      </c>
      <c r="F2620" s="11">
        <f>ROUND(АТС!E380*$F$791*$F$792/100,2)</f>
        <v>14.14</v>
      </c>
      <c r="G2620" s="11">
        <f>ROUND(АТС!E380*$G$791*$G$792/100,2)</f>
        <v>8.27</v>
      </c>
    </row>
    <row r="2621" spans="1:7" x14ac:dyDescent="0.25">
      <c r="A2621" s="240"/>
      <c r="B2621" s="122">
        <f t="shared" si="41"/>
        <v>42689.166669999999</v>
      </c>
      <c r="C2621" s="125">
        <v>4</v>
      </c>
      <c r="D2621" s="11">
        <f>ROUND(АТС!E381*$D$791*$D$792/100,2)</f>
        <v>3.02</v>
      </c>
      <c r="E2621" s="11">
        <f>ROUND(АТС!E381*$E$791*$E$792/100,2)</f>
        <v>2.78</v>
      </c>
      <c r="F2621" s="11">
        <f>ROUND(АТС!E381*$F$791*$F$792/100,2)</f>
        <v>1.89</v>
      </c>
      <c r="G2621" s="11">
        <f>ROUND(АТС!E381*$G$791*$G$792/100,2)</f>
        <v>1.1100000000000001</v>
      </c>
    </row>
    <row r="2622" spans="1:7" x14ac:dyDescent="0.25">
      <c r="A2622" s="240"/>
      <c r="B2622" s="124">
        <f t="shared" si="41"/>
        <v>42689.208330000001</v>
      </c>
      <c r="C2622" s="125">
        <v>5</v>
      </c>
      <c r="D2622" s="11">
        <f>ROUND(АТС!E382*$D$791*$D$792/100,2)</f>
        <v>23.22</v>
      </c>
      <c r="E2622" s="11">
        <f>ROUND(АТС!E382*$E$791*$E$792/100,2)</f>
        <v>21.34</v>
      </c>
      <c r="F2622" s="11">
        <f>ROUND(АТС!E382*$F$791*$F$792/100,2)</f>
        <v>14.53</v>
      </c>
      <c r="G2622" s="11">
        <f>ROUND(АТС!E382*$G$791*$G$792/100,2)</f>
        <v>8.51</v>
      </c>
    </row>
    <row r="2623" spans="1:7" x14ac:dyDescent="0.25">
      <c r="A2623" s="240"/>
      <c r="B2623" s="122">
        <f t="shared" si="41"/>
        <v>42689.25</v>
      </c>
      <c r="C2623" s="125">
        <v>6</v>
      </c>
      <c r="D2623" s="11">
        <f>ROUND(АТС!E383*$D$791*$D$792/100,2)</f>
        <v>45.06</v>
      </c>
      <c r="E2623" s="11">
        <f>ROUND(АТС!E383*$E$791*$E$792/100,2)</f>
        <v>41.4</v>
      </c>
      <c r="F2623" s="11">
        <f>ROUND(АТС!E383*$F$791*$F$792/100,2)</f>
        <v>28.19</v>
      </c>
      <c r="G2623" s="11">
        <f>ROUND(АТС!E383*$G$791*$G$792/100,2)</f>
        <v>16.5</v>
      </c>
    </row>
    <row r="2624" spans="1:7" x14ac:dyDescent="0.25">
      <c r="A2624" s="240"/>
      <c r="B2624" s="124">
        <f t="shared" si="41"/>
        <v>42689.291669999999</v>
      </c>
      <c r="C2624" s="125">
        <v>7</v>
      </c>
      <c r="D2624" s="11">
        <f>ROUND(АТС!E384*$D$791*$D$792/100,2)</f>
        <v>51.17</v>
      </c>
      <c r="E2624" s="11">
        <f>ROUND(АТС!E384*$E$791*$E$792/100,2)</f>
        <v>47.02</v>
      </c>
      <c r="F2624" s="11">
        <f>ROUND(АТС!E384*$F$791*$F$792/100,2)</f>
        <v>32.020000000000003</v>
      </c>
      <c r="G2624" s="11">
        <f>ROUND(АТС!E384*$G$791*$G$792/100,2)</f>
        <v>18.739999999999998</v>
      </c>
    </row>
    <row r="2625" spans="1:7" x14ac:dyDescent="0.25">
      <c r="A2625" s="240"/>
      <c r="B2625" s="122">
        <f t="shared" si="41"/>
        <v>42689.333330000001</v>
      </c>
      <c r="C2625" s="125">
        <v>8</v>
      </c>
      <c r="D2625" s="11">
        <f>ROUND(АТС!E385*$D$791*$D$792/100,2)</f>
        <v>48.32</v>
      </c>
      <c r="E2625" s="11">
        <f>ROUND(АТС!E385*$E$791*$E$792/100,2)</f>
        <v>44.4</v>
      </c>
      <c r="F2625" s="11">
        <f>ROUND(АТС!E385*$F$791*$F$792/100,2)</f>
        <v>30.24</v>
      </c>
      <c r="G2625" s="11">
        <f>ROUND(АТС!E385*$G$791*$G$792/100,2)</f>
        <v>17.7</v>
      </c>
    </row>
    <row r="2626" spans="1:7" x14ac:dyDescent="0.25">
      <c r="A2626" s="240"/>
      <c r="B2626" s="124">
        <f t="shared" ref="B2626:B2689" si="42">B2602+1</f>
        <v>42689.375</v>
      </c>
      <c r="C2626" s="125">
        <v>9</v>
      </c>
      <c r="D2626" s="11">
        <f>ROUND(АТС!E386*$D$791*$D$792/100,2)</f>
        <v>61.98</v>
      </c>
      <c r="E2626" s="11">
        <f>ROUND(АТС!E386*$E$791*$E$792/100,2)</f>
        <v>56.96</v>
      </c>
      <c r="F2626" s="11">
        <f>ROUND(АТС!E386*$F$791*$F$792/100,2)</f>
        <v>38.78</v>
      </c>
      <c r="G2626" s="11">
        <f>ROUND(АТС!E386*$G$791*$G$792/100,2)</f>
        <v>22.7</v>
      </c>
    </row>
    <row r="2627" spans="1:7" x14ac:dyDescent="0.25">
      <c r="A2627" s="240"/>
      <c r="B2627" s="122">
        <f t="shared" si="42"/>
        <v>42689.416669999999</v>
      </c>
      <c r="C2627" s="125">
        <v>10</v>
      </c>
      <c r="D2627" s="11">
        <f>ROUND(АТС!E387*$D$791*$D$792/100,2)</f>
        <v>85.87</v>
      </c>
      <c r="E2627" s="11">
        <f>ROUND(АТС!E387*$E$791*$E$792/100,2)</f>
        <v>78.91</v>
      </c>
      <c r="F2627" s="11">
        <f>ROUND(АТС!E387*$F$791*$F$792/100,2)</f>
        <v>53.73</v>
      </c>
      <c r="G2627" s="11">
        <f>ROUND(АТС!E387*$G$791*$G$792/100,2)</f>
        <v>31.46</v>
      </c>
    </row>
    <row r="2628" spans="1:7" x14ac:dyDescent="0.25">
      <c r="A2628" s="240"/>
      <c r="B2628" s="124">
        <f t="shared" si="42"/>
        <v>42689.458330000001</v>
      </c>
      <c r="C2628" s="125">
        <v>11</v>
      </c>
      <c r="D2628" s="11">
        <f>ROUND(АТС!E388*$D$791*$D$792/100,2)</f>
        <v>73.319999999999993</v>
      </c>
      <c r="E2628" s="11">
        <f>ROUND(АТС!E388*$E$791*$E$792/100,2)</f>
        <v>67.38</v>
      </c>
      <c r="F2628" s="11">
        <f>ROUND(АТС!E388*$F$791*$F$792/100,2)</f>
        <v>45.88</v>
      </c>
      <c r="G2628" s="11">
        <f>ROUND(АТС!E388*$G$791*$G$792/100,2)</f>
        <v>26.86</v>
      </c>
    </row>
    <row r="2629" spans="1:7" x14ac:dyDescent="0.25">
      <c r="A2629" s="240"/>
      <c r="B2629" s="122">
        <f t="shared" si="42"/>
        <v>42689.5</v>
      </c>
      <c r="C2629" s="125">
        <v>12</v>
      </c>
      <c r="D2629" s="11">
        <f>ROUND(АТС!E389*$D$791*$D$792/100,2)</f>
        <v>68.89</v>
      </c>
      <c r="E2629" s="11">
        <f>ROUND(АТС!E389*$E$791*$E$792/100,2)</f>
        <v>63.31</v>
      </c>
      <c r="F2629" s="11">
        <f>ROUND(АТС!E389*$F$791*$F$792/100,2)</f>
        <v>43.11</v>
      </c>
      <c r="G2629" s="11">
        <f>ROUND(АТС!E389*$G$791*$G$792/100,2)</f>
        <v>25.24</v>
      </c>
    </row>
    <row r="2630" spans="1:7" x14ac:dyDescent="0.25">
      <c r="A2630" s="240"/>
      <c r="B2630" s="124">
        <f t="shared" si="42"/>
        <v>42689.541669999999</v>
      </c>
      <c r="C2630" s="125">
        <v>13</v>
      </c>
      <c r="D2630" s="11">
        <f>ROUND(АТС!E390*$D$791*$D$792/100,2)</f>
        <v>67.8</v>
      </c>
      <c r="E2630" s="11">
        <f>ROUND(АТС!E390*$E$791*$E$792/100,2)</f>
        <v>62.31</v>
      </c>
      <c r="F2630" s="11">
        <f>ROUND(АТС!E390*$F$791*$F$792/100,2)</f>
        <v>42.43</v>
      </c>
      <c r="G2630" s="11">
        <f>ROUND(АТС!E390*$G$791*$G$792/100,2)</f>
        <v>24.84</v>
      </c>
    </row>
    <row r="2631" spans="1:7" x14ac:dyDescent="0.25">
      <c r="A2631" s="240"/>
      <c r="B2631" s="122">
        <f t="shared" si="42"/>
        <v>42689.583330000001</v>
      </c>
      <c r="C2631" s="125">
        <v>14</v>
      </c>
      <c r="D2631" s="11">
        <f>ROUND(АТС!E391*$D$791*$D$792/100,2)</f>
        <v>54.93</v>
      </c>
      <c r="E2631" s="11">
        <f>ROUND(АТС!E391*$E$791*$E$792/100,2)</f>
        <v>50.47</v>
      </c>
      <c r="F2631" s="11">
        <f>ROUND(АТС!E391*$F$791*$F$792/100,2)</f>
        <v>34.369999999999997</v>
      </c>
      <c r="G2631" s="11">
        <f>ROUND(АТС!E391*$G$791*$G$792/100,2)</f>
        <v>20.12</v>
      </c>
    </row>
    <row r="2632" spans="1:7" x14ac:dyDescent="0.25">
      <c r="A2632" s="240"/>
      <c r="B2632" s="124">
        <f t="shared" si="42"/>
        <v>42689.625</v>
      </c>
      <c r="C2632" s="125">
        <v>15</v>
      </c>
      <c r="D2632" s="11">
        <f>ROUND(АТС!E392*$D$791*$D$792/100,2)</f>
        <v>53.43</v>
      </c>
      <c r="E2632" s="11">
        <f>ROUND(АТС!E392*$E$791*$E$792/100,2)</f>
        <v>49.1</v>
      </c>
      <c r="F2632" s="11">
        <f>ROUND(АТС!E392*$F$791*$F$792/100,2)</f>
        <v>33.43</v>
      </c>
      <c r="G2632" s="11">
        <f>ROUND(АТС!E392*$G$791*$G$792/100,2)</f>
        <v>19.57</v>
      </c>
    </row>
    <row r="2633" spans="1:7" x14ac:dyDescent="0.25">
      <c r="A2633" s="240"/>
      <c r="B2633" s="122">
        <f t="shared" si="42"/>
        <v>42689.666669999999</v>
      </c>
      <c r="C2633" s="125">
        <v>16</v>
      </c>
      <c r="D2633" s="11">
        <f>ROUND(АТС!E393*$D$791*$D$792/100,2)</f>
        <v>7.11</v>
      </c>
      <c r="E2633" s="11">
        <f>ROUND(АТС!E393*$E$791*$E$792/100,2)</f>
        <v>6.53</v>
      </c>
      <c r="F2633" s="11">
        <f>ROUND(АТС!E393*$F$791*$F$792/100,2)</f>
        <v>4.45</v>
      </c>
      <c r="G2633" s="11">
        <f>ROUND(АТС!E393*$G$791*$G$792/100,2)</f>
        <v>2.6</v>
      </c>
    </row>
    <row r="2634" spans="1:7" x14ac:dyDescent="0.25">
      <c r="A2634" s="240"/>
      <c r="B2634" s="124">
        <f t="shared" si="42"/>
        <v>42689.708330000001</v>
      </c>
      <c r="C2634" s="125">
        <v>17</v>
      </c>
      <c r="D2634" s="11">
        <f>ROUND(АТС!E394*$D$791*$D$792/100,2)</f>
        <v>0</v>
      </c>
      <c r="E2634" s="11">
        <f>ROUND(АТС!E394*$E$791*$E$792/100,2)</f>
        <v>0</v>
      </c>
      <c r="F2634" s="11">
        <f>ROUND(АТС!E394*$F$791*$F$792/100,2)</f>
        <v>0</v>
      </c>
      <c r="G2634" s="11">
        <f>ROUND(АТС!E394*$G$791*$G$792/100,2)</f>
        <v>0</v>
      </c>
    </row>
    <row r="2635" spans="1:7" x14ac:dyDescent="0.25">
      <c r="A2635" s="240"/>
      <c r="B2635" s="122">
        <f t="shared" si="42"/>
        <v>42689.75</v>
      </c>
      <c r="C2635" s="125">
        <v>18</v>
      </c>
      <c r="D2635" s="11">
        <f>ROUND(АТС!E395*$D$791*$D$792/100,2)</f>
        <v>101.31</v>
      </c>
      <c r="E2635" s="11">
        <f>ROUND(АТС!E395*$E$791*$E$792/100,2)</f>
        <v>93.1</v>
      </c>
      <c r="F2635" s="11">
        <f>ROUND(АТС!E395*$F$791*$F$792/100,2)</f>
        <v>63.39</v>
      </c>
      <c r="G2635" s="11">
        <f>ROUND(АТС!E395*$G$791*$G$792/100,2)</f>
        <v>37.11</v>
      </c>
    </row>
    <row r="2636" spans="1:7" x14ac:dyDescent="0.25">
      <c r="A2636" s="240"/>
      <c r="B2636" s="124">
        <f t="shared" si="42"/>
        <v>42689.791669999999</v>
      </c>
      <c r="C2636" s="125">
        <v>19</v>
      </c>
      <c r="D2636" s="11">
        <f>ROUND(АТС!E396*$D$791*$D$792/100,2)</f>
        <v>124.63</v>
      </c>
      <c r="E2636" s="11">
        <f>ROUND(АТС!E396*$E$791*$E$792/100,2)</f>
        <v>114.53</v>
      </c>
      <c r="F2636" s="11">
        <f>ROUND(АТС!E396*$F$791*$F$792/100,2)</f>
        <v>77.989999999999995</v>
      </c>
      <c r="G2636" s="11">
        <f>ROUND(АТС!E396*$G$791*$G$792/100,2)</f>
        <v>45.65</v>
      </c>
    </row>
    <row r="2637" spans="1:7" x14ac:dyDescent="0.25">
      <c r="A2637" s="240"/>
      <c r="B2637" s="122">
        <f t="shared" si="42"/>
        <v>42689.833330000001</v>
      </c>
      <c r="C2637" s="125">
        <v>20</v>
      </c>
      <c r="D2637" s="11">
        <f>ROUND(АТС!E397*$D$791*$D$792/100,2)</f>
        <v>87.07</v>
      </c>
      <c r="E2637" s="11">
        <f>ROUND(АТС!E397*$E$791*$E$792/100,2)</f>
        <v>80.010000000000005</v>
      </c>
      <c r="F2637" s="11">
        <f>ROUND(АТС!E397*$F$791*$F$792/100,2)</f>
        <v>54.48</v>
      </c>
      <c r="G2637" s="11">
        <f>ROUND(АТС!E397*$G$791*$G$792/100,2)</f>
        <v>31.89</v>
      </c>
    </row>
    <row r="2638" spans="1:7" x14ac:dyDescent="0.25">
      <c r="A2638" s="240"/>
      <c r="B2638" s="124">
        <f t="shared" si="42"/>
        <v>42689.875</v>
      </c>
      <c r="C2638" s="125">
        <v>21</v>
      </c>
      <c r="D2638" s="11">
        <f>ROUND(АТС!E398*$D$791*$D$792/100,2)</f>
        <v>48.41</v>
      </c>
      <c r="E2638" s="11">
        <f>ROUND(АТС!E398*$E$791*$E$792/100,2)</f>
        <v>44.48</v>
      </c>
      <c r="F2638" s="11">
        <f>ROUND(АТС!E398*$F$791*$F$792/100,2)</f>
        <v>30.29</v>
      </c>
      <c r="G2638" s="11">
        <f>ROUND(АТС!E398*$G$791*$G$792/100,2)</f>
        <v>17.73</v>
      </c>
    </row>
    <row r="2639" spans="1:7" x14ac:dyDescent="0.25">
      <c r="A2639" s="240"/>
      <c r="B2639" s="122">
        <f t="shared" si="42"/>
        <v>42689.916669999999</v>
      </c>
      <c r="C2639" s="125">
        <v>22</v>
      </c>
      <c r="D2639" s="11">
        <f>ROUND(АТС!E399*$D$791*$D$792/100,2)</f>
        <v>70.739999999999995</v>
      </c>
      <c r="E2639" s="11">
        <f>ROUND(АТС!E399*$E$791*$E$792/100,2)</f>
        <v>65</v>
      </c>
      <c r="F2639" s="11">
        <f>ROUND(АТС!E399*$F$791*$F$792/100,2)</f>
        <v>44.26</v>
      </c>
      <c r="G2639" s="11">
        <f>ROUND(АТС!E399*$G$791*$G$792/100,2)</f>
        <v>25.91</v>
      </c>
    </row>
    <row r="2640" spans="1:7" x14ac:dyDescent="0.25">
      <c r="A2640" s="240"/>
      <c r="B2640" s="124">
        <f t="shared" si="42"/>
        <v>42689.958330000001</v>
      </c>
      <c r="C2640" s="125">
        <v>23</v>
      </c>
      <c r="D2640" s="11">
        <f>ROUND(АТС!E400*$D$791*$D$792/100,2)</f>
        <v>31.58</v>
      </c>
      <c r="E2640" s="11">
        <f>ROUND(АТС!E400*$E$791*$E$792/100,2)</f>
        <v>29.02</v>
      </c>
      <c r="F2640" s="11">
        <f>ROUND(АТС!E400*$F$791*$F$792/100,2)</f>
        <v>19.760000000000002</v>
      </c>
      <c r="G2640" s="11">
        <f>ROUND(АТС!E400*$G$791*$G$792/100,2)</f>
        <v>11.57</v>
      </c>
    </row>
    <row r="2641" spans="1:7" x14ac:dyDescent="0.25">
      <c r="A2641" s="240"/>
      <c r="B2641" s="122">
        <f t="shared" si="42"/>
        <v>42690</v>
      </c>
      <c r="C2641" s="125">
        <v>0</v>
      </c>
      <c r="D2641" s="11">
        <f>ROUND(АТС!E401*$D$791*$D$792/100,2)</f>
        <v>36.630000000000003</v>
      </c>
      <c r="E2641" s="11">
        <f>ROUND(АТС!E401*$E$791*$E$792/100,2)</f>
        <v>33.659999999999997</v>
      </c>
      <c r="F2641" s="11">
        <f>ROUND(АТС!E401*$F$791*$F$792/100,2)</f>
        <v>22.92</v>
      </c>
      <c r="G2641" s="11">
        <f>ROUND(АТС!E401*$G$791*$G$792/100,2)</f>
        <v>13.42</v>
      </c>
    </row>
    <row r="2642" spans="1:7" x14ac:dyDescent="0.25">
      <c r="A2642" s="240"/>
      <c r="B2642" s="124">
        <f t="shared" si="42"/>
        <v>42690.041669999999</v>
      </c>
      <c r="C2642" s="125">
        <v>1</v>
      </c>
      <c r="D2642" s="11">
        <f>ROUND(АТС!E402*$D$791*$D$792/100,2)</f>
        <v>36.83</v>
      </c>
      <c r="E2642" s="11">
        <f>ROUND(АТС!E402*$E$791*$E$792/100,2)</f>
        <v>33.840000000000003</v>
      </c>
      <c r="F2642" s="11">
        <f>ROUND(АТС!E402*$F$791*$F$792/100,2)</f>
        <v>23.04</v>
      </c>
      <c r="G2642" s="11">
        <f>ROUND(АТС!E402*$G$791*$G$792/100,2)</f>
        <v>13.49</v>
      </c>
    </row>
    <row r="2643" spans="1:7" x14ac:dyDescent="0.25">
      <c r="A2643" s="240"/>
      <c r="B2643" s="122">
        <f t="shared" si="42"/>
        <v>42690.083330000001</v>
      </c>
      <c r="C2643" s="125">
        <v>2</v>
      </c>
      <c r="D2643" s="11">
        <f>ROUND(АТС!E403*$D$791*$D$792/100,2)</f>
        <v>101.63</v>
      </c>
      <c r="E2643" s="11">
        <f>ROUND(АТС!E403*$E$791*$E$792/100,2)</f>
        <v>93.4</v>
      </c>
      <c r="F2643" s="11">
        <f>ROUND(АТС!E403*$F$791*$F$792/100,2)</f>
        <v>63.6</v>
      </c>
      <c r="G2643" s="11">
        <f>ROUND(АТС!E403*$G$791*$G$792/100,2)</f>
        <v>37.229999999999997</v>
      </c>
    </row>
    <row r="2644" spans="1:7" x14ac:dyDescent="0.25">
      <c r="A2644" s="240"/>
      <c r="B2644" s="124">
        <f t="shared" si="42"/>
        <v>42690.125</v>
      </c>
      <c r="C2644" s="125">
        <v>3</v>
      </c>
      <c r="D2644" s="11">
        <f>ROUND(АТС!E404*$D$791*$D$792/100,2)</f>
        <v>64.180000000000007</v>
      </c>
      <c r="E2644" s="11">
        <f>ROUND(АТС!E404*$E$791*$E$792/100,2)</f>
        <v>58.98</v>
      </c>
      <c r="F2644" s="11">
        <f>ROUND(АТС!E404*$F$791*$F$792/100,2)</f>
        <v>40.159999999999997</v>
      </c>
      <c r="G2644" s="11">
        <f>ROUND(АТС!E404*$G$791*$G$792/100,2)</f>
        <v>23.51</v>
      </c>
    </row>
    <row r="2645" spans="1:7" x14ac:dyDescent="0.25">
      <c r="A2645" s="240"/>
      <c r="B2645" s="122">
        <f t="shared" si="42"/>
        <v>42690.166669999999</v>
      </c>
      <c r="C2645" s="125">
        <v>4</v>
      </c>
      <c r="D2645" s="11">
        <f>ROUND(АТС!E405*$D$791*$D$792/100,2)</f>
        <v>32.159999999999997</v>
      </c>
      <c r="E2645" s="11">
        <f>ROUND(АТС!E405*$E$791*$E$792/100,2)</f>
        <v>29.56</v>
      </c>
      <c r="F2645" s="11">
        <f>ROUND(АТС!E405*$F$791*$F$792/100,2)</f>
        <v>20.13</v>
      </c>
      <c r="G2645" s="11">
        <f>ROUND(АТС!E405*$G$791*$G$792/100,2)</f>
        <v>11.78</v>
      </c>
    </row>
    <row r="2646" spans="1:7" x14ac:dyDescent="0.25">
      <c r="A2646" s="240"/>
      <c r="B2646" s="124">
        <f t="shared" si="42"/>
        <v>42690.208330000001</v>
      </c>
      <c r="C2646" s="125">
        <v>5</v>
      </c>
      <c r="D2646" s="11">
        <f>ROUND(АТС!E406*$D$791*$D$792/100,2)</f>
        <v>27.25</v>
      </c>
      <c r="E2646" s="11">
        <f>ROUND(АТС!E406*$E$791*$E$792/100,2)</f>
        <v>25.05</v>
      </c>
      <c r="F2646" s="11">
        <f>ROUND(АТС!E406*$F$791*$F$792/100,2)</f>
        <v>17.05</v>
      </c>
      <c r="G2646" s="11">
        <f>ROUND(АТС!E406*$G$791*$G$792/100,2)</f>
        <v>9.98</v>
      </c>
    </row>
    <row r="2647" spans="1:7" x14ac:dyDescent="0.25">
      <c r="A2647" s="240"/>
      <c r="B2647" s="122">
        <f t="shared" si="42"/>
        <v>42690.25</v>
      </c>
      <c r="C2647" s="125">
        <v>6</v>
      </c>
      <c r="D2647" s="11">
        <f>ROUND(АТС!E407*$D$791*$D$792/100,2)</f>
        <v>45.54</v>
      </c>
      <c r="E2647" s="11">
        <f>ROUND(АТС!E407*$E$791*$E$792/100,2)</f>
        <v>41.85</v>
      </c>
      <c r="F2647" s="11">
        <f>ROUND(АТС!E407*$F$791*$F$792/100,2)</f>
        <v>28.5</v>
      </c>
      <c r="G2647" s="11">
        <f>ROUND(АТС!E407*$G$791*$G$792/100,2)</f>
        <v>16.68</v>
      </c>
    </row>
    <row r="2648" spans="1:7" x14ac:dyDescent="0.25">
      <c r="A2648" s="240"/>
      <c r="B2648" s="124">
        <f t="shared" si="42"/>
        <v>42690.291669999999</v>
      </c>
      <c r="C2648" s="125">
        <v>7</v>
      </c>
      <c r="D2648" s="11">
        <f>ROUND(АТС!E408*$D$791*$D$792/100,2)</f>
        <v>54.84</v>
      </c>
      <c r="E2648" s="11">
        <f>ROUND(АТС!E408*$E$791*$E$792/100,2)</f>
        <v>50.4</v>
      </c>
      <c r="F2648" s="11">
        <f>ROUND(АТС!E408*$F$791*$F$792/100,2)</f>
        <v>34.32</v>
      </c>
      <c r="G2648" s="11">
        <f>ROUND(АТС!E408*$G$791*$G$792/100,2)</f>
        <v>20.09</v>
      </c>
    </row>
    <row r="2649" spans="1:7" x14ac:dyDescent="0.25">
      <c r="A2649" s="240"/>
      <c r="B2649" s="122">
        <f t="shared" si="42"/>
        <v>42690.333330000001</v>
      </c>
      <c r="C2649" s="125">
        <v>8</v>
      </c>
      <c r="D2649" s="11">
        <f>ROUND(АТС!E409*$D$791*$D$792/100,2)</f>
        <v>38.35</v>
      </c>
      <c r="E2649" s="11">
        <f>ROUND(АТС!E409*$E$791*$E$792/100,2)</f>
        <v>35.24</v>
      </c>
      <c r="F2649" s="11">
        <f>ROUND(АТС!E409*$F$791*$F$792/100,2)</f>
        <v>24</v>
      </c>
      <c r="G2649" s="11">
        <f>ROUND(АТС!E409*$G$791*$G$792/100,2)</f>
        <v>14.05</v>
      </c>
    </row>
    <row r="2650" spans="1:7" x14ac:dyDescent="0.25">
      <c r="A2650" s="240"/>
      <c r="B2650" s="124">
        <f t="shared" si="42"/>
        <v>42690.375</v>
      </c>
      <c r="C2650" s="125">
        <v>9</v>
      </c>
      <c r="D2650" s="11">
        <f>ROUND(АТС!E410*$D$791*$D$792/100,2)</f>
        <v>69.099999999999994</v>
      </c>
      <c r="E2650" s="11">
        <f>ROUND(АТС!E410*$E$791*$E$792/100,2)</f>
        <v>63.5</v>
      </c>
      <c r="F2650" s="11">
        <f>ROUND(АТС!E410*$F$791*$F$792/100,2)</f>
        <v>43.24</v>
      </c>
      <c r="G2650" s="11">
        <f>ROUND(АТС!E410*$G$791*$G$792/100,2)</f>
        <v>25.31</v>
      </c>
    </row>
    <row r="2651" spans="1:7" x14ac:dyDescent="0.25">
      <c r="A2651" s="240"/>
      <c r="B2651" s="122">
        <f t="shared" si="42"/>
        <v>42690.416669999999</v>
      </c>
      <c r="C2651" s="125">
        <v>10</v>
      </c>
      <c r="D2651" s="11">
        <f>ROUND(АТС!E411*$D$791*$D$792/100,2)</f>
        <v>72.75</v>
      </c>
      <c r="E2651" s="11">
        <f>ROUND(АТС!E411*$E$791*$E$792/100,2)</f>
        <v>66.849999999999994</v>
      </c>
      <c r="F2651" s="11">
        <f>ROUND(АТС!E411*$F$791*$F$792/100,2)</f>
        <v>45.52</v>
      </c>
      <c r="G2651" s="11">
        <f>ROUND(АТС!E411*$G$791*$G$792/100,2)</f>
        <v>26.65</v>
      </c>
    </row>
    <row r="2652" spans="1:7" x14ac:dyDescent="0.25">
      <c r="A2652" s="240"/>
      <c r="B2652" s="124">
        <f t="shared" si="42"/>
        <v>42690.458330000001</v>
      </c>
      <c r="C2652" s="125">
        <v>11</v>
      </c>
      <c r="D2652" s="11">
        <f>ROUND(АТС!E412*$D$791*$D$792/100,2)</f>
        <v>81.849999999999994</v>
      </c>
      <c r="E2652" s="11">
        <f>ROUND(АТС!E412*$E$791*$E$792/100,2)</f>
        <v>75.22</v>
      </c>
      <c r="F2652" s="11">
        <f>ROUND(АТС!E412*$F$791*$F$792/100,2)</f>
        <v>51.22</v>
      </c>
      <c r="G2652" s="11">
        <f>ROUND(АТС!E412*$G$791*$G$792/100,2)</f>
        <v>29.98</v>
      </c>
    </row>
    <row r="2653" spans="1:7" x14ac:dyDescent="0.25">
      <c r="A2653" s="240"/>
      <c r="B2653" s="122">
        <f t="shared" si="42"/>
        <v>42690.5</v>
      </c>
      <c r="C2653" s="125">
        <v>12</v>
      </c>
      <c r="D2653" s="11">
        <f>ROUND(АТС!E413*$D$791*$D$792/100,2)</f>
        <v>68.7</v>
      </c>
      <c r="E2653" s="11">
        <f>ROUND(АТС!E413*$E$791*$E$792/100,2)</f>
        <v>63.13</v>
      </c>
      <c r="F2653" s="11">
        <f>ROUND(АТС!E413*$F$791*$F$792/100,2)</f>
        <v>42.99</v>
      </c>
      <c r="G2653" s="11">
        <f>ROUND(АТС!E413*$G$791*$G$792/100,2)</f>
        <v>25.16</v>
      </c>
    </row>
    <row r="2654" spans="1:7" x14ac:dyDescent="0.25">
      <c r="A2654" s="240"/>
      <c r="B2654" s="124">
        <f t="shared" si="42"/>
        <v>42690.541669999999</v>
      </c>
      <c r="C2654" s="125">
        <v>13</v>
      </c>
      <c r="D2654" s="11">
        <f>ROUND(АТС!E414*$D$791*$D$792/100,2)</f>
        <v>67.349999999999994</v>
      </c>
      <c r="E2654" s="11">
        <f>ROUND(АТС!E414*$E$791*$E$792/100,2)</f>
        <v>61.89</v>
      </c>
      <c r="F2654" s="11">
        <f>ROUND(АТС!E414*$F$791*$F$792/100,2)</f>
        <v>42.14</v>
      </c>
      <c r="G2654" s="11">
        <f>ROUND(АТС!E414*$G$791*$G$792/100,2)</f>
        <v>24.67</v>
      </c>
    </row>
    <row r="2655" spans="1:7" x14ac:dyDescent="0.25">
      <c r="A2655" s="240"/>
      <c r="B2655" s="122">
        <f t="shared" si="42"/>
        <v>42690.583330000001</v>
      </c>
      <c r="C2655" s="125">
        <v>14</v>
      </c>
      <c r="D2655" s="11">
        <f>ROUND(АТС!E415*$D$791*$D$792/100,2)</f>
        <v>77.62</v>
      </c>
      <c r="E2655" s="11">
        <f>ROUND(АТС!E415*$E$791*$E$792/100,2)</f>
        <v>71.33</v>
      </c>
      <c r="F2655" s="11">
        <f>ROUND(АТС!E415*$F$791*$F$792/100,2)</f>
        <v>48.57</v>
      </c>
      <c r="G2655" s="11">
        <f>ROUND(АТС!E415*$G$791*$G$792/100,2)</f>
        <v>28.43</v>
      </c>
    </row>
    <row r="2656" spans="1:7" x14ac:dyDescent="0.25">
      <c r="A2656" s="240"/>
      <c r="B2656" s="124">
        <f t="shared" si="42"/>
        <v>42690.625</v>
      </c>
      <c r="C2656" s="125">
        <v>15</v>
      </c>
      <c r="D2656" s="11">
        <f>ROUND(АТС!E416*$D$791*$D$792/100,2)</f>
        <v>64.680000000000007</v>
      </c>
      <c r="E2656" s="11">
        <f>ROUND(АТС!E416*$E$791*$E$792/100,2)</f>
        <v>59.44</v>
      </c>
      <c r="F2656" s="11">
        <f>ROUND(АТС!E416*$F$791*$F$792/100,2)</f>
        <v>40.47</v>
      </c>
      <c r="G2656" s="11">
        <f>ROUND(АТС!E416*$G$791*$G$792/100,2)</f>
        <v>23.69</v>
      </c>
    </row>
    <row r="2657" spans="1:7" x14ac:dyDescent="0.25">
      <c r="A2657" s="240"/>
      <c r="B2657" s="122">
        <f t="shared" si="42"/>
        <v>42690.666669999999</v>
      </c>
      <c r="C2657" s="125">
        <v>16</v>
      </c>
      <c r="D2657" s="11">
        <f>ROUND(АТС!E417*$D$791*$D$792/100,2)</f>
        <v>2.61</v>
      </c>
      <c r="E2657" s="11">
        <f>ROUND(АТС!E417*$E$791*$E$792/100,2)</f>
        <v>2.4</v>
      </c>
      <c r="F2657" s="11">
        <f>ROUND(АТС!E417*$F$791*$F$792/100,2)</f>
        <v>1.63</v>
      </c>
      <c r="G2657" s="11">
        <f>ROUND(АТС!E417*$G$791*$G$792/100,2)</f>
        <v>0.96</v>
      </c>
    </row>
    <row r="2658" spans="1:7" x14ac:dyDescent="0.25">
      <c r="A2658" s="240"/>
      <c r="B2658" s="124">
        <f t="shared" si="42"/>
        <v>42690.708330000001</v>
      </c>
      <c r="C2658" s="125">
        <v>17</v>
      </c>
      <c r="D2658" s="11">
        <f>ROUND(АТС!E418*$D$791*$D$792/100,2)</f>
        <v>11.73</v>
      </c>
      <c r="E2658" s="11">
        <f>ROUND(АТС!E418*$E$791*$E$792/100,2)</f>
        <v>10.78</v>
      </c>
      <c r="F2658" s="11">
        <f>ROUND(АТС!E418*$F$791*$F$792/100,2)</f>
        <v>7.34</v>
      </c>
      <c r="G2658" s="11">
        <f>ROUND(АТС!E418*$G$791*$G$792/100,2)</f>
        <v>4.3</v>
      </c>
    </row>
    <row r="2659" spans="1:7" x14ac:dyDescent="0.25">
      <c r="A2659" s="240"/>
      <c r="B2659" s="122">
        <f t="shared" si="42"/>
        <v>42690.75</v>
      </c>
      <c r="C2659" s="125">
        <v>18</v>
      </c>
      <c r="D2659" s="11">
        <f>ROUND(АТС!E419*$D$791*$D$792/100,2)</f>
        <v>108.94</v>
      </c>
      <c r="E2659" s="11">
        <f>ROUND(АТС!E419*$E$791*$E$792/100,2)</f>
        <v>100.11</v>
      </c>
      <c r="F2659" s="11">
        <f>ROUND(АТС!E419*$F$791*$F$792/100,2)</f>
        <v>68.17</v>
      </c>
      <c r="G2659" s="11">
        <f>ROUND(АТС!E419*$G$791*$G$792/100,2)</f>
        <v>39.909999999999997</v>
      </c>
    </row>
    <row r="2660" spans="1:7" x14ac:dyDescent="0.25">
      <c r="A2660" s="240"/>
      <c r="B2660" s="124">
        <f t="shared" si="42"/>
        <v>42690.791669999999</v>
      </c>
      <c r="C2660" s="125">
        <v>19</v>
      </c>
      <c r="D2660" s="11">
        <f>ROUND(АТС!E420*$D$791*$D$792/100,2)</f>
        <v>125.94</v>
      </c>
      <c r="E2660" s="11">
        <f>ROUND(АТС!E420*$E$791*$E$792/100,2)</f>
        <v>115.74</v>
      </c>
      <c r="F2660" s="11">
        <f>ROUND(АТС!E420*$F$791*$F$792/100,2)</f>
        <v>78.81</v>
      </c>
      <c r="G2660" s="11">
        <f>ROUND(АТС!E420*$G$791*$G$792/100,2)</f>
        <v>46.13</v>
      </c>
    </row>
    <row r="2661" spans="1:7" x14ac:dyDescent="0.25">
      <c r="A2661" s="240"/>
      <c r="B2661" s="122">
        <f t="shared" si="42"/>
        <v>42690.833330000001</v>
      </c>
      <c r="C2661" s="125">
        <v>20</v>
      </c>
      <c r="D2661" s="11">
        <f>ROUND(АТС!E421*$D$791*$D$792/100,2)</f>
        <v>90.82</v>
      </c>
      <c r="E2661" s="11">
        <f>ROUND(АТС!E421*$E$791*$E$792/100,2)</f>
        <v>83.45</v>
      </c>
      <c r="F2661" s="11">
        <f>ROUND(АТС!E421*$F$791*$F$792/100,2)</f>
        <v>56.83</v>
      </c>
      <c r="G2661" s="11">
        <f>ROUND(АТС!E421*$G$791*$G$792/100,2)</f>
        <v>33.270000000000003</v>
      </c>
    </row>
    <row r="2662" spans="1:7" x14ac:dyDescent="0.25">
      <c r="A2662" s="240"/>
      <c r="B2662" s="124">
        <f t="shared" si="42"/>
        <v>42690.875</v>
      </c>
      <c r="C2662" s="125">
        <v>21</v>
      </c>
      <c r="D2662" s="11">
        <f>ROUND(АТС!E422*$D$791*$D$792/100,2)</f>
        <v>97.35</v>
      </c>
      <c r="E2662" s="11">
        <f>ROUND(АТС!E422*$E$791*$E$792/100,2)</f>
        <v>89.46</v>
      </c>
      <c r="F2662" s="11">
        <f>ROUND(АТС!E422*$F$791*$F$792/100,2)</f>
        <v>60.91</v>
      </c>
      <c r="G2662" s="11">
        <f>ROUND(АТС!E422*$G$791*$G$792/100,2)</f>
        <v>35.659999999999997</v>
      </c>
    </row>
    <row r="2663" spans="1:7" x14ac:dyDescent="0.25">
      <c r="A2663" s="240"/>
      <c r="B2663" s="122">
        <f t="shared" si="42"/>
        <v>42690.916669999999</v>
      </c>
      <c r="C2663" s="125">
        <v>22</v>
      </c>
      <c r="D2663" s="11">
        <f>ROUND(АТС!E423*$D$791*$D$792/100,2)</f>
        <v>71.62</v>
      </c>
      <c r="E2663" s="11">
        <f>ROUND(АТС!E423*$E$791*$E$792/100,2)</f>
        <v>65.81</v>
      </c>
      <c r="F2663" s="11">
        <f>ROUND(АТС!E423*$F$791*$F$792/100,2)</f>
        <v>44.81</v>
      </c>
      <c r="G2663" s="11">
        <f>ROUND(АТС!E423*$G$791*$G$792/100,2)</f>
        <v>26.23</v>
      </c>
    </row>
    <row r="2664" spans="1:7" x14ac:dyDescent="0.25">
      <c r="A2664" s="240"/>
      <c r="B2664" s="124">
        <f t="shared" si="42"/>
        <v>42690.958330000001</v>
      </c>
      <c r="C2664" s="125">
        <v>23</v>
      </c>
      <c r="D2664" s="11">
        <f>ROUND(АТС!E424*$D$791*$D$792/100,2)</f>
        <v>31.36</v>
      </c>
      <c r="E2664" s="11">
        <f>ROUND(АТС!E424*$E$791*$E$792/100,2)</f>
        <v>28.82</v>
      </c>
      <c r="F2664" s="11">
        <f>ROUND(АТС!E424*$F$791*$F$792/100,2)</f>
        <v>19.62</v>
      </c>
      <c r="G2664" s="11">
        <f>ROUND(АТС!E424*$G$791*$G$792/100,2)</f>
        <v>11.49</v>
      </c>
    </row>
    <row r="2665" spans="1:7" x14ac:dyDescent="0.25">
      <c r="A2665" s="240"/>
      <c r="B2665" s="122">
        <f t="shared" si="42"/>
        <v>42691</v>
      </c>
      <c r="C2665" s="125">
        <v>0</v>
      </c>
      <c r="D2665" s="11">
        <f>ROUND(АТС!E425*$D$791*$D$792/100,2)</f>
        <v>26.94</v>
      </c>
      <c r="E2665" s="11">
        <f>ROUND(АТС!E425*$E$791*$E$792/100,2)</f>
        <v>24.75</v>
      </c>
      <c r="F2665" s="11">
        <f>ROUND(АТС!E425*$F$791*$F$792/100,2)</f>
        <v>16.86</v>
      </c>
      <c r="G2665" s="11">
        <f>ROUND(АТС!E425*$G$791*$G$792/100,2)</f>
        <v>9.8699999999999992</v>
      </c>
    </row>
    <row r="2666" spans="1:7" x14ac:dyDescent="0.25">
      <c r="A2666" s="240"/>
      <c r="B2666" s="124">
        <f t="shared" si="42"/>
        <v>42691.041669999999</v>
      </c>
      <c r="C2666" s="125">
        <v>1</v>
      </c>
      <c r="D2666" s="11">
        <f>ROUND(АТС!E426*$D$791*$D$792/100,2)</f>
        <v>47.81</v>
      </c>
      <c r="E2666" s="11">
        <f>ROUND(АТС!E426*$E$791*$E$792/100,2)</f>
        <v>43.93</v>
      </c>
      <c r="F2666" s="11">
        <f>ROUND(АТС!E426*$F$791*$F$792/100,2)</f>
        <v>29.91</v>
      </c>
      <c r="G2666" s="11">
        <f>ROUND(АТС!E426*$G$791*$G$792/100,2)</f>
        <v>17.510000000000002</v>
      </c>
    </row>
    <row r="2667" spans="1:7" x14ac:dyDescent="0.25">
      <c r="A2667" s="240"/>
      <c r="B2667" s="122">
        <f t="shared" si="42"/>
        <v>42691.083330000001</v>
      </c>
      <c r="C2667" s="125">
        <v>2</v>
      </c>
      <c r="D2667" s="11">
        <f>ROUND(АТС!E427*$D$791*$D$792/100,2)</f>
        <v>56</v>
      </c>
      <c r="E2667" s="11">
        <f>ROUND(АТС!E427*$E$791*$E$792/100,2)</f>
        <v>51.46</v>
      </c>
      <c r="F2667" s="11">
        <f>ROUND(АТС!E427*$F$791*$F$792/100,2)</f>
        <v>35.04</v>
      </c>
      <c r="G2667" s="11">
        <f>ROUND(АТС!E427*$G$791*$G$792/100,2)</f>
        <v>20.51</v>
      </c>
    </row>
    <row r="2668" spans="1:7" x14ac:dyDescent="0.25">
      <c r="A2668" s="240"/>
      <c r="B2668" s="124">
        <f t="shared" si="42"/>
        <v>42691.125</v>
      </c>
      <c r="C2668" s="125">
        <v>3</v>
      </c>
      <c r="D2668" s="11">
        <f>ROUND(АТС!E428*$D$791*$D$792/100,2)</f>
        <v>55.33</v>
      </c>
      <c r="E2668" s="11">
        <f>ROUND(АТС!E428*$E$791*$E$792/100,2)</f>
        <v>50.85</v>
      </c>
      <c r="F2668" s="11">
        <f>ROUND(АТС!E428*$F$791*$F$792/100,2)</f>
        <v>34.619999999999997</v>
      </c>
      <c r="G2668" s="11">
        <f>ROUND(АТС!E428*$G$791*$G$792/100,2)</f>
        <v>20.27</v>
      </c>
    </row>
    <row r="2669" spans="1:7" x14ac:dyDescent="0.25">
      <c r="A2669" s="240"/>
      <c r="B2669" s="122">
        <f t="shared" si="42"/>
        <v>42691.166669999999</v>
      </c>
      <c r="C2669" s="125">
        <v>4</v>
      </c>
      <c r="D2669" s="11">
        <f>ROUND(АТС!E429*$D$791*$D$792/100,2)</f>
        <v>1.2</v>
      </c>
      <c r="E2669" s="11">
        <f>ROUND(АТС!E429*$E$791*$E$792/100,2)</f>
        <v>1.1000000000000001</v>
      </c>
      <c r="F2669" s="11">
        <f>ROUND(АТС!E429*$F$791*$F$792/100,2)</f>
        <v>0.75</v>
      </c>
      <c r="G2669" s="11">
        <f>ROUND(АТС!E429*$G$791*$G$792/100,2)</f>
        <v>0.44</v>
      </c>
    </row>
    <row r="2670" spans="1:7" x14ac:dyDescent="0.25">
      <c r="A2670" s="240"/>
      <c r="B2670" s="124">
        <f t="shared" si="42"/>
        <v>42691.208330000001</v>
      </c>
      <c r="C2670" s="125">
        <v>5</v>
      </c>
      <c r="D2670" s="11">
        <f>ROUND(АТС!E430*$D$791*$D$792/100,2)</f>
        <v>31.31</v>
      </c>
      <c r="E2670" s="11">
        <f>ROUND(АТС!E430*$E$791*$E$792/100,2)</f>
        <v>28.77</v>
      </c>
      <c r="F2670" s="11">
        <f>ROUND(АТС!E430*$F$791*$F$792/100,2)</f>
        <v>19.59</v>
      </c>
      <c r="G2670" s="11">
        <f>ROUND(АТС!E430*$G$791*$G$792/100,2)</f>
        <v>11.47</v>
      </c>
    </row>
    <row r="2671" spans="1:7" x14ac:dyDescent="0.25">
      <c r="A2671" s="240"/>
      <c r="B2671" s="122">
        <f t="shared" si="42"/>
        <v>42691.25</v>
      </c>
      <c r="C2671" s="125">
        <v>6</v>
      </c>
      <c r="D2671" s="11">
        <f>ROUND(АТС!E431*$D$791*$D$792/100,2)</f>
        <v>23.45</v>
      </c>
      <c r="E2671" s="11">
        <f>ROUND(АТС!E431*$E$791*$E$792/100,2)</f>
        <v>21.55</v>
      </c>
      <c r="F2671" s="11">
        <f>ROUND(АТС!E431*$F$791*$F$792/100,2)</f>
        <v>14.67</v>
      </c>
      <c r="G2671" s="11">
        <f>ROUND(АТС!E431*$G$791*$G$792/100,2)</f>
        <v>8.59</v>
      </c>
    </row>
    <row r="2672" spans="1:7" x14ac:dyDescent="0.25">
      <c r="A2672" s="240"/>
      <c r="B2672" s="124">
        <f t="shared" si="42"/>
        <v>42691.291669999999</v>
      </c>
      <c r="C2672" s="125">
        <v>7</v>
      </c>
      <c r="D2672" s="11">
        <f>ROUND(АТС!E432*$D$791*$D$792/100,2)</f>
        <v>16.82</v>
      </c>
      <c r="E2672" s="11">
        <f>ROUND(АТС!E432*$E$791*$E$792/100,2)</f>
        <v>15.46</v>
      </c>
      <c r="F2672" s="11">
        <f>ROUND(АТС!E432*$F$791*$F$792/100,2)</f>
        <v>10.52</v>
      </c>
      <c r="G2672" s="11">
        <f>ROUND(АТС!E432*$G$791*$G$792/100,2)</f>
        <v>6.16</v>
      </c>
    </row>
    <row r="2673" spans="1:7" x14ac:dyDescent="0.25">
      <c r="A2673" s="240"/>
      <c r="B2673" s="122">
        <f t="shared" si="42"/>
        <v>42691.333330000001</v>
      </c>
      <c r="C2673" s="125">
        <v>8</v>
      </c>
      <c r="D2673" s="11">
        <f>ROUND(АТС!E433*$D$791*$D$792/100,2)</f>
        <v>0.21</v>
      </c>
      <c r="E2673" s="11">
        <f>ROUND(АТС!E433*$E$791*$E$792/100,2)</f>
        <v>0.19</v>
      </c>
      <c r="F2673" s="11">
        <f>ROUND(АТС!E433*$F$791*$F$792/100,2)</f>
        <v>0.13</v>
      </c>
      <c r="G2673" s="11">
        <f>ROUND(АТС!E433*$G$791*$G$792/100,2)</f>
        <v>0.08</v>
      </c>
    </row>
    <row r="2674" spans="1:7" x14ac:dyDescent="0.25">
      <c r="A2674" s="240"/>
      <c r="B2674" s="124">
        <f t="shared" si="42"/>
        <v>42691.375</v>
      </c>
      <c r="C2674" s="125">
        <v>9</v>
      </c>
      <c r="D2674" s="11">
        <f>ROUND(АТС!E434*$D$791*$D$792/100,2)</f>
        <v>1.74</v>
      </c>
      <c r="E2674" s="11">
        <f>ROUND(АТС!E434*$E$791*$E$792/100,2)</f>
        <v>1.6</v>
      </c>
      <c r="F2674" s="11">
        <f>ROUND(АТС!E434*$F$791*$F$792/100,2)</f>
        <v>1.0900000000000001</v>
      </c>
      <c r="G2674" s="11">
        <f>ROUND(АТС!E434*$G$791*$G$792/100,2)</f>
        <v>0.64</v>
      </c>
    </row>
    <row r="2675" spans="1:7" x14ac:dyDescent="0.25">
      <c r="A2675" s="240"/>
      <c r="B2675" s="122">
        <f t="shared" si="42"/>
        <v>42691.416669999999</v>
      </c>
      <c r="C2675" s="125">
        <v>10</v>
      </c>
      <c r="D2675" s="11">
        <f>ROUND(АТС!E435*$D$791*$D$792/100,2)</f>
        <v>2.17</v>
      </c>
      <c r="E2675" s="11">
        <f>ROUND(АТС!E435*$E$791*$E$792/100,2)</f>
        <v>1.99</v>
      </c>
      <c r="F2675" s="11">
        <f>ROUND(АТС!E435*$F$791*$F$792/100,2)</f>
        <v>1.36</v>
      </c>
      <c r="G2675" s="11">
        <f>ROUND(АТС!E435*$G$791*$G$792/100,2)</f>
        <v>0.79</v>
      </c>
    </row>
    <row r="2676" spans="1:7" x14ac:dyDescent="0.25">
      <c r="A2676" s="240"/>
      <c r="B2676" s="124">
        <f t="shared" si="42"/>
        <v>42691.458330000001</v>
      </c>
      <c r="C2676" s="125">
        <v>11</v>
      </c>
      <c r="D2676" s="11">
        <f>ROUND(АТС!E436*$D$791*$D$792/100,2)</f>
        <v>1.49</v>
      </c>
      <c r="E2676" s="11">
        <f>ROUND(АТС!E436*$E$791*$E$792/100,2)</f>
        <v>1.37</v>
      </c>
      <c r="F2676" s="11">
        <f>ROUND(АТС!E436*$F$791*$F$792/100,2)</f>
        <v>0.93</v>
      </c>
      <c r="G2676" s="11">
        <f>ROUND(АТС!E436*$G$791*$G$792/100,2)</f>
        <v>0.55000000000000004</v>
      </c>
    </row>
    <row r="2677" spans="1:7" x14ac:dyDescent="0.25">
      <c r="A2677" s="240"/>
      <c r="B2677" s="122">
        <f t="shared" si="42"/>
        <v>42691.5</v>
      </c>
      <c r="C2677" s="125">
        <v>12</v>
      </c>
      <c r="D2677" s="11">
        <f>ROUND(АТС!E437*$D$791*$D$792/100,2)</f>
        <v>0.94</v>
      </c>
      <c r="E2677" s="11">
        <f>ROUND(АТС!E437*$E$791*$E$792/100,2)</f>
        <v>0.86</v>
      </c>
      <c r="F2677" s="11">
        <f>ROUND(АТС!E437*$F$791*$F$792/100,2)</f>
        <v>0.59</v>
      </c>
      <c r="G2677" s="11">
        <f>ROUND(АТС!E437*$G$791*$G$792/100,2)</f>
        <v>0.34</v>
      </c>
    </row>
    <row r="2678" spans="1:7" x14ac:dyDescent="0.25">
      <c r="A2678" s="240"/>
      <c r="B2678" s="124">
        <f t="shared" si="42"/>
        <v>42691.541669999999</v>
      </c>
      <c r="C2678" s="125">
        <v>13</v>
      </c>
      <c r="D2678" s="11">
        <f>ROUND(АТС!E438*$D$791*$D$792/100,2)</f>
        <v>20.86</v>
      </c>
      <c r="E2678" s="11">
        <f>ROUND(АТС!E438*$E$791*$E$792/100,2)</f>
        <v>19.170000000000002</v>
      </c>
      <c r="F2678" s="11">
        <f>ROUND(АТС!E438*$F$791*$F$792/100,2)</f>
        <v>13.05</v>
      </c>
      <c r="G2678" s="11">
        <f>ROUND(АТС!E438*$G$791*$G$792/100,2)</f>
        <v>7.64</v>
      </c>
    </row>
    <row r="2679" spans="1:7" x14ac:dyDescent="0.25">
      <c r="A2679" s="240"/>
      <c r="B2679" s="122">
        <f t="shared" si="42"/>
        <v>42691.583330000001</v>
      </c>
      <c r="C2679" s="125">
        <v>14</v>
      </c>
      <c r="D2679" s="11">
        <f>ROUND(АТС!E439*$D$791*$D$792/100,2)</f>
        <v>20.100000000000001</v>
      </c>
      <c r="E2679" s="11">
        <f>ROUND(АТС!E439*$E$791*$E$792/100,2)</f>
        <v>18.47</v>
      </c>
      <c r="F2679" s="11">
        <f>ROUND(АТС!E439*$F$791*$F$792/100,2)</f>
        <v>12.58</v>
      </c>
      <c r="G2679" s="11">
        <f>ROUND(АТС!E439*$G$791*$G$792/100,2)</f>
        <v>7.36</v>
      </c>
    </row>
    <row r="2680" spans="1:7" x14ac:dyDescent="0.25">
      <c r="A2680" s="240"/>
      <c r="B2680" s="124">
        <f t="shared" si="42"/>
        <v>42691.625</v>
      </c>
      <c r="C2680" s="125">
        <v>15</v>
      </c>
      <c r="D2680" s="11">
        <f>ROUND(АТС!E440*$D$791*$D$792/100,2)</f>
        <v>0</v>
      </c>
      <c r="E2680" s="11">
        <f>ROUND(АТС!E440*$E$791*$E$792/100,2)</f>
        <v>0</v>
      </c>
      <c r="F2680" s="11">
        <f>ROUND(АТС!E440*$F$791*$F$792/100,2)</f>
        <v>0</v>
      </c>
      <c r="G2680" s="11">
        <f>ROUND(АТС!E440*$G$791*$G$792/100,2)</f>
        <v>0</v>
      </c>
    </row>
    <row r="2681" spans="1:7" x14ac:dyDescent="0.25">
      <c r="A2681" s="240"/>
      <c r="B2681" s="122">
        <f t="shared" si="42"/>
        <v>42691.666669999999</v>
      </c>
      <c r="C2681" s="125">
        <v>16</v>
      </c>
      <c r="D2681" s="11">
        <f>ROUND(АТС!E441*$D$791*$D$792/100,2)</f>
        <v>0.13</v>
      </c>
      <c r="E2681" s="11">
        <f>ROUND(АТС!E441*$E$791*$E$792/100,2)</f>
        <v>0.12</v>
      </c>
      <c r="F2681" s="11">
        <f>ROUND(АТС!E441*$F$791*$F$792/100,2)</f>
        <v>0.08</v>
      </c>
      <c r="G2681" s="11">
        <f>ROUND(АТС!E441*$G$791*$G$792/100,2)</f>
        <v>0.05</v>
      </c>
    </row>
    <row r="2682" spans="1:7" x14ac:dyDescent="0.25">
      <c r="A2682" s="240"/>
      <c r="B2682" s="124">
        <f t="shared" si="42"/>
        <v>42691.708330000001</v>
      </c>
      <c r="C2682" s="125">
        <v>17</v>
      </c>
      <c r="D2682" s="11">
        <f>ROUND(АТС!E442*$D$791*$D$792/100,2)</f>
        <v>14.88</v>
      </c>
      <c r="E2682" s="11">
        <f>ROUND(АТС!E442*$E$791*$E$792/100,2)</f>
        <v>13.67</v>
      </c>
      <c r="F2682" s="11">
        <f>ROUND(АТС!E442*$F$791*$F$792/100,2)</f>
        <v>9.31</v>
      </c>
      <c r="G2682" s="11">
        <f>ROUND(АТС!E442*$G$791*$G$792/100,2)</f>
        <v>5.45</v>
      </c>
    </row>
    <row r="2683" spans="1:7" x14ac:dyDescent="0.25">
      <c r="A2683" s="240"/>
      <c r="B2683" s="122">
        <f t="shared" si="42"/>
        <v>42691.75</v>
      </c>
      <c r="C2683" s="125">
        <v>18</v>
      </c>
      <c r="D2683" s="11">
        <f>ROUND(АТС!E443*$D$791*$D$792/100,2)</f>
        <v>22</v>
      </c>
      <c r="E2683" s="11">
        <f>ROUND(АТС!E443*$E$791*$E$792/100,2)</f>
        <v>20.21</v>
      </c>
      <c r="F2683" s="11">
        <f>ROUND(АТС!E443*$F$791*$F$792/100,2)</f>
        <v>13.76</v>
      </c>
      <c r="G2683" s="11">
        <f>ROUND(АТС!E443*$G$791*$G$792/100,2)</f>
        <v>8.06</v>
      </c>
    </row>
    <row r="2684" spans="1:7" x14ac:dyDescent="0.25">
      <c r="A2684" s="240"/>
      <c r="B2684" s="124">
        <f t="shared" si="42"/>
        <v>42691.791669999999</v>
      </c>
      <c r="C2684" s="125">
        <v>19</v>
      </c>
      <c r="D2684" s="11">
        <f>ROUND(АТС!E444*$D$791*$D$792/100,2)</f>
        <v>23.12</v>
      </c>
      <c r="E2684" s="11">
        <f>ROUND(АТС!E444*$E$791*$E$792/100,2)</f>
        <v>21.25</v>
      </c>
      <c r="F2684" s="11">
        <f>ROUND(АТС!E444*$F$791*$F$792/100,2)</f>
        <v>14.47</v>
      </c>
      <c r="G2684" s="11">
        <f>ROUND(АТС!E444*$G$791*$G$792/100,2)</f>
        <v>8.4700000000000006</v>
      </c>
    </row>
    <row r="2685" spans="1:7" x14ac:dyDescent="0.25">
      <c r="A2685" s="240"/>
      <c r="B2685" s="122">
        <f t="shared" si="42"/>
        <v>42691.833330000001</v>
      </c>
      <c r="C2685" s="125">
        <v>20</v>
      </c>
      <c r="D2685" s="11">
        <f>ROUND(АТС!E445*$D$791*$D$792/100,2)</f>
        <v>22.72</v>
      </c>
      <c r="E2685" s="11">
        <f>ROUND(АТС!E445*$E$791*$E$792/100,2)</f>
        <v>20.88</v>
      </c>
      <c r="F2685" s="11">
        <f>ROUND(АТС!E445*$F$791*$F$792/100,2)</f>
        <v>14.22</v>
      </c>
      <c r="G2685" s="11">
        <f>ROUND(АТС!E445*$G$791*$G$792/100,2)</f>
        <v>8.32</v>
      </c>
    </row>
    <row r="2686" spans="1:7" x14ac:dyDescent="0.25">
      <c r="A2686" s="240"/>
      <c r="B2686" s="124">
        <f t="shared" si="42"/>
        <v>42691.875</v>
      </c>
      <c r="C2686" s="125">
        <v>21</v>
      </c>
      <c r="D2686" s="11">
        <f>ROUND(АТС!E446*$D$791*$D$792/100,2)</f>
        <v>61.93</v>
      </c>
      <c r="E2686" s="11">
        <f>ROUND(АТС!E446*$E$791*$E$792/100,2)</f>
        <v>56.91</v>
      </c>
      <c r="F2686" s="11">
        <f>ROUND(АТС!E446*$F$791*$F$792/100,2)</f>
        <v>38.75</v>
      </c>
      <c r="G2686" s="11">
        <f>ROUND(АТС!E446*$G$791*$G$792/100,2)</f>
        <v>22.69</v>
      </c>
    </row>
    <row r="2687" spans="1:7" x14ac:dyDescent="0.25">
      <c r="A2687" s="240"/>
      <c r="B2687" s="122">
        <f t="shared" si="42"/>
        <v>42691.916669999999</v>
      </c>
      <c r="C2687" s="125">
        <v>22</v>
      </c>
      <c r="D2687" s="11">
        <f>ROUND(АТС!E447*$D$791*$D$792/100,2)</f>
        <v>29.14</v>
      </c>
      <c r="E2687" s="11">
        <f>ROUND(АТС!E447*$E$791*$E$792/100,2)</f>
        <v>26.78</v>
      </c>
      <c r="F2687" s="11">
        <f>ROUND(АТС!E447*$F$791*$F$792/100,2)</f>
        <v>18.23</v>
      </c>
      <c r="G2687" s="11">
        <f>ROUND(АТС!E447*$G$791*$G$792/100,2)</f>
        <v>10.67</v>
      </c>
    </row>
    <row r="2688" spans="1:7" x14ac:dyDescent="0.25">
      <c r="A2688" s="240"/>
      <c r="B2688" s="124">
        <f t="shared" si="42"/>
        <v>42691.958330000001</v>
      </c>
      <c r="C2688" s="125">
        <v>23</v>
      </c>
      <c r="D2688" s="11">
        <f>ROUND(АТС!E448*$D$791*$D$792/100,2)</f>
        <v>27.67</v>
      </c>
      <c r="E2688" s="11">
        <f>ROUND(АТС!E448*$E$791*$E$792/100,2)</f>
        <v>25.43</v>
      </c>
      <c r="F2688" s="11">
        <f>ROUND(АТС!E448*$F$791*$F$792/100,2)</f>
        <v>17.309999999999999</v>
      </c>
      <c r="G2688" s="11">
        <f>ROUND(АТС!E448*$G$791*$G$792/100,2)</f>
        <v>10.14</v>
      </c>
    </row>
    <row r="2689" spans="1:7" x14ac:dyDescent="0.25">
      <c r="A2689" s="240"/>
      <c r="B2689" s="122">
        <f t="shared" si="42"/>
        <v>42692</v>
      </c>
      <c r="C2689" s="125">
        <v>0</v>
      </c>
      <c r="D2689" s="11">
        <f>ROUND(АТС!E449*$D$791*$D$792/100,2)</f>
        <v>24.54</v>
      </c>
      <c r="E2689" s="11">
        <f>ROUND(АТС!E449*$E$791*$E$792/100,2)</f>
        <v>22.55</v>
      </c>
      <c r="F2689" s="11">
        <f>ROUND(АТС!E449*$F$791*$F$792/100,2)</f>
        <v>15.36</v>
      </c>
      <c r="G2689" s="11">
        <f>ROUND(АТС!E449*$G$791*$G$792/100,2)</f>
        <v>8.99</v>
      </c>
    </row>
    <row r="2690" spans="1:7" x14ac:dyDescent="0.25">
      <c r="A2690" s="240"/>
      <c r="B2690" s="124">
        <f t="shared" ref="B2690:B2753" si="43">B2666+1</f>
        <v>42692.041669999999</v>
      </c>
      <c r="C2690" s="125">
        <v>1</v>
      </c>
      <c r="D2690" s="11">
        <f>ROUND(АТС!E450*$D$791*$D$792/100,2)</f>
        <v>0</v>
      </c>
      <c r="E2690" s="11">
        <f>ROUND(АТС!E450*$E$791*$E$792/100,2)</f>
        <v>0</v>
      </c>
      <c r="F2690" s="11">
        <f>ROUND(АТС!E450*$F$791*$F$792/100,2)</f>
        <v>0</v>
      </c>
      <c r="G2690" s="11">
        <f>ROUND(АТС!E450*$G$791*$G$792/100,2)</f>
        <v>0</v>
      </c>
    </row>
    <row r="2691" spans="1:7" x14ac:dyDescent="0.25">
      <c r="A2691" s="240"/>
      <c r="B2691" s="122">
        <f t="shared" si="43"/>
        <v>42692.083330000001</v>
      </c>
      <c r="C2691" s="125">
        <v>2</v>
      </c>
      <c r="D2691" s="11">
        <f>ROUND(АТС!E451*$D$791*$D$792/100,2)</f>
        <v>0</v>
      </c>
      <c r="E2691" s="11">
        <f>ROUND(АТС!E451*$E$791*$E$792/100,2)</f>
        <v>0</v>
      </c>
      <c r="F2691" s="11">
        <f>ROUND(АТС!E451*$F$791*$F$792/100,2)</f>
        <v>0</v>
      </c>
      <c r="G2691" s="11">
        <f>ROUND(АТС!E451*$G$791*$G$792/100,2)</f>
        <v>0</v>
      </c>
    </row>
    <row r="2692" spans="1:7" x14ac:dyDescent="0.25">
      <c r="A2692" s="240"/>
      <c r="B2692" s="124">
        <f t="shared" si="43"/>
        <v>42692.125</v>
      </c>
      <c r="C2692" s="125">
        <v>3</v>
      </c>
      <c r="D2692" s="11">
        <f>ROUND(АТС!E452*$D$791*$D$792/100,2)</f>
        <v>0</v>
      </c>
      <c r="E2692" s="11">
        <f>ROUND(АТС!E452*$E$791*$E$792/100,2)</f>
        <v>0</v>
      </c>
      <c r="F2692" s="11">
        <f>ROUND(АТС!E452*$F$791*$F$792/100,2)</f>
        <v>0</v>
      </c>
      <c r="G2692" s="11">
        <f>ROUND(АТС!E452*$G$791*$G$792/100,2)</f>
        <v>0</v>
      </c>
    </row>
    <row r="2693" spans="1:7" x14ac:dyDescent="0.25">
      <c r="A2693" s="240"/>
      <c r="B2693" s="122">
        <f t="shared" si="43"/>
        <v>42692.166669999999</v>
      </c>
      <c r="C2693" s="125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40"/>
      <c r="B2694" s="124">
        <f t="shared" si="43"/>
        <v>42692.208330000001</v>
      </c>
      <c r="C2694" s="125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40"/>
      <c r="B2695" s="122">
        <f t="shared" si="43"/>
        <v>42692.25</v>
      </c>
      <c r="C2695" s="125">
        <v>6</v>
      </c>
      <c r="D2695" s="11">
        <f>ROUND(АТС!E455*$D$791*$D$792/100,2)</f>
        <v>21.1</v>
      </c>
      <c r="E2695" s="11">
        <f>ROUND(АТС!E455*$E$791*$E$792/100,2)</f>
        <v>19.39</v>
      </c>
      <c r="F2695" s="11">
        <f>ROUND(АТС!E455*$F$791*$F$792/100,2)</f>
        <v>13.2</v>
      </c>
      <c r="G2695" s="11">
        <f>ROUND(АТС!E455*$G$791*$G$792/100,2)</f>
        <v>7.73</v>
      </c>
    </row>
    <row r="2696" spans="1:7" x14ac:dyDescent="0.25">
      <c r="A2696" s="240"/>
      <c r="B2696" s="124">
        <f t="shared" si="43"/>
        <v>42692.291669999999</v>
      </c>
      <c r="C2696" s="125">
        <v>7</v>
      </c>
      <c r="D2696" s="11">
        <f>ROUND(АТС!E456*$D$791*$D$792/100,2)</f>
        <v>13.02</v>
      </c>
      <c r="E2696" s="11">
        <f>ROUND(АТС!E456*$E$791*$E$792/100,2)</f>
        <v>11.97</v>
      </c>
      <c r="F2696" s="11">
        <f>ROUND(АТС!E456*$F$791*$F$792/100,2)</f>
        <v>8.15</v>
      </c>
      <c r="G2696" s="11">
        <f>ROUND(АТС!E456*$G$791*$G$792/100,2)</f>
        <v>4.7699999999999996</v>
      </c>
    </row>
    <row r="2697" spans="1:7" x14ac:dyDescent="0.25">
      <c r="A2697" s="240"/>
      <c r="B2697" s="122">
        <f t="shared" si="43"/>
        <v>42692.333330000001</v>
      </c>
      <c r="C2697" s="125">
        <v>8</v>
      </c>
      <c r="D2697" s="11">
        <f>ROUND(АТС!E457*$D$791*$D$792/100,2)</f>
        <v>0.09</v>
      </c>
      <c r="E2697" s="11">
        <f>ROUND(АТС!E457*$E$791*$E$792/100,2)</f>
        <v>0.08</v>
      </c>
      <c r="F2697" s="11">
        <f>ROUND(АТС!E457*$F$791*$F$792/100,2)</f>
        <v>0.06</v>
      </c>
      <c r="G2697" s="11">
        <f>ROUND(АТС!E457*$G$791*$G$792/100,2)</f>
        <v>0.03</v>
      </c>
    </row>
    <row r="2698" spans="1:7" x14ac:dyDescent="0.25">
      <c r="A2698" s="240"/>
      <c r="B2698" s="124">
        <f t="shared" si="43"/>
        <v>42692.375</v>
      </c>
      <c r="C2698" s="125">
        <v>9</v>
      </c>
      <c r="D2698" s="11">
        <f>ROUND(АТС!E458*$D$791*$D$792/100,2)</f>
        <v>0.32</v>
      </c>
      <c r="E2698" s="11">
        <f>ROUND(АТС!E458*$E$791*$E$792/100,2)</f>
        <v>0.3</v>
      </c>
      <c r="F2698" s="11">
        <f>ROUND(АТС!E458*$F$791*$F$792/100,2)</f>
        <v>0.2</v>
      </c>
      <c r="G2698" s="11">
        <f>ROUND(АТС!E458*$G$791*$G$792/100,2)</f>
        <v>0.12</v>
      </c>
    </row>
    <row r="2699" spans="1:7" x14ac:dyDescent="0.25">
      <c r="A2699" s="240"/>
      <c r="B2699" s="122">
        <f t="shared" si="43"/>
        <v>42692.416669999999</v>
      </c>
      <c r="C2699" s="125">
        <v>10</v>
      </c>
      <c r="D2699" s="11">
        <f>ROUND(АТС!E459*$D$791*$D$792/100,2)</f>
        <v>0.37</v>
      </c>
      <c r="E2699" s="11">
        <f>ROUND(АТС!E459*$E$791*$E$792/100,2)</f>
        <v>0.34</v>
      </c>
      <c r="F2699" s="11">
        <f>ROUND(АТС!E459*$F$791*$F$792/100,2)</f>
        <v>0.23</v>
      </c>
      <c r="G2699" s="11">
        <f>ROUND(АТС!E459*$G$791*$G$792/100,2)</f>
        <v>0.13</v>
      </c>
    </row>
    <row r="2700" spans="1:7" x14ac:dyDescent="0.25">
      <c r="A2700" s="240"/>
      <c r="B2700" s="124">
        <f t="shared" si="43"/>
        <v>42692.458330000001</v>
      </c>
      <c r="C2700" s="125">
        <v>11</v>
      </c>
      <c r="D2700" s="11">
        <f>ROUND(АТС!E460*$D$791*$D$792/100,2)</f>
        <v>6.1</v>
      </c>
      <c r="E2700" s="11">
        <f>ROUND(АТС!E460*$E$791*$E$792/100,2)</f>
        <v>5.6</v>
      </c>
      <c r="F2700" s="11">
        <f>ROUND(АТС!E460*$F$791*$F$792/100,2)</f>
        <v>3.81</v>
      </c>
      <c r="G2700" s="11">
        <f>ROUND(АТС!E460*$G$791*$G$792/100,2)</f>
        <v>2.23</v>
      </c>
    </row>
    <row r="2701" spans="1:7" x14ac:dyDescent="0.25">
      <c r="A2701" s="240"/>
      <c r="B2701" s="122">
        <f t="shared" si="43"/>
        <v>42692.5</v>
      </c>
      <c r="C2701" s="125">
        <v>12</v>
      </c>
      <c r="D2701" s="11">
        <f>ROUND(АТС!E461*$D$791*$D$792/100,2)</f>
        <v>24.17</v>
      </c>
      <c r="E2701" s="11">
        <f>ROUND(АТС!E461*$E$791*$E$792/100,2)</f>
        <v>22.21</v>
      </c>
      <c r="F2701" s="11">
        <f>ROUND(АТС!E461*$F$791*$F$792/100,2)</f>
        <v>15.12</v>
      </c>
      <c r="G2701" s="11">
        <f>ROUND(АТС!E461*$G$791*$G$792/100,2)</f>
        <v>8.85</v>
      </c>
    </row>
    <row r="2702" spans="1:7" x14ac:dyDescent="0.25">
      <c r="A2702" s="240"/>
      <c r="B2702" s="124">
        <f t="shared" si="43"/>
        <v>42692.541669999999</v>
      </c>
      <c r="C2702" s="125">
        <v>13</v>
      </c>
      <c r="D2702" s="11">
        <f>ROUND(АТС!E462*$D$791*$D$792/100,2)</f>
        <v>24.66</v>
      </c>
      <c r="E2702" s="11">
        <f>ROUND(АТС!E462*$E$791*$E$792/100,2)</f>
        <v>22.66</v>
      </c>
      <c r="F2702" s="11">
        <f>ROUND(АТС!E462*$F$791*$F$792/100,2)</f>
        <v>15.43</v>
      </c>
      <c r="G2702" s="11">
        <f>ROUND(АТС!E462*$G$791*$G$792/100,2)</f>
        <v>9.0299999999999994</v>
      </c>
    </row>
    <row r="2703" spans="1:7" x14ac:dyDescent="0.25">
      <c r="A2703" s="240"/>
      <c r="B2703" s="122">
        <f t="shared" si="43"/>
        <v>42692.583330000001</v>
      </c>
      <c r="C2703" s="125">
        <v>14</v>
      </c>
      <c r="D2703" s="11">
        <f>ROUND(АТС!E463*$D$791*$D$792/100,2)</f>
        <v>24.43</v>
      </c>
      <c r="E2703" s="11">
        <f>ROUND(АТС!E463*$E$791*$E$792/100,2)</f>
        <v>22.45</v>
      </c>
      <c r="F2703" s="11">
        <f>ROUND(АТС!E463*$F$791*$F$792/100,2)</f>
        <v>15.29</v>
      </c>
      <c r="G2703" s="11">
        <f>ROUND(АТС!E463*$G$791*$G$792/100,2)</f>
        <v>8.9499999999999993</v>
      </c>
    </row>
    <row r="2704" spans="1:7" x14ac:dyDescent="0.25">
      <c r="A2704" s="240"/>
      <c r="B2704" s="124">
        <f t="shared" si="43"/>
        <v>42692.625</v>
      </c>
      <c r="C2704" s="125">
        <v>15</v>
      </c>
      <c r="D2704" s="11">
        <f>ROUND(АТС!E464*$D$791*$D$792/100,2)</f>
        <v>13.35</v>
      </c>
      <c r="E2704" s="11">
        <f>ROUND(АТС!E464*$E$791*$E$792/100,2)</f>
        <v>12.27</v>
      </c>
      <c r="F2704" s="11">
        <f>ROUND(АТС!E464*$F$791*$F$792/100,2)</f>
        <v>8.35</v>
      </c>
      <c r="G2704" s="11">
        <f>ROUND(АТС!E464*$G$791*$G$792/100,2)</f>
        <v>4.8899999999999997</v>
      </c>
    </row>
    <row r="2705" spans="1:7" x14ac:dyDescent="0.25">
      <c r="A2705" s="240"/>
      <c r="B2705" s="122">
        <f t="shared" si="43"/>
        <v>42692.666669999999</v>
      </c>
      <c r="C2705" s="125">
        <v>16</v>
      </c>
      <c r="D2705" s="11">
        <f>ROUND(АТС!E465*$D$791*$D$792/100,2)</f>
        <v>4.5199999999999996</v>
      </c>
      <c r="E2705" s="11">
        <f>ROUND(АТС!E465*$E$791*$E$792/100,2)</f>
        <v>4.1500000000000004</v>
      </c>
      <c r="F2705" s="11">
        <f>ROUND(АТС!E465*$F$791*$F$792/100,2)</f>
        <v>2.83</v>
      </c>
      <c r="G2705" s="11">
        <f>ROUND(АТС!E465*$G$791*$G$792/100,2)</f>
        <v>1.66</v>
      </c>
    </row>
    <row r="2706" spans="1:7" x14ac:dyDescent="0.25">
      <c r="A2706" s="240"/>
      <c r="B2706" s="124">
        <f t="shared" si="43"/>
        <v>42692.708330000001</v>
      </c>
      <c r="C2706" s="125">
        <v>17</v>
      </c>
      <c r="D2706" s="11">
        <f>ROUND(АТС!E466*$D$791*$D$792/100,2)</f>
        <v>4.9000000000000004</v>
      </c>
      <c r="E2706" s="11">
        <f>ROUND(АТС!E466*$E$791*$E$792/100,2)</f>
        <v>4.51</v>
      </c>
      <c r="F2706" s="11">
        <f>ROUND(АТС!E466*$F$791*$F$792/100,2)</f>
        <v>3.07</v>
      </c>
      <c r="G2706" s="11">
        <f>ROUND(АТС!E466*$G$791*$G$792/100,2)</f>
        <v>1.8</v>
      </c>
    </row>
    <row r="2707" spans="1:7" x14ac:dyDescent="0.25">
      <c r="A2707" s="240"/>
      <c r="B2707" s="122">
        <f t="shared" si="43"/>
        <v>42692.75</v>
      </c>
      <c r="C2707" s="125">
        <v>18</v>
      </c>
      <c r="D2707" s="11">
        <f>ROUND(АТС!E467*$D$791*$D$792/100,2)</f>
        <v>32.9</v>
      </c>
      <c r="E2707" s="11">
        <f>ROUND(АТС!E467*$E$791*$E$792/100,2)</f>
        <v>30.23</v>
      </c>
      <c r="F2707" s="11">
        <f>ROUND(АТС!E467*$F$791*$F$792/100,2)</f>
        <v>20.59</v>
      </c>
      <c r="G2707" s="11">
        <f>ROUND(АТС!E467*$G$791*$G$792/100,2)</f>
        <v>12.05</v>
      </c>
    </row>
    <row r="2708" spans="1:7" x14ac:dyDescent="0.25">
      <c r="A2708" s="240"/>
      <c r="B2708" s="124">
        <f t="shared" si="43"/>
        <v>42692.791669999999</v>
      </c>
      <c r="C2708" s="125">
        <v>19</v>
      </c>
      <c r="D2708" s="11">
        <f>ROUND(АТС!E468*$D$791*$D$792/100,2)</f>
        <v>26.08</v>
      </c>
      <c r="E2708" s="11">
        <f>ROUND(АТС!E468*$E$791*$E$792/100,2)</f>
        <v>23.97</v>
      </c>
      <c r="F2708" s="11">
        <f>ROUND(АТС!E468*$F$791*$F$792/100,2)</f>
        <v>16.32</v>
      </c>
      <c r="G2708" s="11">
        <f>ROUND(АТС!E468*$G$791*$G$792/100,2)</f>
        <v>9.5500000000000007</v>
      </c>
    </row>
    <row r="2709" spans="1:7" x14ac:dyDescent="0.25">
      <c r="A2709" s="240"/>
      <c r="B2709" s="122">
        <f t="shared" si="43"/>
        <v>42692.833330000001</v>
      </c>
      <c r="C2709" s="125">
        <v>20</v>
      </c>
      <c r="D2709" s="11">
        <f>ROUND(АТС!E469*$D$791*$D$792/100,2)</f>
        <v>32.56</v>
      </c>
      <c r="E2709" s="11">
        <f>ROUND(АТС!E469*$E$791*$E$792/100,2)</f>
        <v>29.92</v>
      </c>
      <c r="F2709" s="11">
        <f>ROUND(АТС!E469*$F$791*$F$792/100,2)</f>
        <v>20.38</v>
      </c>
      <c r="G2709" s="11">
        <f>ROUND(АТС!E469*$G$791*$G$792/100,2)</f>
        <v>11.93</v>
      </c>
    </row>
    <row r="2710" spans="1:7" x14ac:dyDescent="0.25">
      <c r="A2710" s="240"/>
      <c r="B2710" s="124">
        <f t="shared" si="43"/>
        <v>42692.875</v>
      </c>
      <c r="C2710" s="125">
        <v>21</v>
      </c>
      <c r="D2710" s="11">
        <f>ROUND(АТС!E470*$D$791*$D$792/100,2)</f>
        <v>81.09</v>
      </c>
      <c r="E2710" s="11">
        <f>ROUND(АТС!E470*$E$791*$E$792/100,2)</f>
        <v>74.52</v>
      </c>
      <c r="F2710" s="11">
        <f>ROUND(АТС!E470*$F$791*$F$792/100,2)</f>
        <v>50.74</v>
      </c>
      <c r="G2710" s="11">
        <f>ROUND(АТС!E470*$G$791*$G$792/100,2)</f>
        <v>29.7</v>
      </c>
    </row>
    <row r="2711" spans="1:7" x14ac:dyDescent="0.25">
      <c r="A2711" s="240"/>
      <c r="B2711" s="122">
        <f t="shared" si="43"/>
        <v>42692.916669999999</v>
      </c>
      <c r="C2711" s="125">
        <v>22</v>
      </c>
      <c r="D2711" s="11">
        <f>ROUND(АТС!E471*$D$791*$D$792/100,2)</f>
        <v>22.46</v>
      </c>
      <c r="E2711" s="11">
        <f>ROUND(АТС!E471*$E$791*$E$792/100,2)</f>
        <v>20.64</v>
      </c>
      <c r="F2711" s="11">
        <f>ROUND(АТС!E471*$F$791*$F$792/100,2)</f>
        <v>14.05</v>
      </c>
      <c r="G2711" s="11">
        <f>ROUND(АТС!E471*$G$791*$G$792/100,2)</f>
        <v>8.23</v>
      </c>
    </row>
    <row r="2712" spans="1:7" x14ac:dyDescent="0.25">
      <c r="A2712" s="240"/>
      <c r="B2712" s="124">
        <f t="shared" si="43"/>
        <v>42692.958330000001</v>
      </c>
      <c r="C2712" s="125">
        <v>23</v>
      </c>
      <c r="D2712" s="11">
        <f>ROUND(АТС!E472*$D$791*$D$792/100,2)</f>
        <v>111</v>
      </c>
      <c r="E2712" s="11">
        <f>ROUND(АТС!E472*$E$791*$E$792/100,2)</f>
        <v>102</v>
      </c>
      <c r="F2712" s="11">
        <f>ROUND(АТС!E472*$F$791*$F$792/100,2)</f>
        <v>69.459999999999994</v>
      </c>
      <c r="G2712" s="11">
        <f>ROUND(АТС!E472*$G$791*$G$792/100,2)</f>
        <v>40.659999999999997</v>
      </c>
    </row>
    <row r="2713" spans="1:7" x14ac:dyDescent="0.25">
      <c r="A2713" s="240"/>
      <c r="B2713" s="122">
        <f t="shared" si="43"/>
        <v>42693</v>
      </c>
      <c r="C2713" s="125">
        <v>0</v>
      </c>
      <c r="D2713" s="11">
        <f>ROUND(АТС!E473*$D$791*$D$792/100,2)</f>
        <v>47.41</v>
      </c>
      <c r="E2713" s="11">
        <f>ROUND(АТС!E473*$E$791*$E$792/100,2)</f>
        <v>43.57</v>
      </c>
      <c r="F2713" s="11">
        <f>ROUND(АТС!E473*$F$791*$F$792/100,2)</f>
        <v>29.67</v>
      </c>
      <c r="G2713" s="11">
        <f>ROUND(АТС!E473*$G$791*$G$792/100,2)</f>
        <v>17.37</v>
      </c>
    </row>
    <row r="2714" spans="1:7" x14ac:dyDescent="0.25">
      <c r="A2714" s="240"/>
      <c r="B2714" s="124">
        <f t="shared" si="43"/>
        <v>42693.041669999999</v>
      </c>
      <c r="C2714" s="125">
        <v>1</v>
      </c>
      <c r="D2714" s="11">
        <f>ROUND(АТС!E474*$D$791*$D$792/100,2)</f>
        <v>86.3</v>
      </c>
      <c r="E2714" s="11">
        <f>ROUND(АТС!E474*$E$791*$E$792/100,2)</f>
        <v>79.31</v>
      </c>
      <c r="F2714" s="11">
        <f>ROUND(АТС!E474*$F$791*$F$792/100,2)</f>
        <v>54</v>
      </c>
      <c r="G2714" s="11">
        <f>ROUND(АТС!E474*$G$791*$G$792/100,2)</f>
        <v>31.61</v>
      </c>
    </row>
    <row r="2715" spans="1:7" x14ac:dyDescent="0.25">
      <c r="A2715" s="240"/>
      <c r="B2715" s="122">
        <f t="shared" si="43"/>
        <v>42693.083330000001</v>
      </c>
      <c r="C2715" s="125">
        <v>2</v>
      </c>
      <c r="D2715" s="11">
        <f>ROUND(АТС!E475*$D$791*$D$792/100,2)</f>
        <v>47.04</v>
      </c>
      <c r="E2715" s="11">
        <f>ROUND(АТС!E475*$E$791*$E$792/100,2)</f>
        <v>43.23</v>
      </c>
      <c r="F2715" s="11">
        <f>ROUND(АТС!E475*$F$791*$F$792/100,2)</f>
        <v>29.43</v>
      </c>
      <c r="G2715" s="11">
        <f>ROUND(АТС!E475*$G$791*$G$792/100,2)</f>
        <v>17.23</v>
      </c>
    </row>
    <row r="2716" spans="1:7" x14ac:dyDescent="0.25">
      <c r="A2716" s="240"/>
      <c r="B2716" s="124">
        <f t="shared" si="43"/>
        <v>42693.125</v>
      </c>
      <c r="C2716" s="125">
        <v>3</v>
      </c>
      <c r="D2716" s="11">
        <f>ROUND(АТС!E476*$D$791*$D$792/100,2)</f>
        <v>31.7</v>
      </c>
      <c r="E2716" s="11">
        <f>ROUND(АТС!E476*$E$791*$E$792/100,2)</f>
        <v>29.13</v>
      </c>
      <c r="F2716" s="11">
        <f>ROUND(АТС!E476*$F$791*$F$792/100,2)</f>
        <v>19.84</v>
      </c>
      <c r="G2716" s="11">
        <f>ROUND(АТС!E476*$G$791*$G$792/100,2)</f>
        <v>11.61</v>
      </c>
    </row>
    <row r="2717" spans="1:7" x14ac:dyDescent="0.25">
      <c r="A2717" s="240"/>
      <c r="B2717" s="122">
        <f t="shared" si="43"/>
        <v>42693.166669999999</v>
      </c>
      <c r="C2717" s="125">
        <v>4</v>
      </c>
      <c r="D2717" s="11">
        <f>ROUND(АТС!E477*$D$791*$D$792/100,2)</f>
        <v>28.15</v>
      </c>
      <c r="E2717" s="11">
        <f>ROUND(АТС!E477*$E$791*$E$792/100,2)</f>
        <v>25.87</v>
      </c>
      <c r="F2717" s="11">
        <f>ROUND(АТС!E477*$F$791*$F$792/100,2)</f>
        <v>17.62</v>
      </c>
      <c r="G2717" s="11">
        <f>ROUND(АТС!E477*$G$791*$G$792/100,2)</f>
        <v>10.31</v>
      </c>
    </row>
    <row r="2718" spans="1:7" x14ac:dyDescent="0.25">
      <c r="A2718" s="240"/>
      <c r="B2718" s="124">
        <f t="shared" si="43"/>
        <v>42693.208330000001</v>
      </c>
      <c r="C2718" s="125">
        <v>5</v>
      </c>
      <c r="D2718" s="11">
        <f>ROUND(АТС!E478*$D$791*$D$792/100,2)</f>
        <v>0.37</v>
      </c>
      <c r="E2718" s="11">
        <f>ROUND(АТС!E478*$E$791*$E$792/100,2)</f>
        <v>0.34</v>
      </c>
      <c r="F2718" s="11">
        <f>ROUND(АТС!E478*$F$791*$F$792/100,2)</f>
        <v>0.23</v>
      </c>
      <c r="G2718" s="11">
        <f>ROUND(АТС!E478*$G$791*$G$792/100,2)</f>
        <v>0.14000000000000001</v>
      </c>
    </row>
    <row r="2719" spans="1:7" x14ac:dyDescent="0.25">
      <c r="A2719" s="240"/>
      <c r="B2719" s="122">
        <f t="shared" si="43"/>
        <v>42693.25</v>
      </c>
      <c r="C2719" s="125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40"/>
      <c r="B2720" s="124">
        <f t="shared" si="43"/>
        <v>42693.291669999999</v>
      </c>
      <c r="C2720" s="125">
        <v>7</v>
      </c>
      <c r="D2720" s="11">
        <f>ROUND(АТС!E480*$D$791*$D$792/100,2)</f>
        <v>55.48</v>
      </c>
      <c r="E2720" s="11">
        <f>ROUND(АТС!E480*$E$791*$E$792/100,2)</f>
        <v>50.98</v>
      </c>
      <c r="F2720" s="11">
        <f>ROUND(АТС!E480*$F$791*$F$792/100,2)</f>
        <v>34.72</v>
      </c>
      <c r="G2720" s="11">
        <f>ROUND(АТС!E480*$G$791*$G$792/100,2)</f>
        <v>20.32</v>
      </c>
    </row>
    <row r="2721" spans="1:7" x14ac:dyDescent="0.25">
      <c r="A2721" s="240"/>
      <c r="B2721" s="122">
        <f t="shared" si="43"/>
        <v>42693.333330000001</v>
      </c>
      <c r="C2721" s="125">
        <v>8</v>
      </c>
      <c r="D2721" s="11">
        <f>ROUND(АТС!E481*$D$791*$D$792/100,2)</f>
        <v>23.18</v>
      </c>
      <c r="E2721" s="11">
        <f>ROUND(АТС!E481*$E$791*$E$792/100,2)</f>
        <v>21.31</v>
      </c>
      <c r="F2721" s="11">
        <f>ROUND(АТС!E481*$F$791*$F$792/100,2)</f>
        <v>14.51</v>
      </c>
      <c r="G2721" s="11">
        <f>ROUND(АТС!E481*$G$791*$G$792/100,2)</f>
        <v>8.49</v>
      </c>
    </row>
    <row r="2722" spans="1:7" x14ac:dyDescent="0.25">
      <c r="A2722" s="240"/>
      <c r="B2722" s="124">
        <f t="shared" si="43"/>
        <v>42693.375</v>
      </c>
      <c r="C2722" s="125">
        <v>9</v>
      </c>
      <c r="D2722" s="11">
        <f>ROUND(АТС!E482*$D$791*$D$792/100,2)</f>
        <v>21.1</v>
      </c>
      <c r="E2722" s="11">
        <f>ROUND(АТС!E482*$E$791*$E$792/100,2)</f>
        <v>19.39</v>
      </c>
      <c r="F2722" s="11">
        <f>ROUND(АТС!E482*$F$791*$F$792/100,2)</f>
        <v>13.21</v>
      </c>
      <c r="G2722" s="11">
        <f>ROUND(АТС!E482*$G$791*$G$792/100,2)</f>
        <v>7.73</v>
      </c>
    </row>
    <row r="2723" spans="1:7" x14ac:dyDescent="0.25">
      <c r="A2723" s="240"/>
      <c r="B2723" s="122">
        <f t="shared" si="43"/>
        <v>42693.416669999999</v>
      </c>
      <c r="C2723" s="125">
        <v>10</v>
      </c>
      <c r="D2723" s="11">
        <f>ROUND(АТС!E483*$D$791*$D$792/100,2)</f>
        <v>22.55</v>
      </c>
      <c r="E2723" s="11">
        <f>ROUND(АТС!E483*$E$791*$E$792/100,2)</f>
        <v>20.72</v>
      </c>
      <c r="F2723" s="11">
        <f>ROUND(АТС!E483*$F$791*$F$792/100,2)</f>
        <v>14.11</v>
      </c>
      <c r="G2723" s="11">
        <f>ROUND(АТС!E483*$G$791*$G$792/100,2)</f>
        <v>8.26</v>
      </c>
    </row>
    <row r="2724" spans="1:7" x14ac:dyDescent="0.25">
      <c r="A2724" s="240"/>
      <c r="B2724" s="124">
        <f t="shared" si="43"/>
        <v>42693.458330000001</v>
      </c>
      <c r="C2724" s="125">
        <v>11</v>
      </c>
      <c r="D2724" s="11">
        <f>ROUND(АТС!E484*$D$791*$D$792/100,2)</f>
        <v>22.16</v>
      </c>
      <c r="E2724" s="11">
        <f>ROUND(АТС!E484*$E$791*$E$792/100,2)</f>
        <v>20.36</v>
      </c>
      <c r="F2724" s="11">
        <f>ROUND(АТС!E484*$F$791*$F$792/100,2)</f>
        <v>13.86</v>
      </c>
      <c r="G2724" s="11">
        <f>ROUND(АТС!E484*$G$791*$G$792/100,2)</f>
        <v>8.1199999999999992</v>
      </c>
    </row>
    <row r="2725" spans="1:7" x14ac:dyDescent="0.25">
      <c r="A2725" s="240"/>
      <c r="B2725" s="122">
        <f t="shared" si="43"/>
        <v>42693.5</v>
      </c>
      <c r="C2725" s="125">
        <v>12</v>
      </c>
      <c r="D2725" s="11">
        <f>ROUND(АТС!E485*$D$791*$D$792/100,2)</f>
        <v>22.27</v>
      </c>
      <c r="E2725" s="11">
        <f>ROUND(АТС!E485*$E$791*$E$792/100,2)</f>
        <v>20.46</v>
      </c>
      <c r="F2725" s="11">
        <f>ROUND(АТС!E485*$F$791*$F$792/100,2)</f>
        <v>13.93</v>
      </c>
      <c r="G2725" s="11">
        <f>ROUND(АТС!E485*$G$791*$G$792/100,2)</f>
        <v>8.16</v>
      </c>
    </row>
    <row r="2726" spans="1:7" x14ac:dyDescent="0.25">
      <c r="A2726" s="240"/>
      <c r="B2726" s="124">
        <f t="shared" si="43"/>
        <v>42693.541669999999</v>
      </c>
      <c r="C2726" s="125">
        <v>13</v>
      </c>
      <c r="D2726" s="11">
        <f>ROUND(АТС!E486*$D$791*$D$792/100,2)</f>
        <v>23.67</v>
      </c>
      <c r="E2726" s="11">
        <f>ROUND(АТС!E486*$E$791*$E$792/100,2)</f>
        <v>21.75</v>
      </c>
      <c r="F2726" s="11">
        <f>ROUND(АТС!E486*$F$791*$F$792/100,2)</f>
        <v>14.81</v>
      </c>
      <c r="G2726" s="11">
        <f>ROUND(АТС!E486*$G$791*$G$792/100,2)</f>
        <v>8.67</v>
      </c>
    </row>
    <row r="2727" spans="1:7" x14ac:dyDescent="0.25">
      <c r="A2727" s="240"/>
      <c r="B2727" s="122">
        <f t="shared" si="43"/>
        <v>42693.583330000001</v>
      </c>
      <c r="C2727" s="125">
        <v>14</v>
      </c>
      <c r="D2727" s="11">
        <f>ROUND(АТС!E487*$D$791*$D$792/100,2)</f>
        <v>24.15</v>
      </c>
      <c r="E2727" s="11">
        <f>ROUND(АТС!E487*$E$791*$E$792/100,2)</f>
        <v>22.2</v>
      </c>
      <c r="F2727" s="11">
        <f>ROUND(АТС!E487*$F$791*$F$792/100,2)</f>
        <v>15.11</v>
      </c>
      <c r="G2727" s="11">
        <f>ROUND(АТС!E487*$G$791*$G$792/100,2)</f>
        <v>8.85</v>
      </c>
    </row>
    <row r="2728" spans="1:7" x14ac:dyDescent="0.25">
      <c r="A2728" s="240"/>
      <c r="B2728" s="124">
        <f t="shared" si="43"/>
        <v>42693.625</v>
      </c>
      <c r="C2728" s="125">
        <v>15</v>
      </c>
      <c r="D2728" s="11">
        <f>ROUND(АТС!E488*$D$791*$D$792/100,2)</f>
        <v>25.38</v>
      </c>
      <c r="E2728" s="11">
        <f>ROUND(АТС!E488*$E$791*$E$792/100,2)</f>
        <v>23.33</v>
      </c>
      <c r="F2728" s="11">
        <f>ROUND(АТС!E488*$F$791*$F$792/100,2)</f>
        <v>15.88</v>
      </c>
      <c r="G2728" s="11">
        <f>ROUND(АТС!E488*$G$791*$G$792/100,2)</f>
        <v>9.3000000000000007</v>
      </c>
    </row>
    <row r="2729" spans="1:7" x14ac:dyDescent="0.25">
      <c r="A2729" s="240"/>
      <c r="B2729" s="122">
        <f t="shared" si="43"/>
        <v>42693.666669999999</v>
      </c>
      <c r="C2729" s="125">
        <v>16</v>
      </c>
      <c r="D2729" s="11">
        <f>ROUND(АТС!E489*$D$791*$D$792/100,2)</f>
        <v>14.08</v>
      </c>
      <c r="E2729" s="11">
        <f>ROUND(АТС!E489*$E$791*$E$792/100,2)</f>
        <v>12.94</v>
      </c>
      <c r="F2729" s="11">
        <f>ROUND(АТС!E489*$F$791*$F$792/100,2)</f>
        <v>8.81</v>
      </c>
      <c r="G2729" s="11">
        <f>ROUND(АТС!E489*$G$791*$G$792/100,2)</f>
        <v>5.16</v>
      </c>
    </row>
    <row r="2730" spans="1:7" x14ac:dyDescent="0.25">
      <c r="A2730" s="240"/>
      <c r="B2730" s="124">
        <f t="shared" si="43"/>
        <v>42693.708330000001</v>
      </c>
      <c r="C2730" s="125">
        <v>17</v>
      </c>
      <c r="D2730" s="11">
        <f>ROUND(АТС!E490*$D$791*$D$792/100,2)</f>
        <v>26.02</v>
      </c>
      <c r="E2730" s="11">
        <f>ROUND(АТС!E490*$E$791*$E$792/100,2)</f>
        <v>23.91</v>
      </c>
      <c r="F2730" s="11">
        <f>ROUND(АТС!E490*$F$791*$F$792/100,2)</f>
        <v>16.28</v>
      </c>
      <c r="G2730" s="11">
        <f>ROUND(АТС!E490*$G$791*$G$792/100,2)</f>
        <v>9.5299999999999994</v>
      </c>
    </row>
    <row r="2731" spans="1:7" x14ac:dyDescent="0.25">
      <c r="A2731" s="240"/>
      <c r="B2731" s="122">
        <f t="shared" si="43"/>
        <v>42693.75</v>
      </c>
      <c r="C2731" s="125">
        <v>18</v>
      </c>
      <c r="D2731" s="11">
        <f>ROUND(АТС!E491*$D$791*$D$792/100,2)</f>
        <v>40.31</v>
      </c>
      <c r="E2731" s="11">
        <f>ROUND(АТС!E491*$E$791*$E$792/100,2)</f>
        <v>37.049999999999997</v>
      </c>
      <c r="F2731" s="11">
        <f>ROUND(АТС!E491*$F$791*$F$792/100,2)</f>
        <v>25.23</v>
      </c>
      <c r="G2731" s="11">
        <f>ROUND(АТС!E491*$G$791*$G$792/100,2)</f>
        <v>14.77</v>
      </c>
    </row>
    <row r="2732" spans="1:7" x14ac:dyDescent="0.25">
      <c r="A2732" s="240"/>
      <c r="B2732" s="124">
        <f t="shared" si="43"/>
        <v>42693.791669999999</v>
      </c>
      <c r="C2732" s="125">
        <v>19</v>
      </c>
      <c r="D2732" s="11">
        <f>ROUND(АТС!E492*$D$791*$D$792/100,2)</f>
        <v>42.51</v>
      </c>
      <c r="E2732" s="11">
        <f>ROUND(АТС!E492*$E$791*$E$792/100,2)</f>
        <v>39.07</v>
      </c>
      <c r="F2732" s="11">
        <f>ROUND(АТС!E492*$F$791*$F$792/100,2)</f>
        <v>26.6</v>
      </c>
      <c r="G2732" s="11">
        <f>ROUND(АТС!E492*$G$791*$G$792/100,2)</f>
        <v>15.57</v>
      </c>
    </row>
    <row r="2733" spans="1:7" x14ac:dyDescent="0.25">
      <c r="A2733" s="240"/>
      <c r="B2733" s="122">
        <f t="shared" si="43"/>
        <v>42693.833330000001</v>
      </c>
      <c r="C2733" s="125">
        <v>20</v>
      </c>
      <c r="D2733" s="11">
        <f>ROUND(АТС!E493*$D$791*$D$792/100,2)</f>
        <v>31.81</v>
      </c>
      <c r="E2733" s="11">
        <f>ROUND(АТС!E493*$E$791*$E$792/100,2)</f>
        <v>29.23</v>
      </c>
      <c r="F2733" s="11">
        <f>ROUND(АТС!E493*$F$791*$F$792/100,2)</f>
        <v>19.899999999999999</v>
      </c>
      <c r="G2733" s="11">
        <f>ROUND(АТС!E493*$G$791*$G$792/100,2)</f>
        <v>11.65</v>
      </c>
    </row>
    <row r="2734" spans="1:7" x14ac:dyDescent="0.25">
      <c r="A2734" s="240"/>
      <c r="B2734" s="124">
        <f t="shared" si="43"/>
        <v>42693.875</v>
      </c>
      <c r="C2734" s="125">
        <v>21</v>
      </c>
      <c r="D2734" s="11">
        <f>ROUND(АТС!E494*$D$791*$D$792/100,2)</f>
        <v>105.88</v>
      </c>
      <c r="E2734" s="11">
        <f>ROUND(АТС!E494*$E$791*$E$792/100,2)</f>
        <v>97.3</v>
      </c>
      <c r="F2734" s="11">
        <f>ROUND(АТС!E494*$F$791*$F$792/100,2)</f>
        <v>66.25</v>
      </c>
      <c r="G2734" s="11">
        <f>ROUND(АТС!E494*$G$791*$G$792/100,2)</f>
        <v>38.78</v>
      </c>
    </row>
    <row r="2735" spans="1:7" x14ac:dyDescent="0.25">
      <c r="A2735" s="240"/>
      <c r="B2735" s="122">
        <f t="shared" si="43"/>
        <v>42693.916669999999</v>
      </c>
      <c r="C2735" s="125">
        <v>22</v>
      </c>
      <c r="D2735" s="11">
        <f>ROUND(АТС!E495*$D$791*$D$792/100,2)</f>
        <v>157.82</v>
      </c>
      <c r="E2735" s="11">
        <f>ROUND(АТС!E495*$E$791*$E$792/100,2)</f>
        <v>145.03</v>
      </c>
      <c r="F2735" s="11">
        <f>ROUND(АТС!E495*$F$791*$F$792/100,2)</f>
        <v>98.75</v>
      </c>
      <c r="G2735" s="11">
        <f>ROUND(АТС!E495*$G$791*$G$792/100,2)</f>
        <v>57.81</v>
      </c>
    </row>
    <row r="2736" spans="1:7" x14ac:dyDescent="0.25">
      <c r="A2736" s="240"/>
      <c r="B2736" s="124">
        <f t="shared" si="43"/>
        <v>42693.958330000001</v>
      </c>
      <c r="C2736" s="125">
        <v>23</v>
      </c>
      <c r="D2736" s="11">
        <f>ROUND(АТС!E496*$D$791*$D$792/100,2)</f>
        <v>23.26</v>
      </c>
      <c r="E2736" s="11">
        <f>ROUND(АТС!E496*$E$791*$E$792/100,2)</f>
        <v>21.37</v>
      </c>
      <c r="F2736" s="11">
        <f>ROUND(АТС!E496*$F$791*$F$792/100,2)</f>
        <v>14.55</v>
      </c>
      <c r="G2736" s="11">
        <f>ROUND(АТС!E496*$G$791*$G$792/100,2)</f>
        <v>8.52</v>
      </c>
    </row>
    <row r="2737" spans="1:7" x14ac:dyDescent="0.25">
      <c r="A2737" s="240"/>
      <c r="B2737" s="122">
        <f t="shared" si="43"/>
        <v>42694</v>
      </c>
      <c r="C2737" s="125">
        <v>0</v>
      </c>
      <c r="D2737" s="11">
        <f>ROUND(АТС!E497*$D$791*$D$792/100,2)</f>
        <v>96.48</v>
      </c>
      <c r="E2737" s="11">
        <f>ROUND(АТС!E497*$E$791*$E$792/100,2)</f>
        <v>88.66</v>
      </c>
      <c r="F2737" s="11">
        <f>ROUND(АТС!E497*$F$791*$F$792/100,2)</f>
        <v>60.37</v>
      </c>
      <c r="G2737" s="11">
        <f>ROUND(АТС!E497*$G$791*$G$792/100,2)</f>
        <v>35.340000000000003</v>
      </c>
    </row>
    <row r="2738" spans="1:7" x14ac:dyDescent="0.25">
      <c r="A2738" s="240"/>
      <c r="B2738" s="124">
        <f t="shared" si="43"/>
        <v>42694.041669999999</v>
      </c>
      <c r="C2738" s="125">
        <v>1</v>
      </c>
      <c r="D2738" s="11">
        <f>ROUND(АТС!E498*$D$791*$D$792/100,2)</f>
        <v>93.16</v>
      </c>
      <c r="E2738" s="11">
        <f>ROUND(АТС!E498*$E$791*$E$792/100,2)</f>
        <v>85.61</v>
      </c>
      <c r="F2738" s="11">
        <f>ROUND(АТС!E498*$F$791*$F$792/100,2)</f>
        <v>58.29</v>
      </c>
      <c r="G2738" s="11">
        <f>ROUND(АТС!E498*$G$791*$G$792/100,2)</f>
        <v>34.130000000000003</v>
      </c>
    </row>
    <row r="2739" spans="1:7" x14ac:dyDescent="0.25">
      <c r="A2739" s="240"/>
      <c r="B2739" s="122">
        <f t="shared" si="43"/>
        <v>42694.083330000001</v>
      </c>
      <c r="C2739" s="125">
        <v>2</v>
      </c>
      <c r="D2739" s="11">
        <f>ROUND(АТС!E499*$D$791*$D$792/100,2)</f>
        <v>46.03</v>
      </c>
      <c r="E2739" s="11">
        <f>ROUND(АТС!E499*$E$791*$E$792/100,2)</f>
        <v>42.3</v>
      </c>
      <c r="F2739" s="11">
        <f>ROUND(АТС!E499*$F$791*$F$792/100,2)</f>
        <v>28.8</v>
      </c>
      <c r="G2739" s="11">
        <f>ROUND(АТС!E499*$G$791*$G$792/100,2)</f>
        <v>16.86</v>
      </c>
    </row>
    <row r="2740" spans="1:7" x14ac:dyDescent="0.25">
      <c r="A2740" s="240"/>
      <c r="B2740" s="124">
        <f t="shared" si="43"/>
        <v>42694.125</v>
      </c>
      <c r="C2740" s="125">
        <v>3</v>
      </c>
      <c r="D2740" s="11">
        <f>ROUND(АТС!E500*$D$791*$D$792/100,2)</f>
        <v>0.74</v>
      </c>
      <c r="E2740" s="11">
        <f>ROUND(АТС!E500*$E$791*$E$792/100,2)</f>
        <v>0.68</v>
      </c>
      <c r="F2740" s="11">
        <f>ROUND(АТС!E500*$F$791*$F$792/100,2)</f>
        <v>0.46</v>
      </c>
      <c r="G2740" s="11">
        <f>ROUND(АТС!E500*$G$791*$G$792/100,2)</f>
        <v>0.27</v>
      </c>
    </row>
    <row r="2741" spans="1:7" x14ac:dyDescent="0.25">
      <c r="A2741" s="240"/>
      <c r="B2741" s="122">
        <f t="shared" si="43"/>
        <v>42694.166669999999</v>
      </c>
      <c r="C2741" s="125">
        <v>4</v>
      </c>
      <c r="D2741" s="11">
        <f>ROUND(АТС!E501*$D$791*$D$792/100,2)</f>
        <v>61.63</v>
      </c>
      <c r="E2741" s="11">
        <f>ROUND(АТС!E501*$E$791*$E$792/100,2)</f>
        <v>56.64</v>
      </c>
      <c r="F2741" s="11">
        <f>ROUND(АТС!E501*$F$791*$F$792/100,2)</f>
        <v>38.57</v>
      </c>
      <c r="G2741" s="11">
        <f>ROUND(АТС!E501*$G$791*$G$792/100,2)</f>
        <v>22.58</v>
      </c>
    </row>
    <row r="2742" spans="1:7" x14ac:dyDescent="0.25">
      <c r="A2742" s="240"/>
      <c r="B2742" s="124">
        <f t="shared" si="43"/>
        <v>42694.208330000001</v>
      </c>
      <c r="C2742" s="125">
        <v>5</v>
      </c>
      <c r="D2742" s="11">
        <f>ROUND(АТС!E502*$D$791*$D$792/100,2)</f>
        <v>28.92</v>
      </c>
      <c r="E2742" s="11">
        <f>ROUND(АТС!E502*$E$791*$E$792/100,2)</f>
        <v>26.58</v>
      </c>
      <c r="F2742" s="11">
        <f>ROUND(АТС!E502*$F$791*$F$792/100,2)</f>
        <v>18.100000000000001</v>
      </c>
      <c r="G2742" s="11">
        <f>ROUND(АТС!E502*$G$791*$G$792/100,2)</f>
        <v>10.6</v>
      </c>
    </row>
    <row r="2743" spans="1:7" x14ac:dyDescent="0.25">
      <c r="A2743" s="240"/>
      <c r="B2743" s="122">
        <f t="shared" si="43"/>
        <v>42694.25</v>
      </c>
      <c r="C2743" s="125">
        <v>6</v>
      </c>
      <c r="D2743" s="11">
        <f>ROUND(АТС!E503*$D$791*$D$792/100,2)</f>
        <v>32.24</v>
      </c>
      <c r="E2743" s="11">
        <f>ROUND(АТС!E503*$E$791*$E$792/100,2)</f>
        <v>29.63</v>
      </c>
      <c r="F2743" s="11">
        <f>ROUND(АТС!E503*$F$791*$F$792/100,2)</f>
        <v>20.18</v>
      </c>
      <c r="G2743" s="11">
        <f>ROUND(АТС!E503*$G$791*$G$792/100,2)</f>
        <v>11.81</v>
      </c>
    </row>
    <row r="2744" spans="1:7" x14ac:dyDescent="0.25">
      <c r="A2744" s="240"/>
      <c r="B2744" s="124">
        <f t="shared" si="43"/>
        <v>42694.291669999999</v>
      </c>
      <c r="C2744" s="125">
        <v>7</v>
      </c>
      <c r="D2744" s="11">
        <f>ROUND(АТС!E504*$D$791*$D$792/100,2)</f>
        <v>33.159999999999997</v>
      </c>
      <c r="E2744" s="11">
        <f>ROUND(АТС!E504*$E$791*$E$792/100,2)</f>
        <v>30.47</v>
      </c>
      <c r="F2744" s="11">
        <f>ROUND(АТС!E504*$F$791*$F$792/100,2)</f>
        <v>20.75</v>
      </c>
      <c r="G2744" s="11">
        <f>ROUND(АТС!E504*$G$791*$G$792/100,2)</f>
        <v>12.15</v>
      </c>
    </row>
    <row r="2745" spans="1:7" x14ac:dyDescent="0.25">
      <c r="A2745" s="240"/>
      <c r="B2745" s="122">
        <f t="shared" si="43"/>
        <v>42694.333330000001</v>
      </c>
      <c r="C2745" s="125">
        <v>8</v>
      </c>
      <c r="D2745" s="11">
        <f>ROUND(АТС!E505*$D$791*$D$792/100,2)</f>
        <v>19.04</v>
      </c>
      <c r="E2745" s="11">
        <f>ROUND(АТС!E505*$E$791*$E$792/100,2)</f>
        <v>17.5</v>
      </c>
      <c r="F2745" s="11">
        <f>ROUND(АТС!E505*$F$791*$F$792/100,2)</f>
        <v>11.91</v>
      </c>
      <c r="G2745" s="11">
        <f>ROUND(АТС!E505*$G$791*$G$792/100,2)</f>
        <v>6.97</v>
      </c>
    </row>
    <row r="2746" spans="1:7" x14ac:dyDescent="0.25">
      <c r="A2746" s="240"/>
      <c r="B2746" s="124">
        <f t="shared" si="43"/>
        <v>42694.375</v>
      </c>
      <c r="C2746" s="125">
        <v>9</v>
      </c>
      <c r="D2746" s="11">
        <f>ROUND(АТС!E506*$D$791*$D$792/100,2)</f>
        <v>28.77</v>
      </c>
      <c r="E2746" s="11">
        <f>ROUND(АТС!E506*$E$791*$E$792/100,2)</f>
        <v>26.44</v>
      </c>
      <c r="F2746" s="11">
        <f>ROUND(АТС!E506*$F$791*$F$792/100,2)</f>
        <v>18</v>
      </c>
      <c r="G2746" s="11">
        <f>ROUND(АТС!E506*$G$791*$G$792/100,2)</f>
        <v>10.54</v>
      </c>
    </row>
    <row r="2747" spans="1:7" x14ac:dyDescent="0.25">
      <c r="A2747" s="240"/>
      <c r="B2747" s="122">
        <f t="shared" si="43"/>
        <v>42694.416669999999</v>
      </c>
      <c r="C2747" s="125">
        <v>10</v>
      </c>
      <c r="D2747" s="11">
        <f>ROUND(АТС!E507*$D$791*$D$792/100,2)</f>
        <v>24.37</v>
      </c>
      <c r="E2747" s="11">
        <f>ROUND(АТС!E507*$E$791*$E$792/100,2)</f>
        <v>22.39</v>
      </c>
      <c r="F2747" s="11">
        <f>ROUND(АТС!E507*$F$791*$F$792/100,2)</f>
        <v>15.25</v>
      </c>
      <c r="G2747" s="11">
        <f>ROUND(АТС!E507*$G$791*$G$792/100,2)</f>
        <v>8.93</v>
      </c>
    </row>
    <row r="2748" spans="1:7" x14ac:dyDescent="0.25">
      <c r="A2748" s="240"/>
      <c r="B2748" s="124">
        <f t="shared" si="43"/>
        <v>42694.458330000001</v>
      </c>
      <c r="C2748" s="125">
        <v>11</v>
      </c>
      <c r="D2748" s="11">
        <f>ROUND(АТС!E508*$D$791*$D$792/100,2)</f>
        <v>30.25</v>
      </c>
      <c r="E2748" s="11">
        <f>ROUND(АТС!E508*$E$791*$E$792/100,2)</f>
        <v>27.8</v>
      </c>
      <c r="F2748" s="11">
        <f>ROUND(АТС!E508*$F$791*$F$792/100,2)</f>
        <v>18.93</v>
      </c>
      <c r="G2748" s="11">
        <f>ROUND(АТС!E508*$G$791*$G$792/100,2)</f>
        <v>11.08</v>
      </c>
    </row>
    <row r="2749" spans="1:7" x14ac:dyDescent="0.25">
      <c r="A2749" s="240"/>
      <c r="B2749" s="122">
        <f t="shared" si="43"/>
        <v>42694.5</v>
      </c>
      <c r="C2749" s="125">
        <v>12</v>
      </c>
      <c r="D2749" s="11">
        <f>ROUND(АТС!E509*$D$791*$D$792/100,2)</f>
        <v>21.21</v>
      </c>
      <c r="E2749" s="11">
        <f>ROUND(АТС!E509*$E$791*$E$792/100,2)</f>
        <v>19.489999999999998</v>
      </c>
      <c r="F2749" s="11">
        <f>ROUND(АТС!E509*$F$791*$F$792/100,2)</f>
        <v>13.27</v>
      </c>
      <c r="G2749" s="11">
        <f>ROUND(АТС!E509*$G$791*$G$792/100,2)</f>
        <v>7.77</v>
      </c>
    </row>
    <row r="2750" spans="1:7" x14ac:dyDescent="0.25">
      <c r="A2750" s="240"/>
      <c r="B2750" s="124">
        <f t="shared" si="43"/>
        <v>42694.541669999999</v>
      </c>
      <c r="C2750" s="125">
        <v>13</v>
      </c>
      <c r="D2750" s="11">
        <f>ROUND(АТС!E510*$D$791*$D$792/100,2)</f>
        <v>20.85</v>
      </c>
      <c r="E2750" s="11">
        <f>ROUND(АТС!E510*$E$791*$E$792/100,2)</f>
        <v>19.16</v>
      </c>
      <c r="F2750" s="11">
        <f>ROUND(АТС!E510*$F$791*$F$792/100,2)</f>
        <v>13.05</v>
      </c>
      <c r="G2750" s="11">
        <f>ROUND(АТС!E510*$G$791*$G$792/100,2)</f>
        <v>7.64</v>
      </c>
    </row>
    <row r="2751" spans="1:7" x14ac:dyDescent="0.25">
      <c r="A2751" s="240"/>
      <c r="B2751" s="122">
        <f t="shared" si="43"/>
        <v>42694.583330000001</v>
      </c>
      <c r="C2751" s="125">
        <v>14</v>
      </c>
      <c r="D2751" s="11">
        <f>ROUND(АТС!E511*$D$791*$D$792/100,2)</f>
        <v>21.84</v>
      </c>
      <c r="E2751" s="11">
        <f>ROUND(АТС!E511*$E$791*$E$792/100,2)</f>
        <v>20.07</v>
      </c>
      <c r="F2751" s="11">
        <f>ROUND(АТС!E511*$F$791*$F$792/100,2)</f>
        <v>13.67</v>
      </c>
      <c r="G2751" s="11">
        <f>ROUND(АТС!E511*$G$791*$G$792/100,2)</f>
        <v>8</v>
      </c>
    </row>
    <row r="2752" spans="1:7" x14ac:dyDescent="0.25">
      <c r="A2752" s="240"/>
      <c r="B2752" s="124">
        <f t="shared" si="43"/>
        <v>42694.625</v>
      </c>
      <c r="C2752" s="125">
        <v>15</v>
      </c>
      <c r="D2752" s="11">
        <f>ROUND(АТС!E512*$D$791*$D$792/100,2)</f>
        <v>21.29</v>
      </c>
      <c r="E2752" s="11">
        <f>ROUND(АТС!E512*$E$791*$E$792/100,2)</f>
        <v>19.57</v>
      </c>
      <c r="F2752" s="11">
        <f>ROUND(АТС!E512*$F$791*$F$792/100,2)</f>
        <v>13.32</v>
      </c>
      <c r="G2752" s="11">
        <f>ROUND(АТС!E512*$G$791*$G$792/100,2)</f>
        <v>7.8</v>
      </c>
    </row>
    <row r="2753" spans="1:7" x14ac:dyDescent="0.25">
      <c r="A2753" s="240"/>
      <c r="B2753" s="122">
        <f t="shared" si="43"/>
        <v>42694.666669999999</v>
      </c>
      <c r="C2753" s="125">
        <v>16</v>
      </c>
      <c r="D2753" s="11">
        <f>ROUND(АТС!E513*$D$791*$D$792/100,2)</f>
        <v>7.31</v>
      </c>
      <c r="E2753" s="11">
        <f>ROUND(АТС!E513*$E$791*$E$792/100,2)</f>
        <v>6.72</v>
      </c>
      <c r="F2753" s="11">
        <f>ROUND(АТС!E513*$F$791*$F$792/100,2)</f>
        <v>4.58</v>
      </c>
      <c r="G2753" s="11">
        <f>ROUND(АТС!E513*$G$791*$G$792/100,2)</f>
        <v>2.68</v>
      </c>
    </row>
    <row r="2754" spans="1:7" x14ac:dyDescent="0.25">
      <c r="A2754" s="240"/>
      <c r="B2754" s="124">
        <f t="shared" ref="B2754:B2817" si="44">B2730+1</f>
        <v>42694.708330000001</v>
      </c>
      <c r="C2754" s="125">
        <v>17</v>
      </c>
      <c r="D2754" s="11">
        <f>ROUND(АТС!E514*$D$791*$D$792/100,2)</f>
        <v>10.44</v>
      </c>
      <c r="E2754" s="11">
        <f>ROUND(АТС!E514*$E$791*$E$792/100,2)</f>
        <v>9.59</v>
      </c>
      <c r="F2754" s="11">
        <f>ROUND(АТС!E514*$F$791*$F$792/100,2)</f>
        <v>6.53</v>
      </c>
      <c r="G2754" s="11">
        <f>ROUND(АТС!E514*$G$791*$G$792/100,2)</f>
        <v>3.82</v>
      </c>
    </row>
    <row r="2755" spans="1:7" x14ac:dyDescent="0.25">
      <c r="A2755" s="240"/>
      <c r="B2755" s="122">
        <f t="shared" si="44"/>
        <v>42694.75</v>
      </c>
      <c r="C2755" s="125">
        <v>18</v>
      </c>
      <c r="D2755" s="11">
        <f>ROUND(АТС!E515*$D$791*$D$792/100,2)</f>
        <v>0</v>
      </c>
      <c r="E2755" s="11">
        <f>ROUND(АТС!E515*$E$791*$E$792/100,2)</f>
        <v>0</v>
      </c>
      <c r="F2755" s="11">
        <f>ROUND(АТС!E515*$F$791*$F$792/100,2)</f>
        <v>0</v>
      </c>
      <c r="G2755" s="11">
        <f>ROUND(АТС!E515*$G$791*$G$792/100,2)</f>
        <v>0</v>
      </c>
    </row>
    <row r="2756" spans="1:7" x14ac:dyDescent="0.25">
      <c r="A2756" s="240"/>
      <c r="B2756" s="124">
        <f t="shared" si="44"/>
        <v>42694.791669999999</v>
      </c>
      <c r="C2756" s="125">
        <v>19</v>
      </c>
      <c r="D2756" s="11">
        <f>ROUND(АТС!E516*$D$791*$D$792/100,2)</f>
        <v>0</v>
      </c>
      <c r="E2756" s="11">
        <f>ROUND(АТС!E516*$E$791*$E$792/100,2)</f>
        <v>0</v>
      </c>
      <c r="F2756" s="11">
        <f>ROUND(АТС!E516*$F$791*$F$792/100,2)</f>
        <v>0</v>
      </c>
      <c r="G2756" s="11">
        <f>ROUND(АТС!E516*$G$791*$G$792/100,2)</f>
        <v>0</v>
      </c>
    </row>
    <row r="2757" spans="1:7" x14ac:dyDescent="0.25">
      <c r="A2757" s="240"/>
      <c r="B2757" s="122">
        <f t="shared" si="44"/>
        <v>42694.833330000001</v>
      </c>
      <c r="C2757" s="125">
        <v>20</v>
      </c>
      <c r="D2757" s="11">
        <f>ROUND(АТС!E517*$D$791*$D$792/100,2)</f>
        <v>21.37</v>
      </c>
      <c r="E2757" s="11">
        <f>ROUND(АТС!E517*$E$791*$E$792/100,2)</f>
        <v>19.64</v>
      </c>
      <c r="F2757" s="11">
        <f>ROUND(АТС!E517*$F$791*$F$792/100,2)</f>
        <v>13.37</v>
      </c>
      <c r="G2757" s="11">
        <f>ROUND(АТС!E517*$G$791*$G$792/100,2)</f>
        <v>7.83</v>
      </c>
    </row>
    <row r="2758" spans="1:7" x14ac:dyDescent="0.25">
      <c r="A2758" s="240"/>
      <c r="B2758" s="124">
        <f t="shared" si="44"/>
        <v>42694.875</v>
      </c>
      <c r="C2758" s="125">
        <v>21</v>
      </c>
      <c r="D2758" s="11">
        <f>ROUND(АТС!E518*$D$791*$D$792/100,2)</f>
        <v>78.58</v>
      </c>
      <c r="E2758" s="11">
        <f>ROUND(АТС!E518*$E$791*$E$792/100,2)</f>
        <v>72.209999999999994</v>
      </c>
      <c r="F2758" s="11">
        <f>ROUND(АТС!E518*$F$791*$F$792/100,2)</f>
        <v>49.17</v>
      </c>
      <c r="G2758" s="11">
        <f>ROUND(АТС!E518*$G$791*$G$792/100,2)</f>
        <v>28.78</v>
      </c>
    </row>
    <row r="2759" spans="1:7" x14ac:dyDescent="0.25">
      <c r="A2759" s="240"/>
      <c r="B2759" s="122">
        <f t="shared" si="44"/>
        <v>42694.916669999999</v>
      </c>
      <c r="C2759" s="125">
        <v>22</v>
      </c>
      <c r="D2759" s="11">
        <f>ROUND(АТС!E519*$D$791*$D$792/100,2)</f>
        <v>101.69</v>
      </c>
      <c r="E2759" s="11">
        <f>ROUND(АТС!E519*$E$791*$E$792/100,2)</f>
        <v>93.45</v>
      </c>
      <c r="F2759" s="11">
        <f>ROUND(АТС!E519*$F$791*$F$792/100,2)</f>
        <v>63.63</v>
      </c>
      <c r="G2759" s="11">
        <f>ROUND(АТС!E519*$G$791*$G$792/100,2)</f>
        <v>37.25</v>
      </c>
    </row>
    <row r="2760" spans="1:7" x14ac:dyDescent="0.25">
      <c r="A2760" s="240"/>
      <c r="B2760" s="124">
        <f t="shared" si="44"/>
        <v>42694.958330000001</v>
      </c>
      <c r="C2760" s="125">
        <v>23</v>
      </c>
      <c r="D2760" s="11">
        <f>ROUND(АТС!E520*$D$791*$D$792/100,2)</f>
        <v>98.91</v>
      </c>
      <c r="E2760" s="11">
        <f>ROUND(АТС!E520*$E$791*$E$792/100,2)</f>
        <v>90.9</v>
      </c>
      <c r="F2760" s="11">
        <f>ROUND(АТС!E520*$F$791*$F$792/100,2)</f>
        <v>61.89</v>
      </c>
      <c r="G2760" s="11">
        <f>ROUND(АТС!E520*$G$791*$G$792/100,2)</f>
        <v>36.229999999999997</v>
      </c>
    </row>
    <row r="2761" spans="1:7" x14ac:dyDescent="0.25">
      <c r="A2761" s="240"/>
      <c r="B2761" s="122">
        <f t="shared" si="44"/>
        <v>42695</v>
      </c>
      <c r="C2761" s="125">
        <v>0</v>
      </c>
      <c r="D2761" s="11">
        <f>ROUND(АТС!E521*$D$791*$D$792/100,2)</f>
        <v>42.95</v>
      </c>
      <c r="E2761" s="11">
        <f>ROUND(АТС!E521*$E$791*$E$792/100,2)</f>
        <v>39.47</v>
      </c>
      <c r="F2761" s="11">
        <f>ROUND(АТС!E521*$F$791*$F$792/100,2)</f>
        <v>26.88</v>
      </c>
      <c r="G2761" s="11">
        <f>ROUND(АТС!E521*$G$791*$G$792/100,2)</f>
        <v>15.73</v>
      </c>
    </row>
    <row r="2762" spans="1:7" x14ac:dyDescent="0.25">
      <c r="A2762" s="240"/>
      <c r="B2762" s="124">
        <f t="shared" si="44"/>
        <v>42695.041669999999</v>
      </c>
      <c r="C2762" s="125">
        <v>1</v>
      </c>
      <c r="D2762" s="11">
        <f>ROUND(АТС!E522*$D$791*$D$792/100,2)</f>
        <v>36.33</v>
      </c>
      <c r="E2762" s="11">
        <f>ROUND(АТС!E522*$E$791*$E$792/100,2)</f>
        <v>33.380000000000003</v>
      </c>
      <c r="F2762" s="11">
        <f>ROUND(АТС!E522*$F$791*$F$792/100,2)</f>
        <v>22.73</v>
      </c>
      <c r="G2762" s="11">
        <f>ROUND(АТС!E522*$G$791*$G$792/100,2)</f>
        <v>13.31</v>
      </c>
    </row>
    <row r="2763" spans="1:7" x14ac:dyDescent="0.25">
      <c r="A2763" s="240"/>
      <c r="B2763" s="122">
        <f t="shared" si="44"/>
        <v>42695.083330000001</v>
      </c>
      <c r="C2763" s="125">
        <v>2</v>
      </c>
      <c r="D2763" s="11">
        <f>ROUND(АТС!E523*$D$791*$D$792/100,2)</f>
        <v>26.57</v>
      </c>
      <c r="E2763" s="11">
        <f>ROUND(АТС!E523*$E$791*$E$792/100,2)</f>
        <v>24.42</v>
      </c>
      <c r="F2763" s="11">
        <f>ROUND(АТС!E523*$F$791*$F$792/100,2)</f>
        <v>16.63</v>
      </c>
      <c r="G2763" s="11">
        <f>ROUND(АТС!E523*$G$791*$G$792/100,2)</f>
        <v>9.73</v>
      </c>
    </row>
    <row r="2764" spans="1:7" x14ac:dyDescent="0.25">
      <c r="A2764" s="240"/>
      <c r="B2764" s="124">
        <f t="shared" si="44"/>
        <v>42695.125</v>
      </c>
      <c r="C2764" s="125">
        <v>3</v>
      </c>
      <c r="D2764" s="11">
        <f>ROUND(АТС!E524*$D$791*$D$792/100,2)</f>
        <v>32.58</v>
      </c>
      <c r="E2764" s="11">
        <f>ROUND(АТС!E524*$E$791*$E$792/100,2)</f>
        <v>29.94</v>
      </c>
      <c r="F2764" s="11">
        <f>ROUND(АТС!E524*$F$791*$F$792/100,2)</f>
        <v>20.39</v>
      </c>
      <c r="G2764" s="11">
        <f>ROUND(АТС!E524*$G$791*$G$792/100,2)</f>
        <v>11.94</v>
      </c>
    </row>
    <row r="2765" spans="1:7" x14ac:dyDescent="0.25">
      <c r="A2765" s="240"/>
      <c r="B2765" s="122">
        <f t="shared" si="44"/>
        <v>42695.166669999999</v>
      </c>
      <c r="C2765" s="125">
        <v>4</v>
      </c>
      <c r="D2765" s="11">
        <f>ROUND(АТС!E525*$D$791*$D$792/100,2)</f>
        <v>8.9</v>
      </c>
      <c r="E2765" s="11">
        <f>ROUND(АТС!E525*$E$791*$E$792/100,2)</f>
        <v>8.17</v>
      </c>
      <c r="F2765" s="11">
        <f>ROUND(АТС!E525*$F$791*$F$792/100,2)</f>
        <v>5.57</v>
      </c>
      <c r="G2765" s="11">
        <f>ROUND(АТС!E525*$G$791*$G$792/100,2)</f>
        <v>3.26</v>
      </c>
    </row>
    <row r="2766" spans="1:7" x14ac:dyDescent="0.25">
      <c r="A2766" s="240"/>
      <c r="B2766" s="124">
        <f t="shared" si="44"/>
        <v>42695.208330000001</v>
      </c>
      <c r="C2766" s="125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40"/>
      <c r="B2767" s="122">
        <f t="shared" si="44"/>
        <v>42695.25</v>
      </c>
      <c r="C2767" s="125">
        <v>6</v>
      </c>
      <c r="D2767" s="11">
        <f>ROUND(АТС!E527*$D$791*$D$792/100,2)</f>
        <v>17.510000000000002</v>
      </c>
      <c r="E2767" s="11">
        <f>ROUND(АТС!E527*$E$791*$E$792/100,2)</f>
        <v>16.09</v>
      </c>
      <c r="F2767" s="11">
        <f>ROUND(АТС!E527*$F$791*$F$792/100,2)</f>
        <v>10.96</v>
      </c>
      <c r="G2767" s="11">
        <f>ROUND(АТС!E527*$G$791*$G$792/100,2)</f>
        <v>6.41</v>
      </c>
    </row>
    <row r="2768" spans="1:7" x14ac:dyDescent="0.25">
      <c r="A2768" s="240"/>
      <c r="B2768" s="124">
        <f t="shared" si="44"/>
        <v>42695.291669999999</v>
      </c>
      <c r="C2768" s="125">
        <v>7</v>
      </c>
      <c r="D2768" s="11">
        <f>ROUND(АТС!E528*$D$791*$D$792/100,2)</f>
        <v>4.62</v>
      </c>
      <c r="E2768" s="11">
        <f>ROUND(АТС!E528*$E$791*$E$792/100,2)</f>
        <v>4.24</v>
      </c>
      <c r="F2768" s="11">
        <f>ROUND(АТС!E528*$F$791*$F$792/100,2)</f>
        <v>2.89</v>
      </c>
      <c r="G2768" s="11">
        <f>ROUND(АТС!E528*$G$791*$G$792/100,2)</f>
        <v>1.69</v>
      </c>
    </row>
    <row r="2769" spans="1:7" x14ac:dyDescent="0.25">
      <c r="A2769" s="240"/>
      <c r="B2769" s="122">
        <f t="shared" si="44"/>
        <v>42695.333330000001</v>
      </c>
      <c r="C2769" s="125">
        <v>8</v>
      </c>
      <c r="D2769" s="11">
        <f>ROUND(АТС!E529*$D$791*$D$792/100,2)</f>
        <v>4.47</v>
      </c>
      <c r="E2769" s="11">
        <f>ROUND(АТС!E529*$E$791*$E$792/100,2)</f>
        <v>4.1100000000000003</v>
      </c>
      <c r="F2769" s="11">
        <f>ROUND(АТС!E529*$F$791*$F$792/100,2)</f>
        <v>2.8</v>
      </c>
      <c r="G2769" s="11">
        <f>ROUND(АТС!E529*$G$791*$G$792/100,2)</f>
        <v>1.64</v>
      </c>
    </row>
    <row r="2770" spans="1:7" x14ac:dyDescent="0.25">
      <c r="A2770" s="240"/>
      <c r="B2770" s="124">
        <f t="shared" si="44"/>
        <v>42695.375</v>
      </c>
      <c r="C2770" s="125">
        <v>9</v>
      </c>
      <c r="D2770" s="11">
        <f>ROUND(АТС!E530*$D$791*$D$792/100,2)</f>
        <v>9.75</v>
      </c>
      <c r="E2770" s="11">
        <f>ROUND(АТС!E530*$E$791*$E$792/100,2)</f>
        <v>8.9600000000000009</v>
      </c>
      <c r="F2770" s="11">
        <f>ROUND(АТС!E530*$F$791*$F$792/100,2)</f>
        <v>6.1</v>
      </c>
      <c r="G2770" s="11">
        <f>ROUND(АТС!E530*$G$791*$G$792/100,2)</f>
        <v>3.57</v>
      </c>
    </row>
    <row r="2771" spans="1:7" x14ac:dyDescent="0.25">
      <c r="A2771" s="240"/>
      <c r="B2771" s="122">
        <f t="shared" si="44"/>
        <v>42695.416669999999</v>
      </c>
      <c r="C2771" s="125">
        <v>10</v>
      </c>
      <c r="D2771" s="11">
        <f>ROUND(АТС!E531*$D$791*$D$792/100,2)</f>
        <v>37.28</v>
      </c>
      <c r="E2771" s="11">
        <f>ROUND(АТС!E531*$E$791*$E$792/100,2)</f>
        <v>34.26</v>
      </c>
      <c r="F2771" s="11">
        <f>ROUND(АТС!E531*$F$791*$F$792/100,2)</f>
        <v>23.33</v>
      </c>
      <c r="G2771" s="11">
        <f>ROUND(АТС!E531*$G$791*$G$792/100,2)</f>
        <v>13.66</v>
      </c>
    </row>
    <row r="2772" spans="1:7" x14ac:dyDescent="0.25">
      <c r="A2772" s="240"/>
      <c r="B2772" s="124">
        <f t="shared" si="44"/>
        <v>42695.458330000001</v>
      </c>
      <c r="C2772" s="125">
        <v>11</v>
      </c>
      <c r="D2772" s="11">
        <f>ROUND(АТС!E532*$D$791*$D$792/100,2)</f>
        <v>36.369999999999997</v>
      </c>
      <c r="E2772" s="11">
        <f>ROUND(АТС!E532*$E$791*$E$792/100,2)</f>
        <v>33.42</v>
      </c>
      <c r="F2772" s="11">
        <f>ROUND(АТС!E532*$F$791*$F$792/100,2)</f>
        <v>22.76</v>
      </c>
      <c r="G2772" s="11">
        <f>ROUND(АТС!E532*$G$791*$G$792/100,2)</f>
        <v>13.32</v>
      </c>
    </row>
    <row r="2773" spans="1:7" x14ac:dyDescent="0.25">
      <c r="A2773" s="240"/>
      <c r="B2773" s="122">
        <f t="shared" si="44"/>
        <v>42695.5</v>
      </c>
      <c r="C2773" s="125">
        <v>12</v>
      </c>
      <c r="D2773" s="11">
        <f>ROUND(АТС!E533*$D$791*$D$792/100,2)</f>
        <v>34.92</v>
      </c>
      <c r="E2773" s="11">
        <f>ROUND(АТС!E533*$E$791*$E$792/100,2)</f>
        <v>32.090000000000003</v>
      </c>
      <c r="F2773" s="11">
        <f>ROUND(АТС!E533*$F$791*$F$792/100,2)</f>
        <v>21.85</v>
      </c>
      <c r="G2773" s="11">
        <f>ROUND(АТС!E533*$G$791*$G$792/100,2)</f>
        <v>12.79</v>
      </c>
    </row>
    <row r="2774" spans="1:7" x14ac:dyDescent="0.25">
      <c r="A2774" s="240"/>
      <c r="B2774" s="124">
        <f t="shared" si="44"/>
        <v>42695.541669999999</v>
      </c>
      <c r="C2774" s="125">
        <v>13</v>
      </c>
      <c r="D2774" s="11">
        <f>ROUND(АТС!E534*$D$791*$D$792/100,2)</f>
        <v>34.81</v>
      </c>
      <c r="E2774" s="11">
        <f>ROUND(АТС!E534*$E$791*$E$792/100,2)</f>
        <v>31.99</v>
      </c>
      <c r="F2774" s="11">
        <f>ROUND(АТС!E534*$F$791*$F$792/100,2)</f>
        <v>21.78</v>
      </c>
      <c r="G2774" s="11">
        <f>ROUND(АТС!E534*$G$791*$G$792/100,2)</f>
        <v>12.75</v>
      </c>
    </row>
    <row r="2775" spans="1:7" x14ac:dyDescent="0.25">
      <c r="A2775" s="240"/>
      <c r="B2775" s="122">
        <f t="shared" si="44"/>
        <v>42695.583330000001</v>
      </c>
      <c r="C2775" s="125">
        <v>14</v>
      </c>
      <c r="D2775" s="11">
        <f>ROUND(АТС!E535*$D$791*$D$792/100,2)</f>
        <v>1.1499999999999999</v>
      </c>
      <c r="E2775" s="11">
        <f>ROUND(АТС!E535*$E$791*$E$792/100,2)</f>
        <v>1.05</v>
      </c>
      <c r="F2775" s="11">
        <f>ROUND(АТС!E535*$F$791*$F$792/100,2)</f>
        <v>0.72</v>
      </c>
      <c r="G2775" s="11">
        <f>ROUND(АТС!E535*$G$791*$G$792/100,2)</f>
        <v>0.42</v>
      </c>
    </row>
    <row r="2776" spans="1:7" x14ac:dyDescent="0.25">
      <c r="A2776" s="240"/>
      <c r="B2776" s="124">
        <f t="shared" si="44"/>
        <v>42695.625</v>
      </c>
      <c r="C2776" s="125">
        <v>15</v>
      </c>
      <c r="D2776" s="11">
        <f>ROUND(АТС!E536*$D$791*$D$792/100,2)</f>
        <v>1.05</v>
      </c>
      <c r="E2776" s="11">
        <f>ROUND(АТС!E536*$E$791*$E$792/100,2)</f>
        <v>0.96</v>
      </c>
      <c r="F2776" s="11">
        <f>ROUND(АТС!E536*$F$791*$F$792/100,2)</f>
        <v>0.66</v>
      </c>
      <c r="G2776" s="11">
        <f>ROUND(АТС!E536*$G$791*$G$792/100,2)</f>
        <v>0.38</v>
      </c>
    </row>
    <row r="2777" spans="1:7" x14ac:dyDescent="0.25">
      <c r="A2777" s="240"/>
      <c r="B2777" s="122">
        <f t="shared" si="44"/>
        <v>42695.666669999999</v>
      </c>
      <c r="C2777" s="125">
        <v>16</v>
      </c>
      <c r="D2777" s="11">
        <f>ROUND(АТС!E537*$D$791*$D$792/100,2)</f>
        <v>0.45</v>
      </c>
      <c r="E2777" s="11">
        <f>ROUND(АТС!E537*$E$791*$E$792/100,2)</f>
        <v>0.41</v>
      </c>
      <c r="F2777" s="11">
        <f>ROUND(АТС!E537*$F$791*$F$792/100,2)</f>
        <v>0.28000000000000003</v>
      </c>
      <c r="G2777" s="11">
        <f>ROUND(АТС!E537*$G$791*$G$792/100,2)</f>
        <v>0.16</v>
      </c>
    </row>
    <row r="2778" spans="1:7" x14ac:dyDescent="0.25">
      <c r="A2778" s="240"/>
      <c r="B2778" s="124">
        <f t="shared" si="44"/>
        <v>42695.708330000001</v>
      </c>
      <c r="C2778" s="125">
        <v>17</v>
      </c>
      <c r="D2778" s="11">
        <f>ROUND(АТС!E538*$D$791*$D$792/100,2)</f>
        <v>2.1800000000000002</v>
      </c>
      <c r="E2778" s="11">
        <f>ROUND(АТС!E538*$E$791*$E$792/100,2)</f>
        <v>2.0099999999999998</v>
      </c>
      <c r="F2778" s="11">
        <f>ROUND(АТС!E538*$F$791*$F$792/100,2)</f>
        <v>1.37</v>
      </c>
      <c r="G2778" s="11">
        <f>ROUND(АТС!E538*$G$791*$G$792/100,2)</f>
        <v>0.8</v>
      </c>
    </row>
    <row r="2779" spans="1:7" x14ac:dyDescent="0.25">
      <c r="A2779" s="240"/>
      <c r="B2779" s="122">
        <f t="shared" si="44"/>
        <v>42695.75</v>
      </c>
      <c r="C2779" s="125">
        <v>18</v>
      </c>
      <c r="D2779" s="11">
        <f>ROUND(АТС!E539*$D$791*$D$792/100,2)</f>
        <v>5.26</v>
      </c>
      <c r="E2779" s="11">
        <f>ROUND(АТС!E539*$E$791*$E$792/100,2)</f>
        <v>4.83</v>
      </c>
      <c r="F2779" s="11">
        <f>ROUND(АТС!E539*$F$791*$F$792/100,2)</f>
        <v>3.29</v>
      </c>
      <c r="G2779" s="11">
        <f>ROUND(АТС!E539*$G$791*$G$792/100,2)</f>
        <v>1.93</v>
      </c>
    </row>
    <row r="2780" spans="1:7" x14ac:dyDescent="0.25">
      <c r="A2780" s="240"/>
      <c r="B2780" s="124">
        <f t="shared" si="44"/>
        <v>42695.791669999999</v>
      </c>
      <c r="C2780" s="125">
        <v>19</v>
      </c>
      <c r="D2780" s="11">
        <f>ROUND(АТС!E540*$D$791*$D$792/100,2)</f>
        <v>3.68</v>
      </c>
      <c r="E2780" s="11">
        <f>ROUND(АТС!E540*$E$791*$E$792/100,2)</f>
        <v>3.38</v>
      </c>
      <c r="F2780" s="11">
        <f>ROUND(АТС!E540*$F$791*$F$792/100,2)</f>
        <v>2.2999999999999998</v>
      </c>
      <c r="G2780" s="11">
        <f>ROUND(АТС!E540*$G$791*$G$792/100,2)</f>
        <v>1.35</v>
      </c>
    </row>
    <row r="2781" spans="1:7" x14ac:dyDescent="0.25">
      <c r="A2781" s="240"/>
      <c r="B2781" s="122">
        <f t="shared" si="44"/>
        <v>42695.833330000001</v>
      </c>
      <c r="C2781" s="125">
        <v>20</v>
      </c>
      <c r="D2781" s="11">
        <f>ROUND(АТС!E541*$D$791*$D$792/100,2)</f>
        <v>1.17</v>
      </c>
      <c r="E2781" s="11">
        <f>ROUND(АТС!E541*$E$791*$E$792/100,2)</f>
        <v>1.08</v>
      </c>
      <c r="F2781" s="11">
        <f>ROUND(АТС!E541*$F$791*$F$792/100,2)</f>
        <v>0.73</v>
      </c>
      <c r="G2781" s="11">
        <f>ROUND(АТС!E541*$G$791*$G$792/100,2)</f>
        <v>0.43</v>
      </c>
    </row>
    <row r="2782" spans="1:7" x14ac:dyDescent="0.25">
      <c r="A2782" s="240"/>
      <c r="B2782" s="124">
        <f t="shared" si="44"/>
        <v>42695.875</v>
      </c>
      <c r="C2782" s="125">
        <v>21</v>
      </c>
      <c r="D2782" s="11">
        <f>ROUND(АТС!E542*$D$791*$D$792/100,2)</f>
        <v>49.7</v>
      </c>
      <c r="E2782" s="11">
        <f>ROUND(АТС!E542*$E$791*$E$792/100,2)</f>
        <v>45.67</v>
      </c>
      <c r="F2782" s="11">
        <f>ROUND(АТС!E542*$F$791*$F$792/100,2)</f>
        <v>31.1</v>
      </c>
      <c r="G2782" s="11">
        <f>ROUND(АТС!E542*$G$791*$G$792/100,2)</f>
        <v>18.21</v>
      </c>
    </row>
    <row r="2783" spans="1:7" x14ac:dyDescent="0.25">
      <c r="A2783" s="240"/>
      <c r="B2783" s="122">
        <f t="shared" si="44"/>
        <v>42695.916669999999</v>
      </c>
      <c r="C2783" s="125">
        <v>22</v>
      </c>
      <c r="D2783" s="11">
        <f>ROUND(АТС!E543*$D$791*$D$792/100,2)</f>
        <v>17.46</v>
      </c>
      <c r="E2783" s="11">
        <f>ROUND(АТС!E543*$E$791*$E$792/100,2)</f>
        <v>16.05</v>
      </c>
      <c r="F2783" s="11">
        <f>ROUND(АТС!E543*$F$791*$F$792/100,2)</f>
        <v>10.93</v>
      </c>
      <c r="G2783" s="11">
        <f>ROUND(АТС!E543*$G$791*$G$792/100,2)</f>
        <v>6.4</v>
      </c>
    </row>
    <row r="2784" spans="1:7" x14ac:dyDescent="0.25">
      <c r="A2784" s="240"/>
      <c r="B2784" s="124">
        <f t="shared" si="44"/>
        <v>42695.958330000001</v>
      </c>
      <c r="C2784" s="125">
        <v>23</v>
      </c>
      <c r="D2784" s="11">
        <f>ROUND(АТС!E544*$D$791*$D$792/100,2)</f>
        <v>14.99</v>
      </c>
      <c r="E2784" s="11">
        <f>ROUND(АТС!E544*$E$791*$E$792/100,2)</f>
        <v>13.77</v>
      </c>
      <c r="F2784" s="11">
        <f>ROUND(АТС!E544*$F$791*$F$792/100,2)</f>
        <v>9.3800000000000008</v>
      </c>
      <c r="G2784" s="11">
        <f>ROUND(АТС!E544*$G$791*$G$792/100,2)</f>
        <v>5.49</v>
      </c>
    </row>
    <row r="2785" spans="1:7" x14ac:dyDescent="0.25">
      <c r="A2785" s="240"/>
      <c r="B2785" s="122">
        <f t="shared" si="44"/>
        <v>42696</v>
      </c>
      <c r="C2785" s="125">
        <v>0</v>
      </c>
      <c r="D2785" s="11">
        <f>ROUND(АТС!E545*$D$791*$D$792/100,2)</f>
        <v>9.9499999999999993</v>
      </c>
      <c r="E2785" s="11">
        <f>ROUND(АТС!E545*$E$791*$E$792/100,2)</f>
        <v>9.14</v>
      </c>
      <c r="F2785" s="11">
        <f>ROUND(АТС!E545*$F$791*$F$792/100,2)</f>
        <v>6.22</v>
      </c>
      <c r="G2785" s="11">
        <f>ROUND(АТС!E545*$G$791*$G$792/100,2)</f>
        <v>3.64</v>
      </c>
    </row>
    <row r="2786" spans="1:7" x14ac:dyDescent="0.25">
      <c r="A2786" s="240"/>
      <c r="B2786" s="124">
        <f t="shared" si="44"/>
        <v>42696.041669999999</v>
      </c>
      <c r="C2786" s="125">
        <v>1</v>
      </c>
      <c r="D2786" s="11">
        <f>ROUND(АТС!E546*$D$791*$D$792/100,2)</f>
        <v>9.49</v>
      </c>
      <c r="E2786" s="11">
        <f>ROUND(АТС!E546*$E$791*$E$792/100,2)</f>
        <v>8.7200000000000006</v>
      </c>
      <c r="F2786" s="11">
        <f>ROUND(АТС!E546*$F$791*$F$792/100,2)</f>
        <v>5.94</v>
      </c>
      <c r="G2786" s="11">
        <f>ROUND(АТС!E546*$G$791*$G$792/100,2)</f>
        <v>3.48</v>
      </c>
    </row>
    <row r="2787" spans="1:7" x14ac:dyDescent="0.25">
      <c r="A2787" s="240"/>
      <c r="B2787" s="122">
        <f t="shared" si="44"/>
        <v>42696.083330000001</v>
      </c>
      <c r="C2787" s="125">
        <v>2</v>
      </c>
      <c r="D2787" s="11">
        <f>ROUND(АТС!E547*$D$791*$D$792/100,2)</f>
        <v>15.17</v>
      </c>
      <c r="E2787" s="11">
        <f>ROUND(АТС!E547*$E$791*$E$792/100,2)</f>
        <v>13.94</v>
      </c>
      <c r="F2787" s="11">
        <f>ROUND(АТС!E547*$F$791*$F$792/100,2)</f>
        <v>9.49</v>
      </c>
      <c r="G2787" s="11">
        <f>ROUND(АТС!E547*$G$791*$G$792/100,2)</f>
        <v>5.56</v>
      </c>
    </row>
    <row r="2788" spans="1:7" x14ac:dyDescent="0.25">
      <c r="A2788" s="240"/>
      <c r="B2788" s="124">
        <f t="shared" si="44"/>
        <v>42696.125</v>
      </c>
      <c r="C2788" s="125">
        <v>3</v>
      </c>
      <c r="D2788" s="11">
        <f>ROUND(АТС!E548*$D$791*$D$792/100,2)</f>
        <v>14.71</v>
      </c>
      <c r="E2788" s="11">
        <f>ROUND(АТС!E548*$E$791*$E$792/100,2)</f>
        <v>13.52</v>
      </c>
      <c r="F2788" s="11">
        <f>ROUND(АТС!E548*$F$791*$F$792/100,2)</f>
        <v>9.1999999999999993</v>
      </c>
      <c r="G2788" s="11">
        <f>ROUND(АТС!E548*$G$791*$G$792/100,2)</f>
        <v>5.39</v>
      </c>
    </row>
    <row r="2789" spans="1:7" x14ac:dyDescent="0.25">
      <c r="A2789" s="240"/>
      <c r="B2789" s="122">
        <f t="shared" si="44"/>
        <v>42696.166669999999</v>
      </c>
      <c r="C2789" s="125">
        <v>4</v>
      </c>
      <c r="D2789" s="11">
        <f>ROUND(АТС!E549*$D$791*$D$792/100,2)</f>
        <v>0</v>
      </c>
      <c r="E2789" s="11">
        <f>ROUND(АТС!E549*$E$791*$E$792/100,2)</f>
        <v>0</v>
      </c>
      <c r="F2789" s="11">
        <f>ROUND(АТС!E549*$F$791*$F$792/100,2)</f>
        <v>0</v>
      </c>
      <c r="G2789" s="11">
        <f>ROUND(АТС!E549*$G$791*$G$792/100,2)</f>
        <v>0</v>
      </c>
    </row>
    <row r="2790" spans="1:7" x14ac:dyDescent="0.25">
      <c r="A2790" s="240"/>
      <c r="B2790" s="124">
        <f t="shared" si="44"/>
        <v>42696.208330000001</v>
      </c>
      <c r="C2790" s="125">
        <v>5</v>
      </c>
      <c r="D2790" s="11">
        <f>ROUND(АТС!E550*$D$791*$D$792/100,2)</f>
        <v>21.8</v>
      </c>
      <c r="E2790" s="11">
        <f>ROUND(АТС!E550*$E$791*$E$792/100,2)</f>
        <v>20.03</v>
      </c>
      <c r="F2790" s="11">
        <f>ROUND(АТС!E550*$F$791*$F$792/100,2)</f>
        <v>13.64</v>
      </c>
      <c r="G2790" s="11">
        <f>ROUND(АТС!E550*$G$791*$G$792/100,2)</f>
        <v>7.99</v>
      </c>
    </row>
    <row r="2791" spans="1:7" x14ac:dyDescent="0.25">
      <c r="A2791" s="240"/>
      <c r="B2791" s="122">
        <f t="shared" si="44"/>
        <v>42696.25</v>
      </c>
      <c r="C2791" s="125">
        <v>6</v>
      </c>
      <c r="D2791" s="11">
        <f>ROUND(АТС!E551*$D$791*$D$792/100,2)</f>
        <v>17.600000000000001</v>
      </c>
      <c r="E2791" s="11">
        <f>ROUND(АТС!E551*$E$791*$E$792/100,2)</f>
        <v>16.18</v>
      </c>
      <c r="F2791" s="11">
        <f>ROUND(АТС!E551*$F$791*$F$792/100,2)</f>
        <v>11.02</v>
      </c>
      <c r="G2791" s="11">
        <f>ROUND(АТС!E551*$G$791*$G$792/100,2)</f>
        <v>6.45</v>
      </c>
    </row>
    <row r="2792" spans="1:7" x14ac:dyDescent="0.25">
      <c r="A2792" s="240"/>
      <c r="B2792" s="124">
        <f t="shared" si="44"/>
        <v>42696.291669999999</v>
      </c>
      <c r="C2792" s="125">
        <v>7</v>
      </c>
      <c r="D2792" s="11">
        <f>ROUND(АТС!E552*$D$791*$D$792/100,2)</f>
        <v>3.44</v>
      </c>
      <c r="E2792" s="11">
        <f>ROUND(АТС!E552*$E$791*$E$792/100,2)</f>
        <v>3.16</v>
      </c>
      <c r="F2792" s="11">
        <f>ROUND(АТС!E552*$F$791*$F$792/100,2)</f>
        <v>2.15</v>
      </c>
      <c r="G2792" s="11">
        <f>ROUND(АТС!E552*$G$791*$G$792/100,2)</f>
        <v>1.26</v>
      </c>
    </row>
    <row r="2793" spans="1:7" x14ac:dyDescent="0.25">
      <c r="A2793" s="240"/>
      <c r="B2793" s="122">
        <f t="shared" si="44"/>
        <v>42696.333330000001</v>
      </c>
      <c r="C2793" s="125">
        <v>8</v>
      </c>
      <c r="D2793" s="11">
        <f>ROUND(АТС!E553*$D$791*$D$792/100,2)</f>
        <v>21.53</v>
      </c>
      <c r="E2793" s="11">
        <f>ROUND(АТС!E553*$E$791*$E$792/100,2)</f>
        <v>19.78</v>
      </c>
      <c r="F2793" s="11">
        <f>ROUND(АТС!E553*$F$791*$F$792/100,2)</f>
        <v>13.47</v>
      </c>
      <c r="G2793" s="11">
        <f>ROUND(АТС!E553*$G$791*$G$792/100,2)</f>
        <v>7.89</v>
      </c>
    </row>
    <row r="2794" spans="1:7" x14ac:dyDescent="0.25">
      <c r="A2794" s="240"/>
      <c r="B2794" s="124">
        <f t="shared" si="44"/>
        <v>42696.375</v>
      </c>
      <c r="C2794" s="125">
        <v>9</v>
      </c>
      <c r="D2794" s="11">
        <f>ROUND(АТС!E554*$D$791*$D$792/100,2)</f>
        <v>7.69</v>
      </c>
      <c r="E2794" s="11">
        <f>ROUND(АТС!E554*$E$791*$E$792/100,2)</f>
        <v>7.07</v>
      </c>
      <c r="F2794" s="11">
        <f>ROUND(АТС!E554*$F$791*$F$792/100,2)</f>
        <v>4.8099999999999996</v>
      </c>
      <c r="G2794" s="11">
        <f>ROUND(АТС!E554*$G$791*$G$792/100,2)</f>
        <v>2.82</v>
      </c>
    </row>
    <row r="2795" spans="1:7" x14ac:dyDescent="0.25">
      <c r="A2795" s="240"/>
      <c r="B2795" s="122">
        <f t="shared" si="44"/>
        <v>42696.416669999999</v>
      </c>
      <c r="C2795" s="125">
        <v>10</v>
      </c>
      <c r="D2795" s="11">
        <f>ROUND(АТС!E555*$D$791*$D$792/100,2)</f>
        <v>8.09</v>
      </c>
      <c r="E2795" s="11">
        <f>ROUND(АТС!E555*$E$791*$E$792/100,2)</f>
        <v>7.44</v>
      </c>
      <c r="F2795" s="11">
        <f>ROUND(АТС!E555*$F$791*$F$792/100,2)</f>
        <v>5.0599999999999996</v>
      </c>
      <c r="G2795" s="11">
        <f>ROUND(АТС!E555*$G$791*$G$792/100,2)</f>
        <v>2.96</v>
      </c>
    </row>
    <row r="2796" spans="1:7" x14ac:dyDescent="0.25">
      <c r="A2796" s="240"/>
      <c r="B2796" s="124">
        <f t="shared" si="44"/>
        <v>42696.458330000001</v>
      </c>
      <c r="C2796" s="125">
        <v>11</v>
      </c>
      <c r="D2796" s="11">
        <f>ROUND(АТС!E556*$D$791*$D$792/100,2)</f>
        <v>6.67</v>
      </c>
      <c r="E2796" s="11">
        <f>ROUND(АТС!E556*$E$791*$E$792/100,2)</f>
        <v>6.13</v>
      </c>
      <c r="F2796" s="11">
        <f>ROUND(АТС!E556*$F$791*$F$792/100,2)</f>
        <v>4.18</v>
      </c>
      <c r="G2796" s="11">
        <f>ROUND(АТС!E556*$G$791*$G$792/100,2)</f>
        <v>2.44</v>
      </c>
    </row>
    <row r="2797" spans="1:7" x14ac:dyDescent="0.25">
      <c r="A2797" s="240"/>
      <c r="B2797" s="122">
        <f t="shared" si="44"/>
        <v>42696.5</v>
      </c>
      <c r="C2797" s="125">
        <v>12</v>
      </c>
      <c r="D2797" s="11">
        <f>ROUND(АТС!E557*$D$791*$D$792/100,2)</f>
        <v>24.38</v>
      </c>
      <c r="E2797" s="11">
        <f>ROUND(АТС!E557*$E$791*$E$792/100,2)</f>
        <v>22.4</v>
      </c>
      <c r="F2797" s="11">
        <f>ROUND(АТС!E557*$F$791*$F$792/100,2)</f>
        <v>15.26</v>
      </c>
      <c r="G2797" s="11">
        <f>ROUND(АТС!E557*$G$791*$G$792/100,2)</f>
        <v>8.93</v>
      </c>
    </row>
    <row r="2798" spans="1:7" x14ac:dyDescent="0.25">
      <c r="A2798" s="240"/>
      <c r="B2798" s="124">
        <f t="shared" si="44"/>
        <v>42696.541669999999</v>
      </c>
      <c r="C2798" s="125">
        <v>13</v>
      </c>
      <c r="D2798" s="11">
        <f>ROUND(АТС!E558*$D$791*$D$792/100,2)</f>
        <v>23.99</v>
      </c>
      <c r="E2798" s="11">
        <f>ROUND(АТС!E558*$E$791*$E$792/100,2)</f>
        <v>22.05</v>
      </c>
      <c r="F2798" s="11">
        <f>ROUND(АТС!E558*$F$791*$F$792/100,2)</f>
        <v>15.01</v>
      </c>
      <c r="G2798" s="11">
        <f>ROUND(АТС!E558*$G$791*$G$792/100,2)</f>
        <v>8.7899999999999991</v>
      </c>
    </row>
    <row r="2799" spans="1:7" x14ac:dyDescent="0.25">
      <c r="A2799" s="240"/>
      <c r="B2799" s="122">
        <f t="shared" si="44"/>
        <v>42696.583330000001</v>
      </c>
      <c r="C2799" s="125">
        <v>14</v>
      </c>
      <c r="D2799" s="11">
        <f>ROUND(АТС!E559*$D$791*$D$792/100,2)</f>
        <v>24.19</v>
      </c>
      <c r="E2799" s="11">
        <f>ROUND(АТС!E559*$E$791*$E$792/100,2)</f>
        <v>22.23</v>
      </c>
      <c r="F2799" s="11">
        <f>ROUND(АТС!E559*$F$791*$F$792/100,2)</f>
        <v>15.14</v>
      </c>
      <c r="G2799" s="11">
        <f>ROUND(АТС!E559*$G$791*$G$792/100,2)</f>
        <v>8.86</v>
      </c>
    </row>
    <row r="2800" spans="1:7" x14ac:dyDescent="0.25">
      <c r="A2800" s="240"/>
      <c r="B2800" s="124">
        <f t="shared" si="44"/>
        <v>42696.625</v>
      </c>
      <c r="C2800" s="125">
        <v>15</v>
      </c>
      <c r="D2800" s="11">
        <f>ROUND(АТС!E560*$D$791*$D$792/100,2)</f>
        <v>24.57</v>
      </c>
      <c r="E2800" s="11">
        <f>ROUND(АТС!E560*$E$791*$E$792/100,2)</f>
        <v>22.58</v>
      </c>
      <c r="F2800" s="11">
        <f>ROUND(АТС!E560*$F$791*$F$792/100,2)</f>
        <v>15.37</v>
      </c>
      <c r="G2800" s="11">
        <f>ROUND(АТС!E560*$G$791*$G$792/100,2)</f>
        <v>9</v>
      </c>
    </row>
    <row r="2801" spans="1:7" x14ac:dyDescent="0.25">
      <c r="A2801" s="240"/>
      <c r="B2801" s="122">
        <f t="shared" si="44"/>
        <v>42696.666669999999</v>
      </c>
      <c r="C2801" s="125">
        <v>16</v>
      </c>
      <c r="D2801" s="11">
        <f>ROUND(АТС!E561*$D$791*$D$792/100,2)</f>
        <v>16.22</v>
      </c>
      <c r="E2801" s="11">
        <f>ROUND(АТС!E561*$E$791*$E$792/100,2)</f>
        <v>14.91</v>
      </c>
      <c r="F2801" s="11">
        <f>ROUND(АТС!E561*$F$791*$F$792/100,2)</f>
        <v>10.15</v>
      </c>
      <c r="G2801" s="11">
        <f>ROUND(АТС!E561*$G$791*$G$792/100,2)</f>
        <v>5.94</v>
      </c>
    </row>
    <row r="2802" spans="1:7" x14ac:dyDescent="0.25">
      <c r="A2802" s="240"/>
      <c r="B2802" s="124">
        <f t="shared" si="44"/>
        <v>42696.708330000001</v>
      </c>
      <c r="C2802" s="125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40"/>
      <c r="B2803" s="122">
        <f t="shared" si="44"/>
        <v>42696.75</v>
      </c>
      <c r="C2803" s="125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40"/>
      <c r="B2804" s="124">
        <f t="shared" si="44"/>
        <v>42696.791669999999</v>
      </c>
      <c r="C2804" s="125">
        <v>19</v>
      </c>
      <c r="D2804" s="11">
        <f>ROUND(АТС!E564*$D$791*$D$792/100,2)</f>
        <v>3.13</v>
      </c>
      <c r="E2804" s="11">
        <f>ROUND(АТС!E564*$E$791*$E$792/100,2)</f>
        <v>2.87</v>
      </c>
      <c r="F2804" s="11">
        <f>ROUND(АТС!E564*$F$791*$F$792/100,2)</f>
        <v>1.96</v>
      </c>
      <c r="G2804" s="11">
        <f>ROUND(АТС!E564*$G$791*$G$792/100,2)</f>
        <v>1.1499999999999999</v>
      </c>
    </row>
    <row r="2805" spans="1:7" x14ac:dyDescent="0.25">
      <c r="A2805" s="240"/>
      <c r="B2805" s="122">
        <f t="shared" si="44"/>
        <v>42696.833330000001</v>
      </c>
      <c r="C2805" s="125">
        <v>20</v>
      </c>
      <c r="D2805" s="11">
        <f>ROUND(АТС!E565*$D$791*$D$792/100,2)</f>
        <v>6.86</v>
      </c>
      <c r="E2805" s="11">
        <f>ROUND(АТС!E565*$E$791*$E$792/100,2)</f>
        <v>6.3</v>
      </c>
      <c r="F2805" s="11">
        <f>ROUND(АТС!E565*$F$791*$F$792/100,2)</f>
        <v>4.29</v>
      </c>
      <c r="G2805" s="11">
        <f>ROUND(АТС!E565*$G$791*$G$792/100,2)</f>
        <v>2.5099999999999998</v>
      </c>
    </row>
    <row r="2806" spans="1:7" x14ac:dyDescent="0.25">
      <c r="A2806" s="240"/>
      <c r="B2806" s="124">
        <f t="shared" si="44"/>
        <v>42696.875</v>
      </c>
      <c r="C2806" s="125">
        <v>21</v>
      </c>
      <c r="D2806" s="11">
        <f>ROUND(АТС!E566*$D$791*$D$792/100,2)</f>
        <v>25.77</v>
      </c>
      <c r="E2806" s="11">
        <f>ROUND(АТС!E566*$E$791*$E$792/100,2)</f>
        <v>23.68</v>
      </c>
      <c r="F2806" s="11">
        <f>ROUND(АТС!E566*$F$791*$F$792/100,2)</f>
        <v>16.13</v>
      </c>
      <c r="G2806" s="11">
        <f>ROUND(АТС!E566*$G$791*$G$792/100,2)</f>
        <v>9.44</v>
      </c>
    </row>
    <row r="2807" spans="1:7" x14ac:dyDescent="0.25">
      <c r="A2807" s="240"/>
      <c r="B2807" s="122">
        <f t="shared" si="44"/>
        <v>42696.916669999999</v>
      </c>
      <c r="C2807" s="125">
        <v>22</v>
      </c>
      <c r="D2807" s="11">
        <f>ROUND(АТС!E567*$D$791*$D$792/100,2)</f>
        <v>30.71</v>
      </c>
      <c r="E2807" s="11">
        <f>ROUND(АТС!E567*$E$791*$E$792/100,2)</f>
        <v>28.23</v>
      </c>
      <c r="F2807" s="11">
        <f>ROUND(АТС!E567*$F$791*$F$792/100,2)</f>
        <v>19.22</v>
      </c>
      <c r="G2807" s="11">
        <f>ROUND(АТС!E567*$G$791*$G$792/100,2)</f>
        <v>11.25</v>
      </c>
    </row>
    <row r="2808" spans="1:7" x14ac:dyDescent="0.25">
      <c r="A2808" s="240"/>
      <c r="B2808" s="124">
        <f t="shared" si="44"/>
        <v>42696.958330000001</v>
      </c>
      <c r="C2808" s="125">
        <v>23</v>
      </c>
      <c r="D2808" s="11">
        <f>ROUND(АТС!E568*$D$791*$D$792/100,2)</f>
        <v>208.41</v>
      </c>
      <c r="E2808" s="11">
        <f>ROUND(АТС!E568*$E$791*$E$792/100,2)</f>
        <v>191.52</v>
      </c>
      <c r="F2808" s="11">
        <f>ROUND(АТС!E568*$F$791*$F$792/100,2)</f>
        <v>130.41</v>
      </c>
      <c r="G2808" s="11">
        <f>ROUND(АТС!E568*$G$791*$G$792/100,2)</f>
        <v>76.34</v>
      </c>
    </row>
    <row r="2809" spans="1:7" x14ac:dyDescent="0.25">
      <c r="A2809" s="240"/>
      <c r="B2809" s="122">
        <f t="shared" si="44"/>
        <v>42697</v>
      </c>
      <c r="C2809" s="125">
        <v>0</v>
      </c>
      <c r="D2809" s="11">
        <f>ROUND(АТС!E569*$D$791*$D$792/100,2)</f>
        <v>20.05</v>
      </c>
      <c r="E2809" s="11">
        <f>ROUND(АТС!E569*$E$791*$E$792/100,2)</f>
        <v>18.420000000000002</v>
      </c>
      <c r="F2809" s="11">
        <f>ROUND(АТС!E569*$F$791*$F$792/100,2)</f>
        <v>12.54</v>
      </c>
      <c r="G2809" s="11">
        <f>ROUND(АТС!E569*$G$791*$G$792/100,2)</f>
        <v>7.34</v>
      </c>
    </row>
    <row r="2810" spans="1:7" x14ac:dyDescent="0.25">
      <c r="A2810" s="240"/>
      <c r="B2810" s="124">
        <f t="shared" si="44"/>
        <v>42697.041669999999</v>
      </c>
      <c r="C2810" s="125">
        <v>1</v>
      </c>
      <c r="D2810" s="11">
        <f>ROUND(АТС!E570*$D$791*$D$792/100,2)</f>
        <v>19.260000000000002</v>
      </c>
      <c r="E2810" s="11">
        <f>ROUND(АТС!E570*$E$791*$E$792/100,2)</f>
        <v>17.7</v>
      </c>
      <c r="F2810" s="11">
        <f>ROUND(АТС!E570*$F$791*$F$792/100,2)</f>
        <v>12.05</v>
      </c>
      <c r="G2810" s="11">
        <f>ROUND(АТС!E570*$G$791*$G$792/100,2)</f>
        <v>7.06</v>
      </c>
    </row>
    <row r="2811" spans="1:7" x14ac:dyDescent="0.25">
      <c r="A2811" s="240"/>
      <c r="B2811" s="122">
        <f t="shared" si="44"/>
        <v>42697.083330000001</v>
      </c>
      <c r="C2811" s="125">
        <v>2</v>
      </c>
      <c r="D2811" s="11">
        <f>ROUND(АТС!E571*$D$791*$D$792/100,2)</f>
        <v>17.55</v>
      </c>
      <c r="E2811" s="11">
        <f>ROUND(АТС!E571*$E$791*$E$792/100,2)</f>
        <v>16.12</v>
      </c>
      <c r="F2811" s="11">
        <f>ROUND(АТС!E571*$F$791*$F$792/100,2)</f>
        <v>10.98</v>
      </c>
      <c r="G2811" s="11">
        <f>ROUND(АТС!E571*$G$791*$G$792/100,2)</f>
        <v>6.43</v>
      </c>
    </row>
    <row r="2812" spans="1:7" x14ac:dyDescent="0.25">
      <c r="A2812" s="240"/>
      <c r="B2812" s="124">
        <f t="shared" si="44"/>
        <v>42697.125</v>
      </c>
      <c r="C2812" s="125">
        <v>3</v>
      </c>
      <c r="D2812" s="11">
        <f>ROUND(АТС!E572*$D$791*$D$792/100,2)</f>
        <v>32.61</v>
      </c>
      <c r="E2812" s="11">
        <f>ROUND(АТС!E572*$E$791*$E$792/100,2)</f>
        <v>29.97</v>
      </c>
      <c r="F2812" s="11">
        <f>ROUND(АТС!E572*$F$791*$F$792/100,2)</f>
        <v>20.41</v>
      </c>
      <c r="G2812" s="11">
        <f>ROUND(АТС!E572*$G$791*$G$792/100,2)</f>
        <v>11.95</v>
      </c>
    </row>
    <row r="2813" spans="1:7" x14ac:dyDescent="0.25">
      <c r="A2813" s="240"/>
      <c r="B2813" s="122">
        <f t="shared" si="44"/>
        <v>42697.166669999999</v>
      </c>
      <c r="C2813" s="125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40"/>
      <c r="B2814" s="124">
        <f t="shared" si="44"/>
        <v>42697.208330000001</v>
      </c>
      <c r="C2814" s="125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40"/>
      <c r="B2815" s="122">
        <f t="shared" si="44"/>
        <v>42697.25</v>
      </c>
      <c r="C2815" s="125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40"/>
      <c r="B2816" s="124">
        <f t="shared" si="44"/>
        <v>42697.291669999999</v>
      </c>
      <c r="C2816" s="125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40"/>
      <c r="B2817" s="122">
        <f t="shared" si="44"/>
        <v>42697.333330000001</v>
      </c>
      <c r="C2817" s="125">
        <v>8</v>
      </c>
      <c r="D2817" s="11">
        <f>ROUND(АТС!E577*$D$791*$D$792/100,2)</f>
        <v>13.16</v>
      </c>
      <c r="E2817" s="11">
        <f>ROUND(АТС!E577*$E$791*$E$792/100,2)</f>
        <v>12.1</v>
      </c>
      <c r="F2817" s="11">
        <f>ROUND(АТС!E577*$F$791*$F$792/100,2)</f>
        <v>8.24</v>
      </c>
      <c r="G2817" s="11">
        <f>ROUND(АТС!E577*$G$791*$G$792/100,2)</f>
        <v>4.82</v>
      </c>
    </row>
    <row r="2818" spans="1:7" x14ac:dyDescent="0.25">
      <c r="A2818" s="240"/>
      <c r="B2818" s="124">
        <f t="shared" ref="B2818:B2881" si="45">B2794+1</f>
        <v>42697.375</v>
      </c>
      <c r="C2818" s="125">
        <v>9</v>
      </c>
      <c r="D2818" s="11">
        <f>ROUND(АТС!E578*$D$791*$D$792/100,2)</f>
        <v>16.649999999999999</v>
      </c>
      <c r="E2818" s="11">
        <f>ROUND(АТС!E578*$E$791*$E$792/100,2)</f>
        <v>15.3</v>
      </c>
      <c r="F2818" s="11">
        <f>ROUND(АТС!E578*$F$791*$F$792/100,2)</f>
        <v>10.42</v>
      </c>
      <c r="G2818" s="11">
        <f>ROUND(АТС!E578*$G$791*$G$792/100,2)</f>
        <v>6.1</v>
      </c>
    </row>
    <row r="2819" spans="1:7" x14ac:dyDescent="0.25">
      <c r="A2819" s="240"/>
      <c r="B2819" s="122">
        <f t="shared" si="45"/>
        <v>42697.416669999999</v>
      </c>
      <c r="C2819" s="125">
        <v>10</v>
      </c>
      <c r="D2819" s="11">
        <f>ROUND(АТС!E579*$D$791*$D$792/100,2)</f>
        <v>17.2</v>
      </c>
      <c r="E2819" s="11">
        <f>ROUND(АТС!E579*$E$791*$E$792/100,2)</f>
        <v>15.8</v>
      </c>
      <c r="F2819" s="11">
        <f>ROUND(АТС!E579*$F$791*$F$792/100,2)</f>
        <v>10.76</v>
      </c>
      <c r="G2819" s="11">
        <f>ROUND(АТС!E579*$G$791*$G$792/100,2)</f>
        <v>6.3</v>
      </c>
    </row>
    <row r="2820" spans="1:7" x14ac:dyDescent="0.25">
      <c r="A2820" s="240"/>
      <c r="B2820" s="124">
        <f t="shared" si="45"/>
        <v>42697.458330000001</v>
      </c>
      <c r="C2820" s="125">
        <v>11</v>
      </c>
      <c r="D2820" s="11">
        <f>ROUND(АТС!E580*$D$791*$D$792/100,2)</f>
        <v>16.670000000000002</v>
      </c>
      <c r="E2820" s="11">
        <f>ROUND(АТС!E580*$E$791*$E$792/100,2)</f>
        <v>15.32</v>
      </c>
      <c r="F2820" s="11">
        <f>ROUND(АТС!E580*$F$791*$F$792/100,2)</f>
        <v>10.43</v>
      </c>
      <c r="G2820" s="11">
        <f>ROUND(АТС!E580*$G$791*$G$792/100,2)</f>
        <v>6.11</v>
      </c>
    </row>
    <row r="2821" spans="1:7" x14ac:dyDescent="0.25">
      <c r="A2821" s="240"/>
      <c r="B2821" s="122">
        <f t="shared" si="45"/>
        <v>42697.5</v>
      </c>
      <c r="C2821" s="125">
        <v>12</v>
      </c>
      <c r="D2821" s="11">
        <f>ROUND(АТС!E581*$D$791*$D$792/100,2)</f>
        <v>14.96</v>
      </c>
      <c r="E2821" s="11">
        <f>ROUND(АТС!E581*$E$791*$E$792/100,2)</f>
        <v>13.75</v>
      </c>
      <c r="F2821" s="11">
        <f>ROUND(АТС!E581*$F$791*$F$792/100,2)</f>
        <v>9.36</v>
      </c>
      <c r="G2821" s="11">
        <f>ROUND(АТС!E581*$G$791*$G$792/100,2)</f>
        <v>5.48</v>
      </c>
    </row>
    <row r="2822" spans="1:7" x14ac:dyDescent="0.25">
      <c r="A2822" s="240"/>
      <c r="B2822" s="124">
        <f t="shared" si="45"/>
        <v>42697.541669999999</v>
      </c>
      <c r="C2822" s="125">
        <v>13</v>
      </c>
      <c r="D2822" s="11">
        <f>ROUND(АТС!E582*$D$791*$D$792/100,2)</f>
        <v>13.99</v>
      </c>
      <c r="E2822" s="11">
        <f>ROUND(АТС!E582*$E$791*$E$792/100,2)</f>
        <v>12.86</v>
      </c>
      <c r="F2822" s="11">
        <f>ROUND(АТС!E582*$F$791*$F$792/100,2)</f>
        <v>8.75</v>
      </c>
      <c r="G2822" s="11">
        <f>ROUND(АТС!E582*$G$791*$G$792/100,2)</f>
        <v>5.12</v>
      </c>
    </row>
    <row r="2823" spans="1:7" x14ac:dyDescent="0.25">
      <c r="A2823" s="240"/>
      <c r="B2823" s="122">
        <f t="shared" si="45"/>
        <v>42697.583330000001</v>
      </c>
      <c r="C2823" s="125">
        <v>14</v>
      </c>
      <c r="D2823" s="11">
        <f>ROUND(АТС!E583*$D$791*$D$792/100,2)</f>
        <v>14.49</v>
      </c>
      <c r="E2823" s="11">
        <f>ROUND(АТС!E583*$E$791*$E$792/100,2)</f>
        <v>13.32</v>
      </c>
      <c r="F2823" s="11">
        <f>ROUND(АТС!E583*$F$791*$F$792/100,2)</f>
        <v>9.07</v>
      </c>
      <c r="G2823" s="11">
        <f>ROUND(АТС!E583*$G$791*$G$792/100,2)</f>
        <v>5.31</v>
      </c>
    </row>
    <row r="2824" spans="1:7" x14ac:dyDescent="0.25">
      <c r="A2824" s="240"/>
      <c r="B2824" s="124">
        <f t="shared" si="45"/>
        <v>42697.625</v>
      </c>
      <c r="C2824" s="125">
        <v>15</v>
      </c>
      <c r="D2824" s="11">
        <f>ROUND(АТС!E584*$D$791*$D$792/100,2)</f>
        <v>18.53</v>
      </c>
      <c r="E2824" s="11">
        <f>ROUND(АТС!E584*$E$791*$E$792/100,2)</f>
        <v>17.03</v>
      </c>
      <c r="F2824" s="11">
        <f>ROUND(АТС!E584*$F$791*$F$792/100,2)</f>
        <v>11.6</v>
      </c>
      <c r="G2824" s="11">
        <f>ROUND(АТС!E584*$G$791*$G$792/100,2)</f>
        <v>6.79</v>
      </c>
    </row>
    <row r="2825" spans="1:7" x14ac:dyDescent="0.25">
      <c r="A2825" s="240"/>
      <c r="B2825" s="122">
        <f t="shared" si="45"/>
        <v>42697.666669999999</v>
      </c>
      <c r="C2825" s="125">
        <v>16</v>
      </c>
      <c r="D2825" s="11">
        <f>ROUND(АТС!E585*$D$791*$D$792/100,2)</f>
        <v>3.45</v>
      </c>
      <c r="E2825" s="11">
        <f>ROUND(АТС!E585*$E$791*$E$792/100,2)</f>
        <v>3.17</v>
      </c>
      <c r="F2825" s="11">
        <f>ROUND(АТС!E585*$F$791*$F$792/100,2)</f>
        <v>2.16</v>
      </c>
      <c r="G2825" s="11">
        <f>ROUND(АТС!E585*$G$791*$G$792/100,2)</f>
        <v>1.26</v>
      </c>
    </row>
    <row r="2826" spans="1:7" x14ac:dyDescent="0.25">
      <c r="A2826" s="240"/>
      <c r="B2826" s="124">
        <f t="shared" si="45"/>
        <v>42697.708330000001</v>
      </c>
      <c r="C2826" s="125">
        <v>17</v>
      </c>
      <c r="D2826" s="11">
        <f>ROUND(АТС!E586*$D$791*$D$792/100,2)</f>
        <v>2.57</v>
      </c>
      <c r="E2826" s="11">
        <f>ROUND(АТС!E586*$E$791*$E$792/100,2)</f>
        <v>2.36</v>
      </c>
      <c r="F2826" s="11">
        <f>ROUND(АТС!E586*$F$791*$F$792/100,2)</f>
        <v>1.61</v>
      </c>
      <c r="G2826" s="11">
        <f>ROUND(АТС!E586*$G$791*$G$792/100,2)</f>
        <v>0.94</v>
      </c>
    </row>
    <row r="2827" spans="1:7" x14ac:dyDescent="0.25">
      <c r="A2827" s="240"/>
      <c r="B2827" s="122">
        <f t="shared" si="45"/>
        <v>42697.75</v>
      </c>
      <c r="C2827" s="125">
        <v>18</v>
      </c>
      <c r="D2827" s="11">
        <f>ROUND(АТС!E587*$D$791*$D$792/100,2)</f>
        <v>59.13</v>
      </c>
      <c r="E2827" s="11">
        <f>ROUND(АТС!E587*$E$791*$E$792/100,2)</f>
        <v>54.33</v>
      </c>
      <c r="F2827" s="11">
        <f>ROUND(АТС!E587*$F$791*$F$792/100,2)</f>
        <v>37</v>
      </c>
      <c r="G2827" s="11">
        <f>ROUND(АТС!E587*$G$791*$G$792/100,2)</f>
        <v>21.66</v>
      </c>
    </row>
    <row r="2828" spans="1:7" x14ac:dyDescent="0.25">
      <c r="A2828" s="240"/>
      <c r="B2828" s="124">
        <f t="shared" si="45"/>
        <v>42697.791669999999</v>
      </c>
      <c r="C2828" s="125">
        <v>19</v>
      </c>
      <c r="D2828" s="11">
        <f>ROUND(АТС!E588*$D$791*$D$792/100,2)</f>
        <v>11.71</v>
      </c>
      <c r="E2828" s="11">
        <f>ROUND(АТС!E588*$E$791*$E$792/100,2)</f>
        <v>10.76</v>
      </c>
      <c r="F2828" s="11">
        <f>ROUND(АТС!E588*$F$791*$F$792/100,2)</f>
        <v>7.33</v>
      </c>
      <c r="G2828" s="11">
        <f>ROUND(АТС!E588*$G$791*$G$792/100,2)</f>
        <v>4.29</v>
      </c>
    </row>
    <row r="2829" spans="1:7" x14ac:dyDescent="0.25">
      <c r="A2829" s="240"/>
      <c r="B2829" s="122">
        <f t="shared" si="45"/>
        <v>42697.833330000001</v>
      </c>
      <c r="C2829" s="125">
        <v>20</v>
      </c>
      <c r="D2829" s="11">
        <f>ROUND(АТС!E589*$D$791*$D$792/100,2)</f>
        <v>16.170000000000002</v>
      </c>
      <c r="E2829" s="11">
        <f>ROUND(АТС!E589*$E$791*$E$792/100,2)</f>
        <v>14.86</v>
      </c>
      <c r="F2829" s="11">
        <f>ROUND(АТС!E589*$F$791*$F$792/100,2)</f>
        <v>10.119999999999999</v>
      </c>
      <c r="G2829" s="11">
        <f>ROUND(АТС!E589*$G$791*$G$792/100,2)</f>
        <v>5.92</v>
      </c>
    </row>
    <row r="2830" spans="1:7" x14ac:dyDescent="0.25">
      <c r="A2830" s="240"/>
      <c r="B2830" s="124">
        <f t="shared" si="45"/>
        <v>42697.875</v>
      </c>
      <c r="C2830" s="125">
        <v>21</v>
      </c>
      <c r="D2830" s="11">
        <f>ROUND(АТС!E590*$D$791*$D$792/100,2)</f>
        <v>113.76</v>
      </c>
      <c r="E2830" s="11">
        <f>ROUND(АТС!E590*$E$791*$E$792/100,2)</f>
        <v>104.54</v>
      </c>
      <c r="F2830" s="11">
        <f>ROUND(АТС!E590*$F$791*$F$792/100,2)</f>
        <v>71.19</v>
      </c>
      <c r="G2830" s="11">
        <f>ROUND(АТС!E590*$G$791*$G$792/100,2)</f>
        <v>41.67</v>
      </c>
    </row>
    <row r="2831" spans="1:7" x14ac:dyDescent="0.25">
      <c r="A2831" s="240"/>
      <c r="B2831" s="122">
        <f t="shared" si="45"/>
        <v>42697.916669999999</v>
      </c>
      <c r="C2831" s="125">
        <v>22</v>
      </c>
      <c r="D2831" s="11">
        <f>ROUND(АТС!E591*$D$791*$D$792/100,2)</f>
        <v>119.46</v>
      </c>
      <c r="E2831" s="11">
        <f>ROUND(АТС!E591*$E$791*$E$792/100,2)</f>
        <v>109.77</v>
      </c>
      <c r="F2831" s="11">
        <f>ROUND(АТС!E591*$F$791*$F$792/100,2)</f>
        <v>74.75</v>
      </c>
      <c r="G2831" s="11">
        <f>ROUND(АТС!E591*$G$791*$G$792/100,2)</f>
        <v>43.76</v>
      </c>
    </row>
    <row r="2832" spans="1:7" x14ac:dyDescent="0.25">
      <c r="A2832" s="240"/>
      <c r="B2832" s="124">
        <f t="shared" si="45"/>
        <v>42697.958330000001</v>
      </c>
      <c r="C2832" s="125">
        <v>23</v>
      </c>
      <c r="D2832" s="11">
        <f>ROUND(АТС!E592*$D$791*$D$792/100,2)</f>
        <v>22.77</v>
      </c>
      <c r="E2832" s="11">
        <f>ROUND(АТС!E592*$E$791*$E$792/100,2)</f>
        <v>20.92</v>
      </c>
      <c r="F2832" s="11">
        <f>ROUND(АТС!E592*$F$791*$F$792/100,2)</f>
        <v>14.25</v>
      </c>
      <c r="G2832" s="11">
        <f>ROUND(АТС!E592*$G$791*$G$792/100,2)</f>
        <v>8.34</v>
      </c>
    </row>
    <row r="2833" spans="1:7" x14ac:dyDescent="0.25">
      <c r="A2833" s="240"/>
      <c r="B2833" s="122">
        <f t="shared" si="45"/>
        <v>42698</v>
      </c>
      <c r="C2833" s="125">
        <v>0</v>
      </c>
      <c r="D2833" s="11">
        <f>ROUND(АТС!E593*$D$791*$D$792/100,2)</f>
        <v>111.54</v>
      </c>
      <c r="E2833" s="11">
        <f>ROUND(АТС!E593*$E$791*$E$792/100,2)</f>
        <v>102.5</v>
      </c>
      <c r="F2833" s="11">
        <f>ROUND(АТС!E593*$F$791*$F$792/100,2)</f>
        <v>69.790000000000006</v>
      </c>
      <c r="G2833" s="11">
        <f>ROUND(АТС!E593*$G$791*$G$792/100,2)</f>
        <v>40.86</v>
      </c>
    </row>
    <row r="2834" spans="1:7" x14ac:dyDescent="0.25">
      <c r="A2834" s="240"/>
      <c r="B2834" s="124">
        <f t="shared" si="45"/>
        <v>42698.041669999999</v>
      </c>
      <c r="C2834" s="125">
        <v>1</v>
      </c>
      <c r="D2834" s="11">
        <f>ROUND(АТС!E594*$D$791*$D$792/100,2)</f>
        <v>100.67</v>
      </c>
      <c r="E2834" s="11">
        <f>ROUND(АТС!E594*$E$791*$E$792/100,2)</f>
        <v>92.51</v>
      </c>
      <c r="F2834" s="11">
        <f>ROUND(АТС!E594*$F$791*$F$792/100,2)</f>
        <v>63</v>
      </c>
      <c r="G2834" s="11">
        <f>ROUND(АТС!E594*$G$791*$G$792/100,2)</f>
        <v>36.880000000000003</v>
      </c>
    </row>
    <row r="2835" spans="1:7" x14ac:dyDescent="0.25">
      <c r="A2835" s="240"/>
      <c r="B2835" s="122">
        <f t="shared" si="45"/>
        <v>42698.083330000001</v>
      </c>
      <c r="C2835" s="125">
        <v>2</v>
      </c>
      <c r="D2835" s="11">
        <f>ROUND(АТС!E595*$D$791*$D$792/100,2)</f>
        <v>59.34</v>
      </c>
      <c r="E2835" s="11">
        <f>ROUND(АТС!E595*$E$791*$E$792/100,2)</f>
        <v>54.53</v>
      </c>
      <c r="F2835" s="11">
        <f>ROUND(АТС!E595*$F$791*$F$792/100,2)</f>
        <v>37.130000000000003</v>
      </c>
      <c r="G2835" s="11">
        <f>ROUND(АТС!E595*$G$791*$G$792/100,2)</f>
        <v>21.74</v>
      </c>
    </row>
    <row r="2836" spans="1:7" x14ac:dyDescent="0.25">
      <c r="A2836" s="240"/>
      <c r="B2836" s="124">
        <f t="shared" si="45"/>
        <v>42698.125</v>
      </c>
      <c r="C2836" s="125">
        <v>3</v>
      </c>
      <c r="D2836" s="11">
        <f>ROUND(АТС!E596*$D$791*$D$792/100,2)</f>
        <v>0</v>
      </c>
      <c r="E2836" s="11">
        <f>ROUND(АТС!E596*$E$791*$E$792/100,2)</f>
        <v>0</v>
      </c>
      <c r="F2836" s="11">
        <f>ROUND(АТС!E596*$F$791*$F$792/100,2)</f>
        <v>0</v>
      </c>
      <c r="G2836" s="11">
        <f>ROUND(АТС!E596*$G$791*$G$792/100,2)</f>
        <v>0</v>
      </c>
    </row>
    <row r="2837" spans="1:7" x14ac:dyDescent="0.25">
      <c r="A2837" s="240"/>
      <c r="B2837" s="122">
        <f t="shared" si="45"/>
        <v>42698.166669999999</v>
      </c>
      <c r="C2837" s="125">
        <v>4</v>
      </c>
      <c r="D2837" s="11">
        <f>ROUND(АТС!E597*$D$791*$D$792/100,2)</f>
        <v>0</v>
      </c>
      <c r="E2837" s="11">
        <f>ROUND(АТС!E597*$E$791*$E$792/100,2)</f>
        <v>0</v>
      </c>
      <c r="F2837" s="11">
        <f>ROUND(АТС!E597*$F$791*$F$792/100,2)</f>
        <v>0</v>
      </c>
      <c r="G2837" s="11">
        <f>ROUND(АТС!E597*$G$791*$G$792/100,2)</f>
        <v>0</v>
      </c>
    </row>
    <row r="2838" spans="1:7" x14ac:dyDescent="0.25">
      <c r="A2838" s="240"/>
      <c r="B2838" s="124">
        <f t="shared" si="45"/>
        <v>42698.208330000001</v>
      </c>
      <c r="C2838" s="125">
        <v>5</v>
      </c>
      <c r="D2838" s="11">
        <f>ROUND(АТС!E598*$D$791*$D$792/100,2)</f>
        <v>35.61</v>
      </c>
      <c r="E2838" s="11">
        <f>ROUND(АТС!E598*$E$791*$E$792/100,2)</f>
        <v>32.72</v>
      </c>
      <c r="F2838" s="11">
        <f>ROUND(АТС!E598*$F$791*$F$792/100,2)</f>
        <v>22.28</v>
      </c>
      <c r="G2838" s="11">
        <f>ROUND(АТС!E598*$G$791*$G$792/100,2)</f>
        <v>13.04</v>
      </c>
    </row>
    <row r="2839" spans="1:7" x14ac:dyDescent="0.25">
      <c r="A2839" s="240"/>
      <c r="B2839" s="122">
        <f t="shared" si="45"/>
        <v>42698.25</v>
      </c>
      <c r="C2839" s="125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40"/>
      <c r="B2840" s="124">
        <f t="shared" si="45"/>
        <v>42698.291669999999</v>
      </c>
      <c r="C2840" s="125">
        <v>7</v>
      </c>
      <c r="D2840" s="11">
        <f>ROUND(АТС!E600*$D$791*$D$792/100,2)</f>
        <v>31.84</v>
      </c>
      <c r="E2840" s="11">
        <f>ROUND(АТС!E600*$E$791*$E$792/100,2)</f>
        <v>29.26</v>
      </c>
      <c r="F2840" s="11">
        <f>ROUND(АТС!E600*$F$791*$F$792/100,2)</f>
        <v>19.920000000000002</v>
      </c>
      <c r="G2840" s="11">
        <f>ROUND(АТС!E600*$G$791*$G$792/100,2)</f>
        <v>11.66</v>
      </c>
    </row>
    <row r="2841" spans="1:7" x14ac:dyDescent="0.25">
      <c r="A2841" s="240"/>
      <c r="B2841" s="122">
        <f t="shared" si="45"/>
        <v>42698.333330000001</v>
      </c>
      <c r="C2841" s="125">
        <v>8</v>
      </c>
      <c r="D2841" s="11">
        <f>ROUND(АТС!E601*$D$791*$D$792/100,2)</f>
        <v>41.51</v>
      </c>
      <c r="E2841" s="11">
        <f>ROUND(АТС!E601*$E$791*$E$792/100,2)</f>
        <v>38.15</v>
      </c>
      <c r="F2841" s="11">
        <f>ROUND(АТС!E601*$F$791*$F$792/100,2)</f>
        <v>25.97</v>
      </c>
      <c r="G2841" s="11">
        <f>ROUND(АТС!E601*$G$791*$G$792/100,2)</f>
        <v>15.21</v>
      </c>
    </row>
    <row r="2842" spans="1:7" x14ac:dyDescent="0.25">
      <c r="A2842" s="240"/>
      <c r="B2842" s="124">
        <f t="shared" si="45"/>
        <v>42698.375</v>
      </c>
      <c r="C2842" s="125">
        <v>9</v>
      </c>
      <c r="D2842" s="11">
        <f>ROUND(АТС!E602*$D$791*$D$792/100,2)</f>
        <v>45.84</v>
      </c>
      <c r="E2842" s="11">
        <f>ROUND(АТС!E602*$E$791*$E$792/100,2)</f>
        <v>42.13</v>
      </c>
      <c r="F2842" s="11">
        <f>ROUND(АТС!E602*$F$791*$F$792/100,2)</f>
        <v>28.68</v>
      </c>
      <c r="G2842" s="11">
        <f>ROUND(АТС!E602*$G$791*$G$792/100,2)</f>
        <v>16.79</v>
      </c>
    </row>
    <row r="2843" spans="1:7" x14ac:dyDescent="0.25">
      <c r="A2843" s="240"/>
      <c r="B2843" s="122">
        <f t="shared" si="45"/>
        <v>42698.416669999999</v>
      </c>
      <c r="C2843" s="125">
        <v>10</v>
      </c>
      <c r="D2843" s="11">
        <f>ROUND(АТС!E603*$D$791*$D$792/100,2)</f>
        <v>46.26</v>
      </c>
      <c r="E2843" s="11">
        <f>ROUND(АТС!E603*$E$791*$E$792/100,2)</f>
        <v>42.51</v>
      </c>
      <c r="F2843" s="11">
        <f>ROUND(АТС!E603*$F$791*$F$792/100,2)</f>
        <v>28.95</v>
      </c>
      <c r="G2843" s="11">
        <f>ROUND(АТС!E603*$G$791*$G$792/100,2)</f>
        <v>16.95</v>
      </c>
    </row>
    <row r="2844" spans="1:7" x14ac:dyDescent="0.25">
      <c r="A2844" s="240"/>
      <c r="B2844" s="124">
        <f t="shared" si="45"/>
        <v>42698.458330000001</v>
      </c>
      <c r="C2844" s="125">
        <v>11</v>
      </c>
      <c r="D2844" s="11">
        <f>ROUND(АТС!E604*$D$791*$D$792/100,2)</f>
        <v>45.11</v>
      </c>
      <c r="E2844" s="11">
        <f>ROUND(АТС!E604*$E$791*$E$792/100,2)</f>
        <v>41.45</v>
      </c>
      <c r="F2844" s="11">
        <f>ROUND(АТС!E604*$F$791*$F$792/100,2)</f>
        <v>28.23</v>
      </c>
      <c r="G2844" s="11">
        <f>ROUND(АТС!E604*$G$791*$G$792/100,2)</f>
        <v>16.52</v>
      </c>
    </row>
    <row r="2845" spans="1:7" x14ac:dyDescent="0.25">
      <c r="A2845" s="240"/>
      <c r="B2845" s="122">
        <f t="shared" si="45"/>
        <v>42698.5</v>
      </c>
      <c r="C2845" s="125">
        <v>12</v>
      </c>
      <c r="D2845" s="11">
        <f>ROUND(АТС!E605*$D$791*$D$792/100,2)</f>
        <v>46.49</v>
      </c>
      <c r="E2845" s="11">
        <f>ROUND(АТС!E605*$E$791*$E$792/100,2)</f>
        <v>42.73</v>
      </c>
      <c r="F2845" s="11">
        <f>ROUND(АТС!E605*$F$791*$F$792/100,2)</f>
        <v>29.09</v>
      </c>
      <c r="G2845" s="11">
        <f>ROUND(АТС!E605*$G$791*$G$792/100,2)</f>
        <v>17.03</v>
      </c>
    </row>
    <row r="2846" spans="1:7" x14ac:dyDescent="0.25">
      <c r="A2846" s="240"/>
      <c r="B2846" s="124">
        <f t="shared" si="45"/>
        <v>42698.541669999999</v>
      </c>
      <c r="C2846" s="125">
        <v>13</v>
      </c>
      <c r="D2846" s="11">
        <f>ROUND(АТС!E606*$D$791*$D$792/100,2)</f>
        <v>46.17</v>
      </c>
      <c r="E2846" s="11">
        <f>ROUND(АТС!E606*$E$791*$E$792/100,2)</f>
        <v>42.43</v>
      </c>
      <c r="F2846" s="11">
        <f>ROUND(АТС!E606*$F$791*$F$792/100,2)</f>
        <v>28.89</v>
      </c>
      <c r="G2846" s="11">
        <f>ROUND(АТС!E606*$G$791*$G$792/100,2)</f>
        <v>16.91</v>
      </c>
    </row>
    <row r="2847" spans="1:7" x14ac:dyDescent="0.25">
      <c r="A2847" s="240"/>
      <c r="B2847" s="122">
        <f t="shared" si="45"/>
        <v>42698.583330000001</v>
      </c>
      <c r="C2847" s="125">
        <v>14</v>
      </c>
      <c r="D2847" s="11">
        <f>ROUND(АТС!E607*$D$791*$D$792/100,2)</f>
        <v>46.15</v>
      </c>
      <c r="E2847" s="11">
        <f>ROUND(АТС!E607*$E$791*$E$792/100,2)</f>
        <v>42.41</v>
      </c>
      <c r="F2847" s="11">
        <f>ROUND(АТС!E607*$F$791*$F$792/100,2)</f>
        <v>28.88</v>
      </c>
      <c r="G2847" s="11">
        <f>ROUND(АТС!E607*$G$791*$G$792/100,2)</f>
        <v>16.91</v>
      </c>
    </row>
    <row r="2848" spans="1:7" x14ac:dyDescent="0.25">
      <c r="A2848" s="240"/>
      <c r="B2848" s="124">
        <f t="shared" si="45"/>
        <v>42698.625</v>
      </c>
      <c r="C2848" s="125">
        <v>15</v>
      </c>
      <c r="D2848" s="11">
        <f>ROUND(АТС!E608*$D$791*$D$792/100,2)</f>
        <v>42.74</v>
      </c>
      <c r="E2848" s="11">
        <f>ROUND(АТС!E608*$E$791*$E$792/100,2)</f>
        <v>39.28</v>
      </c>
      <c r="F2848" s="11">
        <f>ROUND(АТС!E608*$F$791*$F$792/100,2)</f>
        <v>26.75</v>
      </c>
      <c r="G2848" s="11">
        <f>ROUND(АТС!E608*$G$791*$G$792/100,2)</f>
        <v>15.66</v>
      </c>
    </row>
    <row r="2849" spans="1:7" x14ac:dyDescent="0.25">
      <c r="A2849" s="240"/>
      <c r="B2849" s="122">
        <f t="shared" si="45"/>
        <v>42698.666669999999</v>
      </c>
      <c r="C2849" s="125">
        <v>16</v>
      </c>
      <c r="D2849" s="11">
        <f>ROUND(АТС!E609*$D$791*$D$792/100,2)</f>
        <v>31.52</v>
      </c>
      <c r="E2849" s="11">
        <f>ROUND(АТС!E609*$E$791*$E$792/100,2)</f>
        <v>28.96</v>
      </c>
      <c r="F2849" s="11">
        <f>ROUND(АТС!E609*$F$791*$F$792/100,2)</f>
        <v>19.72</v>
      </c>
      <c r="G2849" s="11">
        <f>ROUND(АТС!E609*$G$791*$G$792/100,2)</f>
        <v>11.55</v>
      </c>
    </row>
    <row r="2850" spans="1:7" x14ac:dyDescent="0.25">
      <c r="A2850" s="240"/>
      <c r="B2850" s="124">
        <f t="shared" si="45"/>
        <v>42698.708330000001</v>
      </c>
      <c r="C2850" s="125">
        <v>17</v>
      </c>
      <c r="D2850" s="11">
        <f>ROUND(АТС!E610*$D$791*$D$792/100,2)</f>
        <v>48.93</v>
      </c>
      <c r="E2850" s="11">
        <f>ROUND(АТС!E610*$E$791*$E$792/100,2)</f>
        <v>44.97</v>
      </c>
      <c r="F2850" s="11">
        <f>ROUND(АТС!E610*$F$791*$F$792/100,2)</f>
        <v>30.62</v>
      </c>
      <c r="G2850" s="11">
        <f>ROUND(АТС!E610*$G$791*$G$792/100,2)</f>
        <v>17.920000000000002</v>
      </c>
    </row>
    <row r="2851" spans="1:7" x14ac:dyDescent="0.25">
      <c r="A2851" s="240"/>
      <c r="B2851" s="122">
        <f t="shared" si="45"/>
        <v>42698.75</v>
      </c>
      <c r="C2851" s="125">
        <v>18</v>
      </c>
      <c r="D2851" s="11">
        <f>ROUND(АТС!E611*$D$791*$D$792/100,2)</f>
        <v>52.79</v>
      </c>
      <c r="E2851" s="11">
        <f>ROUND(АТС!E611*$E$791*$E$792/100,2)</f>
        <v>48.51</v>
      </c>
      <c r="F2851" s="11">
        <f>ROUND(АТС!E611*$F$791*$F$792/100,2)</f>
        <v>33.03</v>
      </c>
      <c r="G2851" s="11">
        <f>ROUND(АТС!E611*$G$791*$G$792/100,2)</f>
        <v>19.34</v>
      </c>
    </row>
    <row r="2852" spans="1:7" x14ac:dyDescent="0.25">
      <c r="A2852" s="240"/>
      <c r="B2852" s="124">
        <f t="shared" si="45"/>
        <v>42698.791669999999</v>
      </c>
      <c r="C2852" s="125">
        <v>19</v>
      </c>
      <c r="D2852" s="11">
        <f>ROUND(АТС!E612*$D$791*$D$792/100,2)</f>
        <v>62.15</v>
      </c>
      <c r="E2852" s="11">
        <f>ROUND(АТС!E612*$E$791*$E$792/100,2)</f>
        <v>57.11</v>
      </c>
      <c r="F2852" s="11">
        <f>ROUND(АТС!E612*$F$791*$F$792/100,2)</f>
        <v>38.89</v>
      </c>
      <c r="G2852" s="11">
        <f>ROUND(АТС!E612*$G$791*$G$792/100,2)</f>
        <v>22.76</v>
      </c>
    </row>
    <row r="2853" spans="1:7" x14ac:dyDescent="0.25">
      <c r="A2853" s="240"/>
      <c r="B2853" s="122">
        <f t="shared" si="45"/>
        <v>42698.833330000001</v>
      </c>
      <c r="C2853" s="125">
        <v>20</v>
      </c>
      <c r="D2853" s="11">
        <f>ROUND(АТС!E613*$D$791*$D$792/100,2)</f>
        <v>66.099999999999994</v>
      </c>
      <c r="E2853" s="11">
        <f>ROUND(АТС!E613*$E$791*$E$792/100,2)</f>
        <v>60.74</v>
      </c>
      <c r="F2853" s="11">
        <f>ROUND(АТС!E613*$F$791*$F$792/100,2)</f>
        <v>41.36</v>
      </c>
      <c r="G2853" s="11">
        <f>ROUND(АТС!E613*$G$791*$G$792/100,2)</f>
        <v>24.21</v>
      </c>
    </row>
    <row r="2854" spans="1:7" x14ac:dyDescent="0.25">
      <c r="A2854" s="240"/>
      <c r="B2854" s="124">
        <f t="shared" si="45"/>
        <v>42698.875</v>
      </c>
      <c r="C2854" s="125">
        <v>21</v>
      </c>
      <c r="D2854" s="11">
        <f>ROUND(АТС!E614*$D$791*$D$792/100,2)</f>
        <v>122.76</v>
      </c>
      <c r="E2854" s="11">
        <f>ROUND(АТС!E614*$E$791*$E$792/100,2)</f>
        <v>112.81</v>
      </c>
      <c r="F2854" s="11">
        <f>ROUND(АТС!E614*$F$791*$F$792/100,2)</f>
        <v>76.81</v>
      </c>
      <c r="G2854" s="11">
        <f>ROUND(АТС!E614*$G$791*$G$792/100,2)</f>
        <v>44.97</v>
      </c>
    </row>
    <row r="2855" spans="1:7" x14ac:dyDescent="0.25">
      <c r="A2855" s="240"/>
      <c r="B2855" s="122">
        <f t="shared" si="45"/>
        <v>42698.916669999999</v>
      </c>
      <c r="C2855" s="125">
        <v>22</v>
      </c>
      <c r="D2855" s="11">
        <f>ROUND(АТС!E615*$D$791*$D$792/100,2)</f>
        <v>139.02000000000001</v>
      </c>
      <c r="E2855" s="11">
        <f>ROUND(АТС!E615*$E$791*$E$792/100,2)</f>
        <v>127.75</v>
      </c>
      <c r="F2855" s="11">
        <f>ROUND(АТС!E615*$F$791*$F$792/100,2)</f>
        <v>86.99</v>
      </c>
      <c r="G2855" s="11">
        <f>ROUND(АТС!E615*$G$791*$G$792/100,2)</f>
        <v>50.92</v>
      </c>
    </row>
    <row r="2856" spans="1:7" x14ac:dyDescent="0.25">
      <c r="A2856" s="240"/>
      <c r="B2856" s="124">
        <f t="shared" si="45"/>
        <v>42698.958330000001</v>
      </c>
      <c r="C2856" s="125">
        <v>23</v>
      </c>
      <c r="D2856" s="11">
        <f>ROUND(АТС!E616*$D$791*$D$792/100,2)</f>
        <v>131.84</v>
      </c>
      <c r="E2856" s="11">
        <f>ROUND(АТС!E616*$E$791*$E$792/100,2)</f>
        <v>121.16</v>
      </c>
      <c r="F2856" s="11">
        <f>ROUND(АТС!E616*$F$791*$F$792/100,2)</f>
        <v>82.5</v>
      </c>
      <c r="G2856" s="11">
        <f>ROUND(АТС!E616*$G$791*$G$792/100,2)</f>
        <v>48.3</v>
      </c>
    </row>
    <row r="2857" spans="1:7" x14ac:dyDescent="0.25">
      <c r="A2857" s="240"/>
      <c r="B2857" s="122">
        <f t="shared" si="45"/>
        <v>42699</v>
      </c>
      <c r="C2857" s="125">
        <v>0</v>
      </c>
      <c r="D2857" s="11">
        <f>ROUND(АТС!E617*$D$791*$D$792/100,2)</f>
        <v>31.58</v>
      </c>
      <c r="E2857" s="11">
        <f>ROUND(АТС!E617*$E$791*$E$792/100,2)</f>
        <v>29.02</v>
      </c>
      <c r="F2857" s="11">
        <f>ROUND(АТС!E617*$F$791*$F$792/100,2)</f>
        <v>19.760000000000002</v>
      </c>
      <c r="G2857" s="11">
        <f>ROUND(АТС!E617*$G$791*$G$792/100,2)</f>
        <v>11.57</v>
      </c>
    </row>
    <row r="2858" spans="1:7" x14ac:dyDescent="0.25">
      <c r="A2858" s="240"/>
      <c r="B2858" s="124">
        <f t="shared" si="45"/>
        <v>42699.041669999999</v>
      </c>
      <c r="C2858" s="125">
        <v>1</v>
      </c>
      <c r="D2858" s="11">
        <f>ROUND(АТС!E618*$D$791*$D$792/100,2)</f>
        <v>10.98</v>
      </c>
      <c r="E2858" s="11">
        <f>ROUND(АТС!E618*$E$791*$E$792/100,2)</f>
        <v>10.09</v>
      </c>
      <c r="F2858" s="11">
        <f>ROUND(АТС!E618*$F$791*$F$792/100,2)</f>
        <v>6.87</v>
      </c>
      <c r="G2858" s="11">
        <f>ROUND(АТС!E618*$G$791*$G$792/100,2)</f>
        <v>4.0199999999999996</v>
      </c>
    </row>
    <row r="2859" spans="1:7" x14ac:dyDescent="0.25">
      <c r="A2859" s="240"/>
      <c r="B2859" s="122">
        <f t="shared" si="45"/>
        <v>42699.083330000001</v>
      </c>
      <c r="C2859" s="125">
        <v>2</v>
      </c>
      <c r="D2859" s="11">
        <f>ROUND(АТС!E619*$D$791*$D$792/100,2)</f>
        <v>13.31</v>
      </c>
      <c r="E2859" s="11">
        <f>ROUND(АТС!E619*$E$791*$E$792/100,2)</f>
        <v>12.23</v>
      </c>
      <c r="F2859" s="11">
        <f>ROUND(АТС!E619*$F$791*$F$792/100,2)</f>
        <v>8.33</v>
      </c>
      <c r="G2859" s="11">
        <f>ROUND(АТС!E619*$G$791*$G$792/100,2)</f>
        <v>4.87</v>
      </c>
    </row>
    <row r="2860" spans="1:7" x14ac:dyDescent="0.25">
      <c r="A2860" s="240"/>
      <c r="B2860" s="124">
        <f t="shared" si="45"/>
        <v>42699.125</v>
      </c>
      <c r="C2860" s="125">
        <v>3</v>
      </c>
      <c r="D2860" s="11">
        <f>ROUND(АТС!E620*$D$791*$D$792/100,2)</f>
        <v>21.7</v>
      </c>
      <c r="E2860" s="11">
        <f>ROUND(АТС!E620*$E$791*$E$792/100,2)</f>
        <v>19.940000000000001</v>
      </c>
      <c r="F2860" s="11">
        <f>ROUND(АТС!E620*$F$791*$F$792/100,2)</f>
        <v>13.58</v>
      </c>
      <c r="G2860" s="11">
        <f>ROUND(АТС!E620*$G$791*$G$792/100,2)</f>
        <v>7.95</v>
      </c>
    </row>
    <row r="2861" spans="1:7" x14ac:dyDescent="0.25">
      <c r="A2861" s="240"/>
      <c r="B2861" s="122">
        <f t="shared" si="45"/>
        <v>42699.166669999999</v>
      </c>
      <c r="C2861" s="125">
        <v>4</v>
      </c>
      <c r="D2861" s="11">
        <f>ROUND(АТС!E621*$D$791*$D$792/100,2)</f>
        <v>0</v>
      </c>
      <c r="E2861" s="11">
        <f>ROUND(АТС!E621*$E$791*$E$792/100,2)</f>
        <v>0</v>
      </c>
      <c r="F2861" s="11">
        <f>ROUND(АТС!E621*$F$791*$F$792/100,2)</f>
        <v>0</v>
      </c>
      <c r="G2861" s="11">
        <f>ROUND(АТС!E621*$G$791*$G$792/100,2)</f>
        <v>0</v>
      </c>
    </row>
    <row r="2862" spans="1:7" x14ac:dyDescent="0.25">
      <c r="A2862" s="240"/>
      <c r="B2862" s="124">
        <f t="shared" si="45"/>
        <v>42699.208330000001</v>
      </c>
      <c r="C2862" s="125">
        <v>5</v>
      </c>
      <c r="D2862" s="11">
        <f>ROUND(АТС!E622*$D$791*$D$792/100,2)</f>
        <v>93.79</v>
      </c>
      <c r="E2862" s="11">
        <f>ROUND(АТС!E622*$E$791*$E$792/100,2)</f>
        <v>86.19</v>
      </c>
      <c r="F2862" s="11">
        <f>ROUND(АТС!E622*$F$791*$F$792/100,2)</f>
        <v>58.69</v>
      </c>
      <c r="G2862" s="11">
        <f>ROUND(АТС!E622*$G$791*$G$792/100,2)</f>
        <v>34.36</v>
      </c>
    </row>
    <row r="2863" spans="1:7" x14ac:dyDescent="0.25">
      <c r="A2863" s="240"/>
      <c r="B2863" s="122">
        <f t="shared" si="45"/>
        <v>42699.25</v>
      </c>
      <c r="C2863" s="125">
        <v>6</v>
      </c>
      <c r="D2863" s="11">
        <f>ROUND(АТС!E623*$D$791*$D$792/100,2)</f>
        <v>62.31</v>
      </c>
      <c r="E2863" s="11">
        <f>ROUND(АТС!E623*$E$791*$E$792/100,2)</f>
        <v>57.26</v>
      </c>
      <c r="F2863" s="11">
        <f>ROUND(АТС!E623*$F$791*$F$792/100,2)</f>
        <v>38.99</v>
      </c>
      <c r="G2863" s="11">
        <f>ROUND(АТС!E623*$G$791*$G$792/100,2)</f>
        <v>22.82</v>
      </c>
    </row>
    <row r="2864" spans="1:7" x14ac:dyDescent="0.25">
      <c r="A2864" s="240"/>
      <c r="B2864" s="124">
        <f t="shared" si="45"/>
        <v>42699.291669999999</v>
      </c>
      <c r="C2864" s="125">
        <v>7</v>
      </c>
      <c r="D2864" s="11">
        <f>ROUND(АТС!E624*$D$791*$D$792/100,2)</f>
        <v>92.97</v>
      </c>
      <c r="E2864" s="11">
        <f>ROUND(АТС!E624*$E$791*$E$792/100,2)</f>
        <v>85.43</v>
      </c>
      <c r="F2864" s="11">
        <f>ROUND(АТС!E624*$F$791*$F$792/100,2)</f>
        <v>58.17</v>
      </c>
      <c r="G2864" s="11">
        <f>ROUND(АТС!E624*$G$791*$G$792/100,2)</f>
        <v>34.049999999999997</v>
      </c>
    </row>
    <row r="2865" spans="1:7" x14ac:dyDescent="0.25">
      <c r="A2865" s="240"/>
      <c r="B2865" s="122">
        <f t="shared" si="45"/>
        <v>42699.333330000001</v>
      </c>
      <c r="C2865" s="125">
        <v>8</v>
      </c>
      <c r="D2865" s="11">
        <f>ROUND(АТС!E625*$D$791*$D$792/100,2)</f>
        <v>85.51</v>
      </c>
      <c r="E2865" s="11">
        <f>ROUND(АТС!E625*$E$791*$E$792/100,2)</f>
        <v>78.58</v>
      </c>
      <c r="F2865" s="11">
        <f>ROUND(АТС!E625*$F$791*$F$792/100,2)</f>
        <v>53.51</v>
      </c>
      <c r="G2865" s="11">
        <f>ROUND(АТС!E625*$G$791*$G$792/100,2)</f>
        <v>31.32</v>
      </c>
    </row>
    <row r="2866" spans="1:7" x14ac:dyDescent="0.25">
      <c r="A2866" s="240"/>
      <c r="B2866" s="124">
        <f t="shared" si="45"/>
        <v>42699.375</v>
      </c>
      <c r="C2866" s="125">
        <v>9</v>
      </c>
      <c r="D2866" s="11">
        <f>ROUND(АТС!E626*$D$791*$D$792/100,2)</f>
        <v>92.88</v>
      </c>
      <c r="E2866" s="11">
        <f>ROUND(АТС!E626*$E$791*$E$792/100,2)</f>
        <v>85.35</v>
      </c>
      <c r="F2866" s="11">
        <f>ROUND(АТС!E626*$F$791*$F$792/100,2)</f>
        <v>58.12</v>
      </c>
      <c r="G2866" s="11">
        <f>ROUND(АТС!E626*$G$791*$G$792/100,2)</f>
        <v>34.020000000000003</v>
      </c>
    </row>
    <row r="2867" spans="1:7" x14ac:dyDescent="0.25">
      <c r="A2867" s="240"/>
      <c r="B2867" s="122">
        <f t="shared" si="45"/>
        <v>42699.416669999999</v>
      </c>
      <c r="C2867" s="125">
        <v>10</v>
      </c>
      <c r="D2867" s="11">
        <f>ROUND(АТС!E627*$D$791*$D$792/100,2)</f>
        <v>92.48</v>
      </c>
      <c r="E2867" s="11">
        <f>ROUND(АТС!E627*$E$791*$E$792/100,2)</f>
        <v>84.99</v>
      </c>
      <c r="F2867" s="11">
        <f>ROUND(АТС!E627*$F$791*$F$792/100,2)</f>
        <v>57.87</v>
      </c>
      <c r="G2867" s="11">
        <f>ROUND(АТС!E627*$G$791*$G$792/100,2)</f>
        <v>33.880000000000003</v>
      </c>
    </row>
    <row r="2868" spans="1:7" x14ac:dyDescent="0.25">
      <c r="A2868" s="240"/>
      <c r="B2868" s="124">
        <f t="shared" si="45"/>
        <v>42699.458330000001</v>
      </c>
      <c r="C2868" s="125">
        <v>11</v>
      </c>
      <c r="D2868" s="11">
        <f>ROUND(АТС!E628*$D$791*$D$792/100,2)</f>
        <v>83.23</v>
      </c>
      <c r="E2868" s="11">
        <f>ROUND(АТС!E628*$E$791*$E$792/100,2)</f>
        <v>76.48</v>
      </c>
      <c r="F2868" s="11">
        <f>ROUND(АТС!E628*$F$791*$F$792/100,2)</f>
        <v>52.08</v>
      </c>
      <c r="G2868" s="11">
        <f>ROUND(АТС!E628*$G$791*$G$792/100,2)</f>
        <v>30.49</v>
      </c>
    </row>
    <row r="2869" spans="1:7" x14ac:dyDescent="0.25">
      <c r="A2869" s="240"/>
      <c r="B2869" s="122">
        <f t="shared" si="45"/>
        <v>42699.5</v>
      </c>
      <c r="C2869" s="125">
        <v>12</v>
      </c>
      <c r="D2869" s="11">
        <f>ROUND(АТС!E629*$D$791*$D$792/100,2)</f>
        <v>79.08</v>
      </c>
      <c r="E2869" s="11">
        <f>ROUND(АТС!E629*$E$791*$E$792/100,2)</f>
        <v>72.67</v>
      </c>
      <c r="F2869" s="11">
        <f>ROUND(АТС!E629*$F$791*$F$792/100,2)</f>
        <v>49.49</v>
      </c>
      <c r="G2869" s="11">
        <f>ROUND(АТС!E629*$G$791*$G$792/100,2)</f>
        <v>28.97</v>
      </c>
    </row>
    <row r="2870" spans="1:7" x14ac:dyDescent="0.25">
      <c r="A2870" s="240"/>
      <c r="B2870" s="124">
        <f t="shared" si="45"/>
        <v>42699.541669999999</v>
      </c>
      <c r="C2870" s="125">
        <v>13</v>
      </c>
      <c r="D2870" s="11">
        <f>ROUND(АТС!E630*$D$791*$D$792/100,2)</f>
        <v>79.790000000000006</v>
      </c>
      <c r="E2870" s="11">
        <f>ROUND(АТС!E630*$E$791*$E$792/100,2)</f>
        <v>73.33</v>
      </c>
      <c r="F2870" s="11">
        <f>ROUND(АТС!E630*$F$791*$F$792/100,2)</f>
        <v>49.93</v>
      </c>
      <c r="G2870" s="11">
        <f>ROUND(АТС!E630*$G$791*$G$792/100,2)</f>
        <v>29.23</v>
      </c>
    </row>
    <row r="2871" spans="1:7" x14ac:dyDescent="0.25">
      <c r="A2871" s="240"/>
      <c r="B2871" s="122">
        <f t="shared" si="45"/>
        <v>42699.583330000001</v>
      </c>
      <c r="C2871" s="125">
        <v>14</v>
      </c>
      <c r="D2871" s="11">
        <f>ROUND(АТС!E631*$D$791*$D$792/100,2)</f>
        <v>84.28</v>
      </c>
      <c r="E2871" s="11">
        <f>ROUND(АТС!E631*$E$791*$E$792/100,2)</f>
        <v>77.45</v>
      </c>
      <c r="F2871" s="11">
        <f>ROUND(АТС!E631*$F$791*$F$792/100,2)</f>
        <v>52.74</v>
      </c>
      <c r="G2871" s="11">
        <f>ROUND(АТС!E631*$G$791*$G$792/100,2)</f>
        <v>30.87</v>
      </c>
    </row>
    <row r="2872" spans="1:7" x14ac:dyDescent="0.25">
      <c r="A2872" s="240"/>
      <c r="B2872" s="124">
        <f t="shared" si="45"/>
        <v>42699.625</v>
      </c>
      <c r="C2872" s="125">
        <v>15</v>
      </c>
      <c r="D2872" s="11">
        <f>ROUND(АТС!E632*$D$791*$D$792/100,2)</f>
        <v>84.51</v>
      </c>
      <c r="E2872" s="11">
        <f>ROUND(АТС!E632*$E$791*$E$792/100,2)</f>
        <v>77.66</v>
      </c>
      <c r="F2872" s="11">
        <f>ROUND(АТС!E632*$F$791*$F$792/100,2)</f>
        <v>52.88</v>
      </c>
      <c r="G2872" s="11">
        <f>ROUND(АТС!E632*$G$791*$G$792/100,2)</f>
        <v>30.96</v>
      </c>
    </row>
    <row r="2873" spans="1:7" x14ac:dyDescent="0.25">
      <c r="A2873" s="240"/>
      <c r="B2873" s="122">
        <f t="shared" si="45"/>
        <v>42699.666669999999</v>
      </c>
      <c r="C2873" s="125">
        <v>16</v>
      </c>
      <c r="D2873" s="11">
        <f>ROUND(АТС!E633*$D$791*$D$792/100,2)</f>
        <v>2.38</v>
      </c>
      <c r="E2873" s="11">
        <f>ROUND(АТС!E633*$E$791*$E$792/100,2)</f>
        <v>2.19</v>
      </c>
      <c r="F2873" s="11">
        <f>ROUND(АТС!E633*$F$791*$F$792/100,2)</f>
        <v>1.49</v>
      </c>
      <c r="G2873" s="11">
        <f>ROUND(АТС!E633*$G$791*$G$792/100,2)</f>
        <v>0.87</v>
      </c>
    </row>
    <row r="2874" spans="1:7" x14ac:dyDescent="0.25">
      <c r="A2874" s="240"/>
      <c r="B2874" s="124">
        <f t="shared" si="45"/>
        <v>42699.708330000001</v>
      </c>
      <c r="C2874" s="125">
        <v>17</v>
      </c>
      <c r="D2874" s="11">
        <f>ROUND(АТС!E634*$D$791*$D$792/100,2)</f>
        <v>75.900000000000006</v>
      </c>
      <c r="E2874" s="11">
        <f>ROUND(АТС!E634*$E$791*$E$792/100,2)</f>
        <v>69.739999999999995</v>
      </c>
      <c r="F2874" s="11">
        <f>ROUND(АТС!E634*$F$791*$F$792/100,2)</f>
        <v>47.49</v>
      </c>
      <c r="G2874" s="11">
        <f>ROUND(АТС!E634*$G$791*$G$792/100,2)</f>
        <v>27.8</v>
      </c>
    </row>
    <row r="2875" spans="1:7" x14ac:dyDescent="0.25">
      <c r="A2875" s="240"/>
      <c r="B2875" s="122">
        <f t="shared" si="45"/>
        <v>42699.75</v>
      </c>
      <c r="C2875" s="125">
        <v>18</v>
      </c>
      <c r="D2875" s="11">
        <f>ROUND(АТС!E635*$D$791*$D$792/100,2)</f>
        <v>69.900000000000006</v>
      </c>
      <c r="E2875" s="11">
        <f>ROUND(АТС!E635*$E$791*$E$792/100,2)</f>
        <v>64.239999999999995</v>
      </c>
      <c r="F2875" s="11">
        <f>ROUND(АТС!E635*$F$791*$F$792/100,2)</f>
        <v>43.74</v>
      </c>
      <c r="G2875" s="11">
        <f>ROUND(АТС!E635*$G$791*$G$792/100,2)</f>
        <v>25.61</v>
      </c>
    </row>
    <row r="2876" spans="1:7" x14ac:dyDescent="0.25">
      <c r="A2876" s="240"/>
      <c r="B2876" s="124">
        <f t="shared" si="45"/>
        <v>42699.791669999999</v>
      </c>
      <c r="C2876" s="125">
        <v>19</v>
      </c>
      <c r="D2876" s="11">
        <f>ROUND(АТС!E636*$D$791*$D$792/100,2)</f>
        <v>99.41</v>
      </c>
      <c r="E2876" s="11">
        <f>ROUND(АТС!E636*$E$791*$E$792/100,2)</f>
        <v>91.36</v>
      </c>
      <c r="F2876" s="11">
        <f>ROUND(АТС!E636*$F$791*$F$792/100,2)</f>
        <v>62.21</v>
      </c>
      <c r="G2876" s="11">
        <f>ROUND(АТС!E636*$G$791*$G$792/100,2)</f>
        <v>36.42</v>
      </c>
    </row>
    <row r="2877" spans="1:7" x14ac:dyDescent="0.25">
      <c r="A2877" s="240"/>
      <c r="B2877" s="122">
        <f t="shared" si="45"/>
        <v>42699.833330000001</v>
      </c>
      <c r="C2877" s="125">
        <v>20</v>
      </c>
      <c r="D2877" s="11">
        <f>ROUND(АТС!E637*$D$791*$D$792/100,2)</f>
        <v>83.77</v>
      </c>
      <c r="E2877" s="11">
        <f>ROUND(АТС!E637*$E$791*$E$792/100,2)</f>
        <v>76.98</v>
      </c>
      <c r="F2877" s="11">
        <f>ROUND(АТС!E637*$F$791*$F$792/100,2)</f>
        <v>52.42</v>
      </c>
      <c r="G2877" s="11">
        <f>ROUND(АТС!E637*$G$791*$G$792/100,2)</f>
        <v>30.69</v>
      </c>
    </row>
    <row r="2878" spans="1:7" x14ac:dyDescent="0.25">
      <c r="A2878" s="240"/>
      <c r="B2878" s="124">
        <f t="shared" si="45"/>
        <v>42699.875</v>
      </c>
      <c r="C2878" s="125">
        <v>21</v>
      </c>
      <c r="D2878" s="11">
        <f>ROUND(АТС!E638*$D$791*$D$792/100,2)</f>
        <v>147.16</v>
      </c>
      <c r="E2878" s="11">
        <f>ROUND(АТС!E638*$E$791*$E$792/100,2)</f>
        <v>135.24</v>
      </c>
      <c r="F2878" s="11">
        <f>ROUND(АТС!E638*$F$791*$F$792/100,2)</f>
        <v>92.09</v>
      </c>
      <c r="G2878" s="11">
        <f>ROUND(АТС!E638*$G$791*$G$792/100,2)</f>
        <v>53.91</v>
      </c>
    </row>
    <row r="2879" spans="1:7" x14ac:dyDescent="0.25">
      <c r="A2879" s="240"/>
      <c r="B2879" s="122">
        <f t="shared" si="45"/>
        <v>42699.916669999999</v>
      </c>
      <c r="C2879" s="125">
        <v>22</v>
      </c>
      <c r="D2879" s="11">
        <f>ROUND(АТС!E639*$D$791*$D$792/100,2)</f>
        <v>25.14</v>
      </c>
      <c r="E2879" s="11">
        <f>ROUND(АТС!E639*$E$791*$E$792/100,2)</f>
        <v>23.1</v>
      </c>
      <c r="F2879" s="11">
        <f>ROUND(АТС!E639*$F$791*$F$792/100,2)</f>
        <v>15.73</v>
      </c>
      <c r="G2879" s="11">
        <f>ROUND(АТС!E639*$G$791*$G$792/100,2)</f>
        <v>9.2100000000000009</v>
      </c>
    </row>
    <row r="2880" spans="1:7" x14ac:dyDescent="0.25">
      <c r="A2880" s="240"/>
      <c r="B2880" s="124">
        <f t="shared" si="45"/>
        <v>42699.958330000001</v>
      </c>
      <c r="C2880" s="125">
        <v>23</v>
      </c>
      <c r="D2880" s="11">
        <f>ROUND(АТС!E640*$D$791*$D$792/100,2)</f>
        <v>90.2</v>
      </c>
      <c r="E2880" s="11">
        <f>ROUND(АТС!E640*$E$791*$E$792/100,2)</f>
        <v>82.89</v>
      </c>
      <c r="F2880" s="11">
        <f>ROUND(АТС!E640*$F$791*$F$792/100,2)</f>
        <v>56.44</v>
      </c>
      <c r="G2880" s="11">
        <f>ROUND(АТС!E640*$G$791*$G$792/100,2)</f>
        <v>33.04</v>
      </c>
    </row>
    <row r="2881" spans="1:7" x14ac:dyDescent="0.25">
      <c r="A2881" s="240"/>
      <c r="B2881" s="124">
        <f t="shared" si="45"/>
        <v>42700</v>
      </c>
      <c r="C2881" s="125">
        <v>0</v>
      </c>
      <c r="D2881" s="35">
        <f>ROUND(АТС!E641*$D$791*$D$792/100,2)</f>
        <v>79.900000000000006</v>
      </c>
      <c r="E2881" s="35">
        <f>ROUND(АТС!E641*$E$791*$E$792/100,2)</f>
        <v>73.42</v>
      </c>
      <c r="F2881" s="35">
        <f>ROUND(АТС!E641*$F$791*$F$792/100,2)</f>
        <v>50</v>
      </c>
      <c r="G2881" s="35">
        <f>ROUND(АТС!E641*$G$791*$G$792/100,2)</f>
        <v>29.27</v>
      </c>
    </row>
    <row r="2882" spans="1:7" x14ac:dyDescent="0.25">
      <c r="A2882" s="240"/>
      <c r="B2882" s="124">
        <f t="shared" ref="B2882:B2945" si="46">B2858+1</f>
        <v>42700.041669999999</v>
      </c>
      <c r="C2882" s="125">
        <v>1</v>
      </c>
      <c r="D2882" s="35">
        <f>ROUND(АТС!E642*$D$791*$D$792/100,2)</f>
        <v>26.39</v>
      </c>
      <c r="E2882" s="35">
        <f>ROUND(АТС!E642*$E$791*$E$792/100,2)</f>
        <v>24.25</v>
      </c>
      <c r="F2882" s="35">
        <f>ROUND(АТС!E642*$F$791*$F$792/100,2)</f>
        <v>16.510000000000002</v>
      </c>
      <c r="G2882" s="35">
        <f>ROUND(АТС!E642*$G$791*$G$792/100,2)</f>
        <v>9.67</v>
      </c>
    </row>
    <row r="2883" spans="1:7" x14ac:dyDescent="0.25">
      <c r="A2883" s="240"/>
      <c r="B2883" s="124">
        <f t="shared" si="46"/>
        <v>42700.083330000001</v>
      </c>
      <c r="C2883" s="125">
        <v>2</v>
      </c>
      <c r="D2883" s="35">
        <f>ROUND(АТС!E643*$D$791*$D$792/100,2)</f>
        <v>49.64</v>
      </c>
      <c r="E2883" s="35">
        <f>ROUND(АТС!E643*$E$791*$E$792/100,2)</f>
        <v>45.61</v>
      </c>
      <c r="F2883" s="35">
        <f>ROUND(АТС!E643*$F$791*$F$792/100,2)</f>
        <v>31.06</v>
      </c>
      <c r="G2883" s="35">
        <f>ROUND(АТС!E643*$G$791*$G$792/100,2)</f>
        <v>18.18</v>
      </c>
    </row>
    <row r="2884" spans="1:7" x14ac:dyDescent="0.25">
      <c r="A2884" s="240"/>
      <c r="B2884" s="124">
        <f t="shared" si="46"/>
        <v>42700.125</v>
      </c>
      <c r="C2884" s="125">
        <v>3</v>
      </c>
      <c r="D2884" s="35">
        <f>ROUND(АТС!E644*$D$791*$D$792/100,2)</f>
        <v>42.91</v>
      </c>
      <c r="E2884" s="35">
        <f>ROUND(АТС!E644*$E$791*$E$792/100,2)</f>
        <v>39.43</v>
      </c>
      <c r="F2884" s="35">
        <f>ROUND(АТС!E644*$F$791*$F$792/100,2)</f>
        <v>26.85</v>
      </c>
      <c r="G2884" s="35">
        <f>ROUND(АТС!E644*$G$791*$G$792/100,2)</f>
        <v>15.72</v>
      </c>
    </row>
    <row r="2885" spans="1:7" x14ac:dyDescent="0.25">
      <c r="A2885" s="240"/>
      <c r="B2885" s="124">
        <f t="shared" si="46"/>
        <v>42700.166669999999</v>
      </c>
      <c r="C2885" s="125">
        <v>4</v>
      </c>
      <c r="D2885" s="35">
        <f>ROUND(АТС!E645*$D$791*$D$792/100,2)</f>
        <v>43.01</v>
      </c>
      <c r="E2885" s="35">
        <f>ROUND(АТС!E645*$E$791*$E$792/100,2)</f>
        <v>39.520000000000003</v>
      </c>
      <c r="F2885" s="35">
        <f>ROUND(АТС!E645*$F$791*$F$792/100,2)</f>
        <v>26.91</v>
      </c>
      <c r="G2885" s="35">
        <f>ROUND(АТС!E645*$G$791*$G$792/100,2)</f>
        <v>15.75</v>
      </c>
    </row>
    <row r="2886" spans="1:7" x14ac:dyDescent="0.25">
      <c r="A2886" s="240"/>
      <c r="B2886" s="124">
        <f t="shared" si="46"/>
        <v>42700.208330000001</v>
      </c>
      <c r="C2886" s="125">
        <v>5</v>
      </c>
      <c r="D2886" s="35">
        <f>ROUND(АТС!E646*$D$791*$D$792/100,2)</f>
        <v>0.41</v>
      </c>
      <c r="E2886" s="35">
        <f>ROUND(АТС!E646*$E$791*$E$792/100,2)</f>
        <v>0.37</v>
      </c>
      <c r="F2886" s="35">
        <f>ROUND(АТС!E646*$F$791*$F$792/100,2)</f>
        <v>0.25</v>
      </c>
      <c r="G2886" s="35">
        <f>ROUND(АТС!E646*$G$791*$G$792/100,2)</f>
        <v>0.15</v>
      </c>
    </row>
    <row r="2887" spans="1:7" x14ac:dyDescent="0.25">
      <c r="A2887" s="240"/>
      <c r="B2887" s="124">
        <f t="shared" si="46"/>
        <v>42700.25</v>
      </c>
      <c r="C2887" s="125">
        <v>6</v>
      </c>
      <c r="D2887" s="35">
        <f>ROUND(АТС!E647*$D$791*$D$792/100,2)</f>
        <v>35.369999999999997</v>
      </c>
      <c r="E2887" s="35">
        <f>ROUND(АТС!E647*$E$791*$E$792/100,2)</f>
        <v>32.5</v>
      </c>
      <c r="F2887" s="35">
        <f>ROUND(АТС!E647*$F$791*$F$792/100,2)</f>
        <v>22.13</v>
      </c>
      <c r="G2887" s="35">
        <f>ROUND(АТС!E647*$G$791*$G$792/100,2)</f>
        <v>12.96</v>
      </c>
    </row>
    <row r="2888" spans="1:7" x14ac:dyDescent="0.25">
      <c r="A2888" s="240"/>
      <c r="B2888" s="124">
        <f t="shared" si="46"/>
        <v>42700.291669999999</v>
      </c>
      <c r="C2888" s="125">
        <v>7</v>
      </c>
      <c r="D2888" s="35">
        <f>ROUND(АТС!E648*$D$791*$D$792/100,2)</f>
        <v>70.89</v>
      </c>
      <c r="E2888" s="35">
        <f>ROUND(АТС!E648*$E$791*$E$792/100,2)</f>
        <v>65.150000000000006</v>
      </c>
      <c r="F2888" s="35">
        <f>ROUND(АТС!E648*$F$791*$F$792/100,2)</f>
        <v>44.36</v>
      </c>
      <c r="G2888" s="35">
        <f>ROUND(АТС!E648*$G$791*$G$792/100,2)</f>
        <v>25.97</v>
      </c>
    </row>
    <row r="2889" spans="1:7" x14ac:dyDescent="0.25">
      <c r="A2889" s="240"/>
      <c r="B2889" s="124">
        <f t="shared" si="46"/>
        <v>42700.333330000001</v>
      </c>
      <c r="C2889" s="125">
        <v>8</v>
      </c>
      <c r="D2889" s="35">
        <f>ROUND(АТС!E649*$D$791*$D$792/100,2)</f>
        <v>78.41</v>
      </c>
      <c r="E2889" s="35">
        <f>ROUND(АТС!E649*$E$791*$E$792/100,2)</f>
        <v>72.06</v>
      </c>
      <c r="F2889" s="35">
        <f>ROUND(АТС!E649*$F$791*$F$792/100,2)</f>
        <v>49.07</v>
      </c>
      <c r="G2889" s="35">
        <f>ROUND(АТС!E649*$G$791*$G$792/100,2)</f>
        <v>28.72</v>
      </c>
    </row>
    <row r="2890" spans="1:7" x14ac:dyDescent="0.25">
      <c r="A2890" s="240"/>
      <c r="B2890" s="124">
        <f t="shared" si="46"/>
        <v>42700.375</v>
      </c>
      <c r="C2890" s="125">
        <v>9</v>
      </c>
      <c r="D2890" s="35">
        <f>ROUND(АТС!E650*$D$791*$D$792/100,2)</f>
        <v>73.17</v>
      </c>
      <c r="E2890" s="35">
        <f>ROUND(АТС!E650*$E$791*$E$792/100,2)</f>
        <v>67.239999999999995</v>
      </c>
      <c r="F2890" s="35">
        <f>ROUND(АТС!E650*$F$791*$F$792/100,2)</f>
        <v>45.78</v>
      </c>
      <c r="G2890" s="35">
        <f>ROUND(АТС!E650*$G$791*$G$792/100,2)</f>
        <v>26.8</v>
      </c>
    </row>
    <row r="2891" spans="1:7" x14ac:dyDescent="0.25">
      <c r="A2891" s="240"/>
      <c r="B2891" s="124">
        <f t="shared" si="46"/>
        <v>42700.416669999999</v>
      </c>
      <c r="C2891" s="125">
        <v>10</v>
      </c>
      <c r="D2891" s="35">
        <f>ROUND(АТС!E651*$D$791*$D$792/100,2)</f>
        <v>74.319999999999993</v>
      </c>
      <c r="E2891" s="35">
        <f>ROUND(АТС!E651*$E$791*$E$792/100,2)</f>
        <v>68.290000000000006</v>
      </c>
      <c r="F2891" s="35">
        <f>ROUND(АТС!E651*$F$791*$F$792/100,2)</f>
        <v>46.5</v>
      </c>
      <c r="G2891" s="35">
        <f>ROUND(АТС!E651*$G$791*$G$792/100,2)</f>
        <v>27.22</v>
      </c>
    </row>
    <row r="2892" spans="1:7" x14ac:dyDescent="0.25">
      <c r="A2892" s="240"/>
      <c r="B2892" s="124">
        <f t="shared" si="46"/>
        <v>42700.458330000001</v>
      </c>
      <c r="C2892" s="125">
        <v>11</v>
      </c>
      <c r="D2892" s="35">
        <f>ROUND(АТС!E652*$D$791*$D$792/100,2)</f>
        <v>82.66</v>
      </c>
      <c r="E2892" s="35">
        <f>ROUND(АТС!E652*$E$791*$E$792/100,2)</f>
        <v>75.959999999999994</v>
      </c>
      <c r="F2892" s="35">
        <f>ROUND(АТС!E652*$F$791*$F$792/100,2)</f>
        <v>51.73</v>
      </c>
      <c r="G2892" s="35">
        <f>ROUND(АТС!E652*$G$791*$G$792/100,2)</f>
        <v>30.28</v>
      </c>
    </row>
    <row r="2893" spans="1:7" x14ac:dyDescent="0.25">
      <c r="A2893" s="240"/>
      <c r="B2893" s="124">
        <f t="shared" si="46"/>
        <v>42700.5</v>
      </c>
      <c r="C2893" s="125">
        <v>12</v>
      </c>
      <c r="D2893" s="35">
        <f>ROUND(АТС!E653*$D$791*$D$792/100,2)</f>
        <v>0.06</v>
      </c>
      <c r="E2893" s="35">
        <f>ROUND(АТС!E653*$E$791*$E$792/100,2)</f>
        <v>0.05</v>
      </c>
      <c r="F2893" s="35">
        <f>ROUND(АТС!E653*$F$791*$F$792/100,2)</f>
        <v>0.04</v>
      </c>
      <c r="G2893" s="35">
        <f>ROUND(АТС!E653*$G$791*$G$792/100,2)</f>
        <v>0.02</v>
      </c>
    </row>
    <row r="2894" spans="1:7" x14ac:dyDescent="0.25">
      <c r="A2894" s="240"/>
      <c r="B2894" s="124">
        <f t="shared" si="46"/>
        <v>42700.541669999999</v>
      </c>
      <c r="C2894" s="125">
        <v>13</v>
      </c>
      <c r="D2894" s="35">
        <f>ROUND(АТС!E654*$D$791*$D$792/100,2)</f>
        <v>0.03</v>
      </c>
      <c r="E2894" s="35">
        <f>ROUND(АТС!E654*$E$791*$E$792/100,2)</f>
        <v>0.03</v>
      </c>
      <c r="F2894" s="35">
        <f>ROUND(АТС!E654*$F$791*$F$792/100,2)</f>
        <v>0.02</v>
      </c>
      <c r="G2894" s="35">
        <f>ROUND(АТС!E654*$G$791*$G$792/100,2)</f>
        <v>0.01</v>
      </c>
    </row>
    <row r="2895" spans="1:7" x14ac:dyDescent="0.25">
      <c r="A2895" s="240"/>
      <c r="B2895" s="124">
        <f t="shared" si="46"/>
        <v>42700.583330000001</v>
      </c>
      <c r="C2895" s="125">
        <v>14</v>
      </c>
      <c r="D2895" s="35">
        <f>ROUND(АТС!E655*$D$791*$D$792/100,2)</f>
        <v>0.06</v>
      </c>
      <c r="E2895" s="35">
        <f>ROUND(АТС!E655*$E$791*$E$792/100,2)</f>
        <v>0.05</v>
      </c>
      <c r="F2895" s="35">
        <f>ROUND(АТС!E655*$F$791*$F$792/100,2)</f>
        <v>0.04</v>
      </c>
      <c r="G2895" s="35">
        <f>ROUND(АТС!E655*$G$791*$G$792/100,2)</f>
        <v>0.02</v>
      </c>
    </row>
    <row r="2896" spans="1:7" x14ac:dyDescent="0.25">
      <c r="A2896" s="240"/>
      <c r="B2896" s="124">
        <f t="shared" si="46"/>
        <v>42700.625</v>
      </c>
      <c r="C2896" s="125">
        <v>15</v>
      </c>
      <c r="D2896" s="35">
        <f>ROUND(АТС!E656*$D$791*$D$792/100,2)</f>
        <v>0.05</v>
      </c>
      <c r="E2896" s="35">
        <f>ROUND(АТС!E656*$E$791*$E$792/100,2)</f>
        <v>0.05</v>
      </c>
      <c r="F2896" s="35">
        <f>ROUND(АТС!E656*$F$791*$F$792/100,2)</f>
        <v>0.03</v>
      </c>
      <c r="G2896" s="35">
        <f>ROUND(АТС!E656*$G$791*$G$792/100,2)</f>
        <v>0.02</v>
      </c>
    </row>
    <row r="2897" spans="1:7" x14ac:dyDescent="0.25">
      <c r="A2897" s="240"/>
      <c r="B2897" s="124">
        <f t="shared" si="46"/>
        <v>42700.666669999999</v>
      </c>
      <c r="C2897" s="125">
        <v>16</v>
      </c>
      <c r="D2897" s="35">
        <f>ROUND(АТС!E657*$D$791*$D$792/100,2)</f>
        <v>0</v>
      </c>
      <c r="E2897" s="35">
        <f>ROUND(АТС!E657*$E$791*$E$792/100,2)</f>
        <v>0</v>
      </c>
      <c r="F2897" s="35">
        <f>ROUND(АТС!E657*$F$791*$F$792/100,2)</f>
        <v>0</v>
      </c>
      <c r="G2897" s="35">
        <f>ROUND(АТС!E657*$G$791*$G$792/100,2)</f>
        <v>0</v>
      </c>
    </row>
    <row r="2898" spans="1:7" x14ac:dyDescent="0.25">
      <c r="A2898" s="240"/>
      <c r="B2898" s="124">
        <f t="shared" si="46"/>
        <v>42700.708330000001</v>
      </c>
      <c r="C2898" s="125">
        <v>17</v>
      </c>
      <c r="D2898" s="35">
        <f>ROUND(АТС!E658*$D$791*$D$792/100,2)</f>
        <v>73.42</v>
      </c>
      <c r="E2898" s="35">
        <f>ROUND(АТС!E658*$E$791*$E$792/100,2)</f>
        <v>67.47</v>
      </c>
      <c r="F2898" s="35">
        <f>ROUND(АТС!E658*$F$791*$F$792/100,2)</f>
        <v>45.94</v>
      </c>
      <c r="G2898" s="35">
        <f>ROUND(АТС!E658*$G$791*$G$792/100,2)</f>
        <v>26.89</v>
      </c>
    </row>
    <row r="2899" spans="1:7" x14ac:dyDescent="0.25">
      <c r="A2899" s="240"/>
      <c r="B2899" s="124">
        <f t="shared" si="46"/>
        <v>42700.75</v>
      </c>
      <c r="C2899" s="125">
        <v>18</v>
      </c>
      <c r="D2899" s="35">
        <f>ROUND(АТС!E659*$D$791*$D$792/100,2)</f>
        <v>74.94</v>
      </c>
      <c r="E2899" s="35">
        <f>ROUND(АТС!E659*$E$791*$E$792/100,2)</f>
        <v>68.87</v>
      </c>
      <c r="F2899" s="35">
        <f>ROUND(АТС!E659*$F$791*$F$792/100,2)</f>
        <v>46.9</v>
      </c>
      <c r="G2899" s="35">
        <f>ROUND(АТС!E659*$G$791*$G$792/100,2)</f>
        <v>27.45</v>
      </c>
    </row>
    <row r="2900" spans="1:7" x14ac:dyDescent="0.25">
      <c r="A2900" s="240"/>
      <c r="B2900" s="124">
        <f t="shared" si="46"/>
        <v>42700.791669999999</v>
      </c>
      <c r="C2900" s="125">
        <v>19</v>
      </c>
      <c r="D2900" s="35">
        <f>ROUND(АТС!E660*$D$791*$D$792/100,2)</f>
        <v>72.989999999999995</v>
      </c>
      <c r="E2900" s="35">
        <f>ROUND(АТС!E660*$E$791*$E$792/100,2)</f>
        <v>67.069999999999993</v>
      </c>
      <c r="F2900" s="35">
        <f>ROUND(АТС!E660*$F$791*$F$792/100,2)</f>
        <v>45.67</v>
      </c>
      <c r="G2900" s="35">
        <f>ROUND(АТС!E660*$G$791*$G$792/100,2)</f>
        <v>26.74</v>
      </c>
    </row>
    <row r="2901" spans="1:7" x14ac:dyDescent="0.25">
      <c r="A2901" s="240"/>
      <c r="B2901" s="124">
        <f t="shared" si="46"/>
        <v>42700.833330000001</v>
      </c>
      <c r="C2901" s="125">
        <v>20</v>
      </c>
      <c r="D2901" s="35">
        <f>ROUND(АТС!E661*$D$791*$D$792/100,2)</f>
        <v>85.73</v>
      </c>
      <c r="E2901" s="35">
        <f>ROUND(АТС!E661*$E$791*$E$792/100,2)</f>
        <v>78.790000000000006</v>
      </c>
      <c r="F2901" s="35">
        <f>ROUND(АТС!E661*$F$791*$F$792/100,2)</f>
        <v>53.65</v>
      </c>
      <c r="G2901" s="35">
        <f>ROUND(АТС!E661*$G$791*$G$792/100,2)</f>
        <v>31.41</v>
      </c>
    </row>
    <row r="2902" spans="1:7" x14ac:dyDescent="0.25">
      <c r="A2902" s="240"/>
      <c r="B2902" s="124">
        <f t="shared" si="46"/>
        <v>42700.875</v>
      </c>
      <c r="C2902" s="125">
        <v>21</v>
      </c>
      <c r="D2902" s="35">
        <f>ROUND(АТС!E662*$D$791*$D$792/100,2)</f>
        <v>39.909999999999997</v>
      </c>
      <c r="E2902" s="35">
        <f>ROUND(АТС!E662*$E$791*$E$792/100,2)</f>
        <v>36.67</v>
      </c>
      <c r="F2902" s="35">
        <f>ROUND(АТС!E662*$F$791*$F$792/100,2)</f>
        <v>24.97</v>
      </c>
      <c r="G2902" s="35">
        <f>ROUND(АТС!E662*$G$791*$G$792/100,2)</f>
        <v>14.62</v>
      </c>
    </row>
    <row r="2903" spans="1:7" x14ac:dyDescent="0.25">
      <c r="A2903" s="240"/>
      <c r="B2903" s="124">
        <f t="shared" si="46"/>
        <v>42700.916669999999</v>
      </c>
      <c r="C2903" s="125">
        <v>22</v>
      </c>
      <c r="D2903" s="35">
        <f>ROUND(АТС!E663*$D$791*$D$792/100,2)</f>
        <v>122.22</v>
      </c>
      <c r="E2903" s="35">
        <f>ROUND(АТС!E663*$E$791*$E$792/100,2)</f>
        <v>112.31</v>
      </c>
      <c r="F2903" s="35">
        <f>ROUND(АТС!E663*$F$791*$F$792/100,2)</f>
        <v>76.48</v>
      </c>
      <c r="G2903" s="35">
        <f>ROUND(АТС!E663*$G$791*$G$792/100,2)</f>
        <v>44.77</v>
      </c>
    </row>
    <row r="2904" spans="1:7" x14ac:dyDescent="0.25">
      <c r="A2904" s="240"/>
      <c r="B2904" s="124">
        <f t="shared" si="46"/>
        <v>42700.958330000001</v>
      </c>
      <c r="C2904" s="125">
        <v>23</v>
      </c>
      <c r="D2904" s="35">
        <f>ROUND(АТС!E664*$D$791*$D$792/100,2)</f>
        <v>38.520000000000003</v>
      </c>
      <c r="E2904" s="35">
        <f>ROUND(АТС!E664*$E$791*$E$792/100,2)</f>
        <v>35.4</v>
      </c>
      <c r="F2904" s="35">
        <f>ROUND(АТС!E664*$F$791*$F$792/100,2)</f>
        <v>24.1</v>
      </c>
      <c r="G2904" s="35">
        <f>ROUND(АТС!E664*$G$791*$G$792/100,2)</f>
        <v>14.11</v>
      </c>
    </row>
    <row r="2905" spans="1:7" x14ac:dyDescent="0.25">
      <c r="A2905" s="240"/>
      <c r="B2905" s="124">
        <f t="shared" si="46"/>
        <v>42701</v>
      </c>
      <c r="C2905" s="125">
        <v>0</v>
      </c>
      <c r="D2905" s="35">
        <f>ROUND(АТС!E665*$D$791*$D$792/100,2)</f>
        <v>24.73</v>
      </c>
      <c r="E2905" s="35">
        <f>ROUND(АТС!E665*$E$791*$E$792/100,2)</f>
        <v>22.73</v>
      </c>
      <c r="F2905" s="35">
        <f>ROUND(АТС!E665*$F$791*$F$792/100,2)</f>
        <v>15.48</v>
      </c>
      <c r="G2905" s="35">
        <f>ROUND(АТС!E665*$G$791*$G$792/100,2)</f>
        <v>9.06</v>
      </c>
    </row>
    <row r="2906" spans="1:7" x14ac:dyDescent="0.25">
      <c r="A2906" s="240"/>
      <c r="B2906" s="124">
        <f t="shared" si="46"/>
        <v>42701.041669999999</v>
      </c>
      <c r="C2906" s="125">
        <v>1</v>
      </c>
      <c r="D2906" s="35">
        <f>ROUND(АТС!E666*$D$791*$D$792/100,2)</f>
        <v>19.989999999999998</v>
      </c>
      <c r="E2906" s="35">
        <f>ROUND(АТС!E666*$E$791*$E$792/100,2)</f>
        <v>18.37</v>
      </c>
      <c r="F2906" s="35">
        <f>ROUND(АТС!E666*$F$791*$F$792/100,2)</f>
        <v>12.51</v>
      </c>
      <c r="G2906" s="35">
        <f>ROUND(АТС!E666*$G$791*$G$792/100,2)</f>
        <v>7.32</v>
      </c>
    </row>
    <row r="2907" spans="1:7" x14ac:dyDescent="0.25">
      <c r="A2907" s="240"/>
      <c r="B2907" s="124">
        <f t="shared" si="46"/>
        <v>42701.083330000001</v>
      </c>
      <c r="C2907" s="125">
        <v>2</v>
      </c>
      <c r="D2907" s="35">
        <f>ROUND(АТС!E667*$D$791*$D$792/100,2)</f>
        <v>98.22</v>
      </c>
      <c r="E2907" s="35">
        <f>ROUND(АТС!E667*$E$791*$E$792/100,2)</f>
        <v>90.26</v>
      </c>
      <c r="F2907" s="35">
        <f>ROUND(АТС!E667*$F$791*$F$792/100,2)</f>
        <v>61.46</v>
      </c>
      <c r="G2907" s="35">
        <f>ROUND(АТС!E667*$G$791*$G$792/100,2)</f>
        <v>35.979999999999997</v>
      </c>
    </row>
    <row r="2908" spans="1:7" x14ac:dyDescent="0.25">
      <c r="A2908" s="240"/>
      <c r="B2908" s="124">
        <f t="shared" si="46"/>
        <v>42701.125</v>
      </c>
      <c r="C2908" s="125">
        <v>3</v>
      </c>
      <c r="D2908" s="35">
        <f>ROUND(АТС!E668*$D$791*$D$792/100,2)</f>
        <v>37.51</v>
      </c>
      <c r="E2908" s="35">
        <f>ROUND(АТС!E668*$E$791*$E$792/100,2)</f>
        <v>34.47</v>
      </c>
      <c r="F2908" s="35">
        <f>ROUND(АТС!E668*$F$791*$F$792/100,2)</f>
        <v>23.47</v>
      </c>
      <c r="G2908" s="35">
        <f>ROUND(АТС!E668*$G$791*$G$792/100,2)</f>
        <v>13.74</v>
      </c>
    </row>
    <row r="2909" spans="1:7" x14ac:dyDescent="0.25">
      <c r="A2909" s="240"/>
      <c r="B2909" s="124">
        <f t="shared" si="46"/>
        <v>42701.166669999999</v>
      </c>
      <c r="C2909" s="125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40"/>
      <c r="B2910" s="124">
        <f t="shared" si="46"/>
        <v>42701.208330000001</v>
      </c>
      <c r="C2910" s="125">
        <v>5</v>
      </c>
      <c r="D2910" s="35">
        <f>ROUND(АТС!E670*$D$791*$D$792/100,2)</f>
        <v>11.02</v>
      </c>
      <c r="E2910" s="35">
        <f>ROUND(АТС!E670*$E$791*$E$792/100,2)</f>
        <v>10.119999999999999</v>
      </c>
      <c r="F2910" s="35">
        <f>ROUND(АТС!E670*$F$791*$F$792/100,2)</f>
        <v>6.89</v>
      </c>
      <c r="G2910" s="35">
        <f>ROUND(АТС!E670*$G$791*$G$792/100,2)</f>
        <v>4.04</v>
      </c>
    </row>
    <row r="2911" spans="1:7" x14ac:dyDescent="0.25">
      <c r="A2911" s="240"/>
      <c r="B2911" s="124">
        <f t="shared" si="46"/>
        <v>42701.25</v>
      </c>
      <c r="C2911" s="125">
        <v>6</v>
      </c>
      <c r="D2911" s="35">
        <f>ROUND(АТС!E671*$D$791*$D$792/100,2)</f>
        <v>2.77</v>
      </c>
      <c r="E2911" s="35">
        <f>ROUND(АТС!E671*$E$791*$E$792/100,2)</f>
        <v>2.5499999999999998</v>
      </c>
      <c r="F2911" s="35">
        <f>ROUND(АТС!E671*$F$791*$F$792/100,2)</f>
        <v>1.73</v>
      </c>
      <c r="G2911" s="35">
        <f>ROUND(АТС!E671*$G$791*$G$792/100,2)</f>
        <v>1.01</v>
      </c>
    </row>
    <row r="2912" spans="1:7" x14ac:dyDescent="0.25">
      <c r="A2912" s="240"/>
      <c r="B2912" s="124">
        <f t="shared" si="46"/>
        <v>42701.291669999999</v>
      </c>
      <c r="C2912" s="125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40"/>
      <c r="B2913" s="124">
        <f t="shared" si="46"/>
        <v>42701.333330000001</v>
      </c>
      <c r="C2913" s="125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40"/>
      <c r="B2914" s="124">
        <f t="shared" si="46"/>
        <v>42701.375</v>
      </c>
      <c r="C2914" s="125">
        <v>9</v>
      </c>
      <c r="D2914" s="35">
        <f>ROUND(АТС!E674*$D$791*$D$792/100,2)</f>
        <v>37.06</v>
      </c>
      <c r="E2914" s="35">
        <f>ROUND(АТС!E674*$E$791*$E$792/100,2)</f>
        <v>34.049999999999997</v>
      </c>
      <c r="F2914" s="35">
        <f>ROUND(АТС!E674*$F$791*$F$792/100,2)</f>
        <v>23.19</v>
      </c>
      <c r="G2914" s="35">
        <f>ROUND(АТС!E674*$G$791*$G$792/100,2)</f>
        <v>13.57</v>
      </c>
    </row>
    <row r="2915" spans="1:7" x14ac:dyDescent="0.25">
      <c r="A2915" s="240"/>
      <c r="B2915" s="124">
        <f t="shared" si="46"/>
        <v>42701.416669999999</v>
      </c>
      <c r="C2915" s="125">
        <v>10</v>
      </c>
      <c r="D2915" s="35">
        <f>ROUND(АТС!E675*$D$791*$D$792/100,2)</f>
        <v>41.03</v>
      </c>
      <c r="E2915" s="35">
        <f>ROUND(АТС!E675*$E$791*$E$792/100,2)</f>
        <v>37.71</v>
      </c>
      <c r="F2915" s="35">
        <f>ROUND(АТС!E675*$F$791*$F$792/100,2)</f>
        <v>25.68</v>
      </c>
      <c r="G2915" s="35">
        <f>ROUND(АТС!E675*$G$791*$G$792/100,2)</f>
        <v>15.03</v>
      </c>
    </row>
    <row r="2916" spans="1:7" x14ac:dyDescent="0.25">
      <c r="A2916" s="240"/>
      <c r="B2916" s="124">
        <f t="shared" si="46"/>
        <v>42701.458330000001</v>
      </c>
      <c r="C2916" s="125">
        <v>11</v>
      </c>
      <c r="D2916" s="35">
        <f>ROUND(АТС!E676*$D$791*$D$792/100,2)</f>
        <v>26.94</v>
      </c>
      <c r="E2916" s="35">
        <f>ROUND(АТС!E676*$E$791*$E$792/100,2)</f>
        <v>24.76</v>
      </c>
      <c r="F2916" s="35">
        <f>ROUND(АТС!E676*$F$791*$F$792/100,2)</f>
        <v>16.86</v>
      </c>
      <c r="G2916" s="35">
        <f>ROUND(АТС!E676*$G$791*$G$792/100,2)</f>
        <v>9.8699999999999992</v>
      </c>
    </row>
    <row r="2917" spans="1:7" x14ac:dyDescent="0.25">
      <c r="A2917" s="240"/>
      <c r="B2917" s="124">
        <f t="shared" si="46"/>
        <v>42701.5</v>
      </c>
      <c r="C2917" s="125">
        <v>12</v>
      </c>
      <c r="D2917" s="35">
        <f>ROUND(АТС!E677*$D$791*$D$792/100,2)</f>
        <v>47.64</v>
      </c>
      <c r="E2917" s="35">
        <f>ROUND(АТС!E677*$E$791*$E$792/100,2)</f>
        <v>43.78</v>
      </c>
      <c r="F2917" s="35">
        <f>ROUND(АТС!E677*$F$791*$F$792/100,2)</f>
        <v>29.81</v>
      </c>
      <c r="G2917" s="35">
        <f>ROUND(АТС!E677*$G$791*$G$792/100,2)</f>
        <v>17.45</v>
      </c>
    </row>
    <row r="2918" spans="1:7" x14ac:dyDescent="0.25">
      <c r="A2918" s="240"/>
      <c r="B2918" s="124">
        <f t="shared" si="46"/>
        <v>42701.541669999999</v>
      </c>
      <c r="C2918" s="125">
        <v>13</v>
      </c>
      <c r="D2918" s="35">
        <f>ROUND(АТС!E678*$D$791*$D$792/100,2)</f>
        <v>54.66</v>
      </c>
      <c r="E2918" s="35">
        <f>ROUND(АТС!E678*$E$791*$E$792/100,2)</f>
        <v>50.23</v>
      </c>
      <c r="F2918" s="35">
        <f>ROUND(АТС!E678*$F$791*$F$792/100,2)</f>
        <v>34.200000000000003</v>
      </c>
      <c r="G2918" s="35">
        <f>ROUND(АТС!E678*$G$791*$G$792/100,2)</f>
        <v>20.02</v>
      </c>
    </row>
    <row r="2919" spans="1:7" x14ac:dyDescent="0.25">
      <c r="A2919" s="240"/>
      <c r="B2919" s="124">
        <f t="shared" si="46"/>
        <v>42701.583330000001</v>
      </c>
      <c r="C2919" s="125">
        <v>14</v>
      </c>
      <c r="D2919" s="35">
        <f>ROUND(АТС!E679*$D$791*$D$792/100,2)</f>
        <v>82.72</v>
      </c>
      <c r="E2919" s="35">
        <f>ROUND(АТС!E679*$E$791*$E$792/100,2)</f>
        <v>76.02</v>
      </c>
      <c r="F2919" s="35">
        <f>ROUND(АТС!E679*$F$791*$F$792/100,2)</f>
        <v>51.76</v>
      </c>
      <c r="G2919" s="35">
        <f>ROUND(АТС!E679*$G$791*$G$792/100,2)</f>
        <v>30.3</v>
      </c>
    </row>
    <row r="2920" spans="1:7" x14ac:dyDescent="0.25">
      <c r="A2920" s="240"/>
      <c r="B2920" s="124">
        <f t="shared" si="46"/>
        <v>42701.625</v>
      </c>
      <c r="C2920" s="125">
        <v>15</v>
      </c>
      <c r="D2920" s="35">
        <f>ROUND(АТС!E680*$D$791*$D$792/100,2)</f>
        <v>41.35</v>
      </c>
      <c r="E2920" s="35">
        <f>ROUND(АТС!E680*$E$791*$E$792/100,2)</f>
        <v>38</v>
      </c>
      <c r="F2920" s="35">
        <f>ROUND(АТС!E680*$F$791*$F$792/100,2)</f>
        <v>25.88</v>
      </c>
      <c r="G2920" s="35">
        <f>ROUND(АТС!E680*$G$791*$G$792/100,2)</f>
        <v>15.15</v>
      </c>
    </row>
    <row r="2921" spans="1:7" x14ac:dyDescent="0.25">
      <c r="A2921" s="240"/>
      <c r="B2921" s="124">
        <f t="shared" si="46"/>
        <v>42701.666669999999</v>
      </c>
      <c r="C2921" s="125">
        <v>16</v>
      </c>
      <c r="D2921" s="35">
        <f>ROUND(АТС!E681*$D$791*$D$792/100,2)</f>
        <v>0</v>
      </c>
      <c r="E2921" s="35">
        <f>ROUND(АТС!E681*$E$791*$E$792/100,2)</f>
        <v>0</v>
      </c>
      <c r="F2921" s="35">
        <f>ROUND(АТС!E681*$F$791*$F$792/100,2)</f>
        <v>0</v>
      </c>
      <c r="G2921" s="35">
        <f>ROUND(АТС!E681*$G$791*$G$792/100,2)</f>
        <v>0</v>
      </c>
    </row>
    <row r="2922" spans="1:7" x14ac:dyDescent="0.25">
      <c r="A2922" s="240"/>
      <c r="B2922" s="124">
        <f t="shared" si="46"/>
        <v>42701.708330000001</v>
      </c>
      <c r="C2922" s="125">
        <v>17</v>
      </c>
      <c r="D2922" s="35">
        <f>ROUND(АТС!E682*$D$791*$D$792/100,2)</f>
        <v>44.94</v>
      </c>
      <c r="E2922" s="35">
        <f>ROUND(АТС!E682*$E$791*$E$792/100,2)</f>
        <v>41.3</v>
      </c>
      <c r="F2922" s="35">
        <f>ROUND(АТС!E682*$F$791*$F$792/100,2)</f>
        <v>28.12</v>
      </c>
      <c r="G2922" s="35">
        <f>ROUND(АТС!E682*$G$791*$G$792/100,2)</f>
        <v>16.46</v>
      </c>
    </row>
    <row r="2923" spans="1:7" x14ac:dyDescent="0.25">
      <c r="A2923" s="240"/>
      <c r="B2923" s="124">
        <f t="shared" si="46"/>
        <v>42701.75</v>
      </c>
      <c r="C2923" s="125">
        <v>18</v>
      </c>
      <c r="D2923" s="35">
        <f>ROUND(АТС!E683*$D$791*$D$792/100,2)</f>
        <v>46.25</v>
      </c>
      <c r="E2923" s="35">
        <f>ROUND(АТС!E683*$E$791*$E$792/100,2)</f>
        <v>42.5</v>
      </c>
      <c r="F2923" s="35">
        <f>ROUND(АТС!E683*$F$791*$F$792/100,2)</f>
        <v>28.94</v>
      </c>
      <c r="G2923" s="35">
        <f>ROUND(АТС!E683*$G$791*$G$792/100,2)</f>
        <v>16.940000000000001</v>
      </c>
    </row>
    <row r="2924" spans="1:7" x14ac:dyDescent="0.25">
      <c r="A2924" s="240"/>
      <c r="B2924" s="124">
        <f t="shared" si="46"/>
        <v>42701.791669999999</v>
      </c>
      <c r="C2924" s="125">
        <v>19</v>
      </c>
      <c r="D2924" s="35">
        <f>ROUND(АТС!E684*$D$791*$D$792/100,2)</f>
        <v>77.099999999999994</v>
      </c>
      <c r="E2924" s="35">
        <f>ROUND(АТС!E684*$E$791*$E$792/100,2)</f>
        <v>70.849999999999994</v>
      </c>
      <c r="F2924" s="35">
        <f>ROUND(АТС!E684*$F$791*$F$792/100,2)</f>
        <v>48.24</v>
      </c>
      <c r="G2924" s="35">
        <f>ROUND(АТС!E684*$G$791*$G$792/100,2)</f>
        <v>28.24</v>
      </c>
    </row>
    <row r="2925" spans="1:7" x14ac:dyDescent="0.25">
      <c r="A2925" s="240"/>
      <c r="B2925" s="124">
        <f t="shared" si="46"/>
        <v>42701.833330000001</v>
      </c>
      <c r="C2925" s="125">
        <v>20</v>
      </c>
      <c r="D2925" s="35">
        <f>ROUND(АТС!E685*$D$791*$D$792/100,2)</f>
        <v>86.52</v>
      </c>
      <c r="E2925" s="35">
        <f>ROUND(АТС!E685*$E$791*$E$792/100,2)</f>
        <v>79.5</v>
      </c>
      <c r="F2925" s="35">
        <f>ROUND(АТС!E685*$F$791*$F$792/100,2)</f>
        <v>54.14</v>
      </c>
      <c r="G2925" s="35">
        <f>ROUND(АТС!E685*$G$791*$G$792/100,2)</f>
        <v>31.69</v>
      </c>
    </row>
    <row r="2926" spans="1:7" x14ac:dyDescent="0.25">
      <c r="A2926" s="240"/>
      <c r="B2926" s="124">
        <f t="shared" si="46"/>
        <v>42701.875</v>
      </c>
      <c r="C2926" s="125">
        <v>21</v>
      </c>
      <c r="D2926" s="35">
        <f>ROUND(АТС!E686*$D$791*$D$792/100,2)</f>
        <v>36.65</v>
      </c>
      <c r="E2926" s="35">
        <f>ROUND(АТС!E686*$E$791*$E$792/100,2)</f>
        <v>33.68</v>
      </c>
      <c r="F2926" s="35">
        <f>ROUND(АТС!E686*$F$791*$F$792/100,2)</f>
        <v>22.93</v>
      </c>
      <c r="G2926" s="35">
        <f>ROUND(АТС!E686*$G$791*$G$792/100,2)</f>
        <v>13.42</v>
      </c>
    </row>
    <row r="2927" spans="1:7" x14ac:dyDescent="0.25">
      <c r="A2927" s="240"/>
      <c r="B2927" s="124">
        <f t="shared" si="46"/>
        <v>42701.916669999999</v>
      </c>
      <c r="C2927" s="125">
        <v>22</v>
      </c>
      <c r="D2927" s="35">
        <f>ROUND(АТС!E687*$D$791*$D$792/100,2)</f>
        <v>38.68</v>
      </c>
      <c r="E2927" s="35">
        <f>ROUND(АТС!E687*$E$791*$E$792/100,2)</f>
        <v>35.54</v>
      </c>
      <c r="F2927" s="35">
        <f>ROUND(АТС!E687*$F$791*$F$792/100,2)</f>
        <v>24.2</v>
      </c>
      <c r="G2927" s="35">
        <f>ROUND(АТС!E687*$G$791*$G$792/100,2)</f>
        <v>14.17</v>
      </c>
    </row>
    <row r="2928" spans="1:7" x14ac:dyDescent="0.25">
      <c r="A2928" s="240"/>
      <c r="B2928" s="124">
        <f t="shared" si="46"/>
        <v>42701.958330000001</v>
      </c>
      <c r="C2928" s="125">
        <v>23</v>
      </c>
      <c r="D2928" s="35">
        <f>ROUND(АТС!E688*$D$791*$D$792/100,2)</f>
        <v>25.54</v>
      </c>
      <c r="E2928" s="35">
        <f>ROUND(АТС!E688*$E$791*$E$792/100,2)</f>
        <v>23.47</v>
      </c>
      <c r="F2928" s="35">
        <f>ROUND(АТС!E688*$F$791*$F$792/100,2)</f>
        <v>15.98</v>
      </c>
      <c r="G2928" s="35">
        <f>ROUND(АТС!E688*$G$791*$G$792/100,2)</f>
        <v>9.36</v>
      </c>
    </row>
    <row r="2929" spans="1:7" x14ac:dyDescent="0.25">
      <c r="A2929" s="240"/>
      <c r="B2929" s="124">
        <f t="shared" si="46"/>
        <v>42702</v>
      </c>
      <c r="C2929" s="125">
        <v>0</v>
      </c>
      <c r="D2929" s="35">
        <f>ROUND(АТС!E689*$D$791*$D$792/100,2)</f>
        <v>99.72</v>
      </c>
      <c r="E2929" s="35">
        <f>ROUND(АТС!E689*$E$791*$E$792/100,2)</f>
        <v>91.64</v>
      </c>
      <c r="F2929" s="35">
        <f>ROUND(АТС!E689*$F$791*$F$792/100,2)</f>
        <v>62.4</v>
      </c>
      <c r="G2929" s="35">
        <f>ROUND(АТС!E689*$G$791*$G$792/100,2)</f>
        <v>36.53</v>
      </c>
    </row>
    <row r="2930" spans="1:7" x14ac:dyDescent="0.25">
      <c r="A2930" s="240"/>
      <c r="B2930" s="124">
        <f t="shared" si="46"/>
        <v>42702.041669999999</v>
      </c>
      <c r="C2930" s="125">
        <v>1</v>
      </c>
      <c r="D2930" s="35">
        <f>ROUND(АТС!E690*$D$791*$D$792/100,2)</f>
        <v>97.17</v>
      </c>
      <c r="E2930" s="35">
        <f>ROUND(АТС!E690*$E$791*$E$792/100,2)</f>
        <v>89.3</v>
      </c>
      <c r="F2930" s="35">
        <f>ROUND(АТС!E690*$F$791*$F$792/100,2)</f>
        <v>60.81</v>
      </c>
      <c r="G2930" s="35">
        <f>ROUND(АТС!E690*$G$791*$G$792/100,2)</f>
        <v>35.6</v>
      </c>
    </row>
    <row r="2931" spans="1:7" x14ac:dyDescent="0.25">
      <c r="A2931" s="240"/>
      <c r="B2931" s="124">
        <f t="shared" si="46"/>
        <v>42702.083330000001</v>
      </c>
      <c r="C2931" s="125">
        <v>2</v>
      </c>
      <c r="D2931" s="35">
        <f>ROUND(АТС!E691*$D$791*$D$792/100,2)</f>
        <v>26.49</v>
      </c>
      <c r="E2931" s="35">
        <f>ROUND(АТС!E691*$E$791*$E$792/100,2)</f>
        <v>24.34</v>
      </c>
      <c r="F2931" s="35">
        <f>ROUND(АТС!E691*$F$791*$F$792/100,2)</f>
        <v>16.57</v>
      </c>
      <c r="G2931" s="35">
        <f>ROUND(АТС!E691*$G$791*$G$792/100,2)</f>
        <v>9.6999999999999993</v>
      </c>
    </row>
    <row r="2932" spans="1:7" x14ac:dyDescent="0.25">
      <c r="A2932" s="240"/>
      <c r="B2932" s="124">
        <f t="shared" si="46"/>
        <v>42702.125</v>
      </c>
      <c r="C2932" s="125">
        <v>3</v>
      </c>
      <c r="D2932" s="35">
        <f>ROUND(АТС!E692*$D$791*$D$792/100,2)</f>
        <v>24.62</v>
      </c>
      <c r="E2932" s="35">
        <f>ROUND(АТС!E692*$E$791*$E$792/100,2)</f>
        <v>22.62</v>
      </c>
      <c r="F2932" s="35">
        <f>ROUND(АТС!E692*$F$791*$F$792/100,2)</f>
        <v>15.4</v>
      </c>
      <c r="G2932" s="35">
        <f>ROUND(АТС!E692*$G$791*$G$792/100,2)</f>
        <v>9.02</v>
      </c>
    </row>
    <row r="2933" spans="1:7" x14ac:dyDescent="0.25">
      <c r="A2933" s="240"/>
      <c r="B2933" s="124">
        <f t="shared" si="46"/>
        <v>42702.166669999999</v>
      </c>
      <c r="C2933" s="125">
        <v>4</v>
      </c>
      <c r="D2933" s="35">
        <f>ROUND(АТС!E693*$D$791*$D$792/100,2)</f>
        <v>21.25</v>
      </c>
      <c r="E2933" s="35">
        <f>ROUND(АТС!E693*$E$791*$E$792/100,2)</f>
        <v>19.53</v>
      </c>
      <c r="F2933" s="35">
        <f>ROUND(АТС!E693*$F$791*$F$792/100,2)</f>
        <v>13.3</v>
      </c>
      <c r="G2933" s="35">
        <f>ROUND(АТС!E693*$G$791*$G$792/100,2)</f>
        <v>7.79</v>
      </c>
    </row>
    <row r="2934" spans="1:7" x14ac:dyDescent="0.25">
      <c r="A2934" s="240"/>
      <c r="B2934" s="124">
        <f t="shared" si="46"/>
        <v>42702.208330000001</v>
      </c>
      <c r="C2934" s="125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40"/>
      <c r="B2935" s="124">
        <f t="shared" si="46"/>
        <v>42702.25</v>
      </c>
      <c r="C2935" s="125">
        <v>6</v>
      </c>
      <c r="D2935" s="35">
        <f>ROUND(АТС!E695*$D$791*$D$792/100,2)</f>
        <v>8.2100000000000009</v>
      </c>
      <c r="E2935" s="35">
        <f>ROUND(АТС!E695*$E$791*$E$792/100,2)</f>
        <v>7.54</v>
      </c>
      <c r="F2935" s="35">
        <f>ROUND(АТС!E695*$F$791*$F$792/100,2)</f>
        <v>5.14</v>
      </c>
      <c r="G2935" s="35">
        <f>ROUND(АТС!E695*$G$791*$G$792/100,2)</f>
        <v>3.01</v>
      </c>
    </row>
    <row r="2936" spans="1:7" x14ac:dyDescent="0.25">
      <c r="A2936" s="240"/>
      <c r="B2936" s="124">
        <f t="shared" si="46"/>
        <v>42702.291669999999</v>
      </c>
      <c r="C2936" s="125">
        <v>7</v>
      </c>
      <c r="D2936" s="35">
        <f>ROUND(АТС!E696*$D$791*$D$792/100,2)</f>
        <v>21.84</v>
      </c>
      <c r="E2936" s="35">
        <f>ROUND(АТС!E696*$E$791*$E$792/100,2)</f>
        <v>20.07</v>
      </c>
      <c r="F2936" s="35">
        <f>ROUND(АТС!E696*$F$791*$F$792/100,2)</f>
        <v>13.67</v>
      </c>
      <c r="G2936" s="35">
        <f>ROUND(АТС!E696*$G$791*$G$792/100,2)</f>
        <v>8</v>
      </c>
    </row>
    <row r="2937" spans="1:7" x14ac:dyDescent="0.25">
      <c r="A2937" s="240"/>
      <c r="B2937" s="124">
        <f t="shared" si="46"/>
        <v>42702.333330000001</v>
      </c>
      <c r="C2937" s="125">
        <v>8</v>
      </c>
      <c r="D2937" s="35">
        <f>ROUND(АТС!E697*$D$791*$D$792/100,2)</f>
        <v>21.15</v>
      </c>
      <c r="E2937" s="35">
        <f>ROUND(АТС!E697*$E$791*$E$792/100,2)</f>
        <v>19.440000000000001</v>
      </c>
      <c r="F2937" s="35">
        <f>ROUND(АТС!E697*$F$791*$F$792/100,2)</f>
        <v>13.24</v>
      </c>
      <c r="G2937" s="35">
        <f>ROUND(АТС!E697*$G$791*$G$792/100,2)</f>
        <v>7.75</v>
      </c>
    </row>
    <row r="2938" spans="1:7" x14ac:dyDescent="0.25">
      <c r="A2938" s="240"/>
      <c r="B2938" s="124">
        <f t="shared" si="46"/>
        <v>42702.375</v>
      </c>
      <c r="C2938" s="125">
        <v>9</v>
      </c>
      <c r="D2938" s="35">
        <f>ROUND(АТС!E698*$D$791*$D$792/100,2)</f>
        <v>18.71</v>
      </c>
      <c r="E2938" s="35">
        <f>ROUND(АТС!E698*$E$791*$E$792/100,2)</f>
        <v>17.2</v>
      </c>
      <c r="F2938" s="35">
        <f>ROUND(АТС!E698*$F$791*$F$792/100,2)</f>
        <v>11.71</v>
      </c>
      <c r="G2938" s="35">
        <f>ROUND(АТС!E698*$G$791*$G$792/100,2)</f>
        <v>6.86</v>
      </c>
    </row>
    <row r="2939" spans="1:7" x14ac:dyDescent="0.25">
      <c r="A2939" s="240"/>
      <c r="B2939" s="124">
        <f t="shared" si="46"/>
        <v>42702.416669999999</v>
      </c>
      <c r="C2939" s="125">
        <v>10</v>
      </c>
      <c r="D2939" s="35">
        <f>ROUND(АТС!E699*$D$791*$D$792/100,2)</f>
        <v>24.88</v>
      </c>
      <c r="E2939" s="35">
        <f>ROUND(АТС!E699*$E$791*$E$792/100,2)</f>
        <v>22.86</v>
      </c>
      <c r="F2939" s="35">
        <f>ROUND(АТС!E699*$F$791*$F$792/100,2)</f>
        <v>15.57</v>
      </c>
      <c r="G2939" s="35">
        <f>ROUND(АТС!E699*$G$791*$G$792/100,2)</f>
        <v>9.11</v>
      </c>
    </row>
    <row r="2940" spans="1:7" x14ac:dyDescent="0.25">
      <c r="A2940" s="240"/>
      <c r="B2940" s="124">
        <f t="shared" si="46"/>
        <v>42702.458330000001</v>
      </c>
      <c r="C2940" s="125">
        <v>11</v>
      </c>
      <c r="D2940" s="35">
        <f>ROUND(АТС!E700*$D$791*$D$792/100,2)</f>
        <v>24.16</v>
      </c>
      <c r="E2940" s="35">
        <f>ROUND(АТС!E700*$E$791*$E$792/100,2)</f>
        <v>22.21</v>
      </c>
      <c r="F2940" s="35">
        <f>ROUND(АТС!E700*$F$791*$F$792/100,2)</f>
        <v>15.12</v>
      </c>
      <c r="G2940" s="35">
        <f>ROUND(АТС!E700*$G$791*$G$792/100,2)</f>
        <v>8.85</v>
      </c>
    </row>
    <row r="2941" spans="1:7" x14ac:dyDescent="0.25">
      <c r="A2941" s="240"/>
      <c r="B2941" s="124">
        <f t="shared" si="46"/>
        <v>42702.5</v>
      </c>
      <c r="C2941" s="125">
        <v>12</v>
      </c>
      <c r="D2941" s="35">
        <f>ROUND(АТС!E701*$D$791*$D$792/100,2)</f>
        <v>21.32</v>
      </c>
      <c r="E2941" s="35">
        <f>ROUND(АТС!E701*$E$791*$E$792/100,2)</f>
        <v>19.59</v>
      </c>
      <c r="F2941" s="35">
        <f>ROUND(АТС!E701*$F$791*$F$792/100,2)</f>
        <v>13.34</v>
      </c>
      <c r="G2941" s="35">
        <f>ROUND(АТС!E701*$G$791*$G$792/100,2)</f>
        <v>7.81</v>
      </c>
    </row>
    <row r="2942" spans="1:7" x14ac:dyDescent="0.25">
      <c r="A2942" s="240"/>
      <c r="B2942" s="124">
        <f t="shared" si="46"/>
        <v>42702.541669999999</v>
      </c>
      <c r="C2942" s="125">
        <v>13</v>
      </c>
      <c r="D2942" s="35">
        <f>ROUND(АТС!E702*$D$791*$D$792/100,2)</f>
        <v>21.6</v>
      </c>
      <c r="E2942" s="35">
        <f>ROUND(АТС!E702*$E$791*$E$792/100,2)</f>
        <v>19.850000000000001</v>
      </c>
      <c r="F2942" s="35">
        <f>ROUND(АТС!E702*$F$791*$F$792/100,2)</f>
        <v>13.51</v>
      </c>
      <c r="G2942" s="35">
        <f>ROUND(АТС!E702*$G$791*$G$792/100,2)</f>
        <v>7.91</v>
      </c>
    </row>
    <row r="2943" spans="1:7" x14ac:dyDescent="0.25">
      <c r="A2943" s="240"/>
      <c r="B2943" s="124">
        <f t="shared" si="46"/>
        <v>42702.583330000001</v>
      </c>
      <c r="C2943" s="125">
        <v>14</v>
      </c>
      <c r="D2943" s="35">
        <f>ROUND(АТС!E703*$D$791*$D$792/100,2)</f>
        <v>21.82</v>
      </c>
      <c r="E2943" s="35">
        <f>ROUND(АТС!E703*$E$791*$E$792/100,2)</f>
        <v>20.05</v>
      </c>
      <c r="F2943" s="35">
        <f>ROUND(АТС!E703*$F$791*$F$792/100,2)</f>
        <v>13.65</v>
      </c>
      <c r="G2943" s="35">
        <f>ROUND(АТС!E703*$G$791*$G$792/100,2)</f>
        <v>7.99</v>
      </c>
    </row>
    <row r="2944" spans="1:7" x14ac:dyDescent="0.25">
      <c r="A2944" s="240"/>
      <c r="B2944" s="124">
        <f t="shared" si="46"/>
        <v>42702.625</v>
      </c>
      <c r="C2944" s="125">
        <v>15</v>
      </c>
      <c r="D2944" s="35">
        <f>ROUND(АТС!E704*$D$791*$D$792/100,2)</f>
        <v>21.13</v>
      </c>
      <c r="E2944" s="35">
        <f>ROUND(АТС!E704*$E$791*$E$792/100,2)</f>
        <v>19.41</v>
      </c>
      <c r="F2944" s="35">
        <f>ROUND(АТС!E704*$F$791*$F$792/100,2)</f>
        <v>13.22</v>
      </c>
      <c r="G2944" s="35">
        <f>ROUND(АТС!E704*$G$791*$G$792/100,2)</f>
        <v>7.74</v>
      </c>
    </row>
    <row r="2945" spans="1:7" x14ac:dyDescent="0.25">
      <c r="A2945" s="240"/>
      <c r="B2945" s="124">
        <f t="shared" si="46"/>
        <v>42702.666669999999</v>
      </c>
      <c r="C2945" s="125">
        <v>16</v>
      </c>
      <c r="D2945" s="35">
        <f>ROUND(АТС!E705*$D$791*$D$792/100,2)</f>
        <v>11.9</v>
      </c>
      <c r="E2945" s="35">
        <f>ROUND(АТС!E705*$E$791*$E$792/100,2)</f>
        <v>10.94</v>
      </c>
      <c r="F2945" s="35">
        <f>ROUND(АТС!E705*$F$791*$F$792/100,2)</f>
        <v>7.45</v>
      </c>
      <c r="G2945" s="35">
        <f>ROUND(АТС!E705*$G$791*$G$792/100,2)</f>
        <v>4.3600000000000003</v>
      </c>
    </row>
    <row r="2946" spans="1:7" x14ac:dyDescent="0.25">
      <c r="A2946" s="240"/>
      <c r="B2946" s="124">
        <f t="shared" ref="B2946:B3009" si="47">B2922+1</f>
        <v>42702.708330000001</v>
      </c>
      <c r="C2946" s="125">
        <v>17</v>
      </c>
      <c r="D2946" s="35">
        <f>ROUND(АТС!E706*$D$791*$D$792/100,2)</f>
        <v>29.86</v>
      </c>
      <c r="E2946" s="35">
        <f>ROUND(АТС!E706*$E$791*$E$792/100,2)</f>
        <v>27.44</v>
      </c>
      <c r="F2946" s="35">
        <f>ROUND(АТС!E706*$F$791*$F$792/100,2)</f>
        <v>18.68</v>
      </c>
      <c r="G2946" s="35">
        <f>ROUND(АТС!E706*$G$791*$G$792/100,2)</f>
        <v>10.94</v>
      </c>
    </row>
    <row r="2947" spans="1:7" x14ac:dyDescent="0.25">
      <c r="A2947" s="240"/>
      <c r="B2947" s="124">
        <f t="shared" si="47"/>
        <v>42702.75</v>
      </c>
      <c r="C2947" s="125">
        <v>18</v>
      </c>
      <c r="D2947" s="35">
        <f>ROUND(АТС!E707*$D$791*$D$792/100,2)</f>
        <v>36.130000000000003</v>
      </c>
      <c r="E2947" s="35">
        <f>ROUND(АТС!E707*$E$791*$E$792/100,2)</f>
        <v>33.200000000000003</v>
      </c>
      <c r="F2947" s="35">
        <f>ROUND(АТС!E707*$F$791*$F$792/100,2)</f>
        <v>22.61</v>
      </c>
      <c r="G2947" s="35">
        <f>ROUND(АТС!E707*$G$791*$G$792/100,2)</f>
        <v>13.23</v>
      </c>
    </row>
    <row r="2948" spans="1:7" x14ac:dyDescent="0.25">
      <c r="A2948" s="240"/>
      <c r="B2948" s="124">
        <f t="shared" si="47"/>
        <v>42702.791669999999</v>
      </c>
      <c r="C2948" s="125">
        <v>19</v>
      </c>
      <c r="D2948" s="35">
        <f>ROUND(АТС!E708*$D$791*$D$792/100,2)</f>
        <v>34.69</v>
      </c>
      <c r="E2948" s="35">
        <f>ROUND(АТС!E708*$E$791*$E$792/100,2)</f>
        <v>31.88</v>
      </c>
      <c r="F2948" s="35">
        <f>ROUND(АТС!E708*$F$791*$F$792/100,2)</f>
        <v>21.71</v>
      </c>
      <c r="G2948" s="35">
        <f>ROUND(АТС!E708*$G$791*$G$792/100,2)</f>
        <v>12.71</v>
      </c>
    </row>
    <row r="2949" spans="1:7" x14ac:dyDescent="0.25">
      <c r="A2949" s="240"/>
      <c r="B2949" s="124">
        <f t="shared" si="47"/>
        <v>42702.833330000001</v>
      </c>
      <c r="C2949" s="125">
        <v>20</v>
      </c>
      <c r="D2949" s="35">
        <f>ROUND(АТС!E709*$D$791*$D$792/100,2)</f>
        <v>35.26</v>
      </c>
      <c r="E2949" s="35">
        <f>ROUND(АТС!E709*$E$791*$E$792/100,2)</f>
        <v>32.4</v>
      </c>
      <c r="F2949" s="35">
        <f>ROUND(АТС!E709*$F$791*$F$792/100,2)</f>
        <v>22.06</v>
      </c>
      <c r="G2949" s="35">
        <f>ROUND(АТС!E709*$G$791*$G$792/100,2)</f>
        <v>12.91</v>
      </c>
    </row>
    <row r="2950" spans="1:7" x14ac:dyDescent="0.25">
      <c r="A2950" s="240"/>
      <c r="B2950" s="124">
        <f t="shared" si="47"/>
        <v>42702.875</v>
      </c>
      <c r="C2950" s="125">
        <v>21</v>
      </c>
      <c r="D2950" s="35">
        <f>ROUND(АТС!E710*$D$791*$D$792/100,2)</f>
        <v>133.11000000000001</v>
      </c>
      <c r="E2950" s="35">
        <f>ROUND(АТС!E710*$E$791*$E$792/100,2)</f>
        <v>122.32</v>
      </c>
      <c r="F2950" s="35">
        <f>ROUND(АТС!E710*$F$791*$F$792/100,2)</f>
        <v>83.29</v>
      </c>
      <c r="G2950" s="35">
        <f>ROUND(АТС!E710*$G$791*$G$792/100,2)</f>
        <v>48.76</v>
      </c>
    </row>
    <row r="2951" spans="1:7" x14ac:dyDescent="0.25">
      <c r="A2951" s="240"/>
      <c r="B2951" s="124">
        <f t="shared" si="47"/>
        <v>42702.916669999999</v>
      </c>
      <c r="C2951" s="125">
        <v>22</v>
      </c>
      <c r="D2951" s="35">
        <f>ROUND(АТС!E711*$D$791*$D$792/100,2)</f>
        <v>25.3</v>
      </c>
      <c r="E2951" s="35">
        <f>ROUND(АТС!E711*$E$791*$E$792/100,2)</f>
        <v>23.25</v>
      </c>
      <c r="F2951" s="35">
        <f>ROUND(АТС!E711*$F$791*$F$792/100,2)</f>
        <v>15.83</v>
      </c>
      <c r="G2951" s="35">
        <f>ROUND(АТС!E711*$G$791*$G$792/100,2)</f>
        <v>9.27</v>
      </c>
    </row>
    <row r="2952" spans="1:7" x14ac:dyDescent="0.25">
      <c r="A2952" s="240"/>
      <c r="B2952" s="124">
        <f t="shared" si="47"/>
        <v>42702.958330000001</v>
      </c>
      <c r="C2952" s="125">
        <v>23</v>
      </c>
      <c r="D2952" s="35">
        <f>ROUND(АТС!E712*$D$791*$D$792/100,2)</f>
        <v>91.04</v>
      </c>
      <c r="E2952" s="35">
        <f>ROUND(АТС!E712*$E$791*$E$792/100,2)</f>
        <v>83.66</v>
      </c>
      <c r="F2952" s="35">
        <f>ROUND(АТС!E712*$F$791*$F$792/100,2)</f>
        <v>56.97</v>
      </c>
      <c r="G2952" s="35">
        <f>ROUND(АТС!E712*$G$791*$G$792/100,2)</f>
        <v>33.35</v>
      </c>
    </row>
    <row r="2953" spans="1:7" x14ac:dyDescent="0.25">
      <c r="A2953" s="240"/>
      <c r="B2953" s="124">
        <f t="shared" si="47"/>
        <v>42703</v>
      </c>
      <c r="C2953" s="125">
        <v>0</v>
      </c>
      <c r="D2953" s="35">
        <f>ROUND(АТС!E713*$D$791*$D$792/100,2)</f>
        <v>108.74</v>
      </c>
      <c r="E2953" s="35">
        <f>ROUND(АТС!E713*$E$791*$E$792/100,2)</f>
        <v>99.93</v>
      </c>
      <c r="F2953" s="35">
        <f>ROUND(АТС!E713*$F$791*$F$792/100,2)</f>
        <v>68.040000000000006</v>
      </c>
      <c r="G2953" s="35">
        <f>ROUND(АТС!E713*$G$791*$G$792/100,2)</f>
        <v>39.83</v>
      </c>
    </row>
    <row r="2954" spans="1:7" x14ac:dyDescent="0.25">
      <c r="A2954" s="240"/>
      <c r="B2954" s="124">
        <f t="shared" si="47"/>
        <v>42703.041669999999</v>
      </c>
      <c r="C2954" s="125">
        <v>1</v>
      </c>
      <c r="D2954" s="35">
        <f>ROUND(АТС!E714*$D$791*$D$792/100,2)</f>
        <v>91.45</v>
      </c>
      <c r="E2954" s="35">
        <f>ROUND(АТС!E714*$E$791*$E$792/100,2)</f>
        <v>84.04</v>
      </c>
      <c r="F2954" s="35">
        <f>ROUND(АТС!E714*$F$791*$F$792/100,2)</f>
        <v>57.22</v>
      </c>
      <c r="G2954" s="35">
        <f>ROUND(АТС!E714*$G$791*$G$792/100,2)</f>
        <v>33.5</v>
      </c>
    </row>
    <row r="2955" spans="1:7" x14ac:dyDescent="0.25">
      <c r="A2955" s="240"/>
      <c r="B2955" s="124">
        <f t="shared" si="47"/>
        <v>42703.083330000001</v>
      </c>
      <c r="C2955" s="125">
        <v>2</v>
      </c>
      <c r="D2955" s="35">
        <f>ROUND(АТС!E715*$D$791*$D$792/100,2)</f>
        <v>87.49</v>
      </c>
      <c r="E2955" s="35">
        <f>ROUND(АТС!E715*$E$791*$E$792/100,2)</f>
        <v>80.400000000000006</v>
      </c>
      <c r="F2955" s="35">
        <f>ROUND(АТС!E715*$F$791*$F$792/100,2)</f>
        <v>54.74</v>
      </c>
      <c r="G2955" s="35">
        <f>ROUND(АТС!E715*$G$791*$G$792/100,2)</f>
        <v>32.049999999999997</v>
      </c>
    </row>
    <row r="2956" spans="1:7" x14ac:dyDescent="0.25">
      <c r="A2956" s="240"/>
      <c r="B2956" s="124">
        <f t="shared" si="47"/>
        <v>42703.125</v>
      </c>
      <c r="C2956" s="125">
        <v>3</v>
      </c>
      <c r="D2956" s="35">
        <f>ROUND(АТС!E716*$D$791*$D$792/100,2)</f>
        <v>100.19</v>
      </c>
      <c r="E2956" s="35">
        <f>ROUND(АТС!E716*$E$791*$E$792/100,2)</f>
        <v>92.07</v>
      </c>
      <c r="F2956" s="35">
        <f>ROUND(АТС!E716*$F$791*$F$792/100,2)</f>
        <v>62.69</v>
      </c>
      <c r="G2956" s="35">
        <f>ROUND(АТС!E716*$G$791*$G$792/100,2)</f>
        <v>36.700000000000003</v>
      </c>
    </row>
    <row r="2957" spans="1:7" x14ac:dyDescent="0.25">
      <c r="A2957" s="240"/>
      <c r="B2957" s="124">
        <f t="shared" si="47"/>
        <v>42703.166669999999</v>
      </c>
      <c r="C2957" s="125">
        <v>4</v>
      </c>
      <c r="D2957" s="35">
        <f>ROUND(АТС!E717*$D$791*$D$792/100,2)</f>
        <v>92.99</v>
      </c>
      <c r="E2957" s="35">
        <f>ROUND(АТС!E717*$E$791*$E$792/100,2)</f>
        <v>85.45</v>
      </c>
      <c r="F2957" s="35">
        <f>ROUND(АТС!E717*$F$791*$F$792/100,2)</f>
        <v>58.19</v>
      </c>
      <c r="G2957" s="35">
        <f>ROUND(АТС!E717*$G$791*$G$792/100,2)</f>
        <v>34.06</v>
      </c>
    </row>
    <row r="2958" spans="1:7" x14ac:dyDescent="0.25">
      <c r="A2958" s="240"/>
      <c r="B2958" s="124">
        <f t="shared" si="47"/>
        <v>42703.208330000001</v>
      </c>
      <c r="C2958" s="125">
        <v>5</v>
      </c>
      <c r="D2958" s="35">
        <f>ROUND(АТС!E718*$D$791*$D$792/100,2)</f>
        <v>15.29</v>
      </c>
      <c r="E2958" s="35">
        <f>ROUND(АТС!E718*$E$791*$E$792/100,2)</f>
        <v>14.05</v>
      </c>
      <c r="F2958" s="35">
        <f>ROUND(АТС!E718*$F$791*$F$792/100,2)</f>
        <v>9.57</v>
      </c>
      <c r="G2958" s="35">
        <f>ROUND(АТС!E718*$G$791*$G$792/100,2)</f>
        <v>5.6</v>
      </c>
    </row>
    <row r="2959" spans="1:7" x14ac:dyDescent="0.25">
      <c r="A2959" s="240"/>
      <c r="B2959" s="124">
        <f t="shared" si="47"/>
        <v>42703.25</v>
      </c>
      <c r="C2959" s="125">
        <v>6</v>
      </c>
      <c r="D2959" s="35">
        <f>ROUND(АТС!E719*$D$791*$D$792/100,2)</f>
        <v>16.88</v>
      </c>
      <c r="E2959" s="35">
        <f>ROUND(АТС!E719*$E$791*$E$792/100,2)</f>
        <v>15.51</v>
      </c>
      <c r="F2959" s="35">
        <f>ROUND(АТС!E719*$F$791*$F$792/100,2)</f>
        <v>10.56</v>
      </c>
      <c r="G2959" s="35">
        <f>ROUND(АТС!E719*$G$791*$G$792/100,2)</f>
        <v>6.18</v>
      </c>
    </row>
    <row r="2960" spans="1:7" x14ac:dyDescent="0.25">
      <c r="A2960" s="240"/>
      <c r="B2960" s="124">
        <f t="shared" si="47"/>
        <v>42703.291669999999</v>
      </c>
      <c r="C2960" s="125">
        <v>7</v>
      </c>
      <c r="D2960" s="35">
        <f>ROUND(АТС!E720*$D$791*$D$792/100,2)</f>
        <v>21.58</v>
      </c>
      <c r="E2960" s="35">
        <f>ROUND(АТС!E720*$E$791*$E$792/100,2)</f>
        <v>19.829999999999998</v>
      </c>
      <c r="F2960" s="35">
        <f>ROUND(АТС!E720*$F$791*$F$792/100,2)</f>
        <v>13.5</v>
      </c>
      <c r="G2960" s="35">
        <f>ROUND(АТС!E720*$G$791*$G$792/100,2)</f>
        <v>7.91</v>
      </c>
    </row>
    <row r="2961" spans="1:7" x14ac:dyDescent="0.25">
      <c r="A2961" s="240"/>
      <c r="B2961" s="124">
        <f t="shared" si="47"/>
        <v>42703.333330000001</v>
      </c>
      <c r="C2961" s="125">
        <v>8</v>
      </c>
      <c r="D2961" s="35">
        <f>ROUND(АТС!E721*$D$791*$D$792/100,2)</f>
        <v>29.69</v>
      </c>
      <c r="E2961" s="35">
        <f>ROUND(АТС!E721*$E$791*$E$792/100,2)</f>
        <v>27.29</v>
      </c>
      <c r="F2961" s="35">
        <f>ROUND(АТС!E721*$F$791*$F$792/100,2)</f>
        <v>18.579999999999998</v>
      </c>
      <c r="G2961" s="35">
        <f>ROUND(АТС!E721*$G$791*$G$792/100,2)</f>
        <v>10.88</v>
      </c>
    </row>
    <row r="2962" spans="1:7" x14ac:dyDescent="0.25">
      <c r="A2962" s="240"/>
      <c r="B2962" s="124">
        <f t="shared" si="47"/>
        <v>42703.375</v>
      </c>
      <c r="C2962" s="125">
        <v>9</v>
      </c>
      <c r="D2962" s="35">
        <f>ROUND(АТС!E722*$D$791*$D$792/100,2)</f>
        <v>26.35</v>
      </c>
      <c r="E2962" s="35">
        <f>ROUND(АТС!E722*$E$791*$E$792/100,2)</f>
        <v>24.21</v>
      </c>
      <c r="F2962" s="35">
        <f>ROUND(АТС!E722*$F$791*$F$792/100,2)</f>
        <v>16.489999999999998</v>
      </c>
      <c r="G2962" s="35">
        <f>ROUND(АТС!E722*$G$791*$G$792/100,2)</f>
        <v>9.65</v>
      </c>
    </row>
    <row r="2963" spans="1:7" x14ac:dyDescent="0.25">
      <c r="A2963" s="240"/>
      <c r="B2963" s="124">
        <f t="shared" si="47"/>
        <v>42703.416669999999</v>
      </c>
      <c r="C2963" s="125">
        <v>10</v>
      </c>
      <c r="D2963" s="35">
        <f>ROUND(АТС!E723*$D$791*$D$792/100,2)</f>
        <v>32.61</v>
      </c>
      <c r="E2963" s="35">
        <f>ROUND(АТС!E723*$E$791*$E$792/100,2)</f>
        <v>29.97</v>
      </c>
      <c r="F2963" s="35">
        <f>ROUND(АТС!E723*$F$791*$F$792/100,2)</f>
        <v>20.41</v>
      </c>
      <c r="G2963" s="35">
        <f>ROUND(АТС!E723*$G$791*$G$792/100,2)</f>
        <v>11.95</v>
      </c>
    </row>
    <row r="2964" spans="1:7" x14ac:dyDescent="0.25">
      <c r="A2964" s="240"/>
      <c r="B2964" s="124">
        <f t="shared" si="47"/>
        <v>42703.458330000001</v>
      </c>
      <c r="C2964" s="125">
        <v>11</v>
      </c>
      <c r="D2964" s="35">
        <f>ROUND(АТС!E724*$D$791*$D$792/100,2)</f>
        <v>34.909999999999997</v>
      </c>
      <c r="E2964" s="35">
        <f>ROUND(АТС!E724*$E$791*$E$792/100,2)</f>
        <v>32.08</v>
      </c>
      <c r="F2964" s="35">
        <f>ROUND(АТС!E724*$F$791*$F$792/100,2)</f>
        <v>21.84</v>
      </c>
      <c r="G2964" s="35">
        <f>ROUND(АТС!E724*$G$791*$G$792/100,2)</f>
        <v>12.79</v>
      </c>
    </row>
    <row r="2965" spans="1:7" x14ac:dyDescent="0.25">
      <c r="A2965" s="240"/>
      <c r="B2965" s="124">
        <f t="shared" si="47"/>
        <v>42703.5</v>
      </c>
      <c r="C2965" s="125">
        <v>12</v>
      </c>
      <c r="D2965" s="35">
        <f>ROUND(АТС!E725*$D$791*$D$792/100,2)</f>
        <v>31.57</v>
      </c>
      <c r="E2965" s="35">
        <f>ROUND(АТС!E725*$E$791*$E$792/100,2)</f>
        <v>29.02</v>
      </c>
      <c r="F2965" s="35">
        <f>ROUND(АТС!E725*$F$791*$F$792/100,2)</f>
        <v>19.760000000000002</v>
      </c>
      <c r="G2965" s="35">
        <f>ROUND(АТС!E725*$G$791*$G$792/100,2)</f>
        <v>11.57</v>
      </c>
    </row>
    <row r="2966" spans="1:7" x14ac:dyDescent="0.25">
      <c r="A2966" s="240"/>
      <c r="B2966" s="124">
        <f t="shared" si="47"/>
        <v>42703.541669999999</v>
      </c>
      <c r="C2966" s="125">
        <v>13</v>
      </c>
      <c r="D2966" s="35">
        <f>ROUND(АТС!E726*$D$791*$D$792/100,2)</f>
        <v>28.23</v>
      </c>
      <c r="E2966" s="35">
        <f>ROUND(АТС!E726*$E$791*$E$792/100,2)</f>
        <v>25.94</v>
      </c>
      <c r="F2966" s="35">
        <f>ROUND(АТС!E726*$F$791*$F$792/100,2)</f>
        <v>17.670000000000002</v>
      </c>
      <c r="G2966" s="35">
        <f>ROUND(АТС!E726*$G$791*$G$792/100,2)</f>
        <v>10.34</v>
      </c>
    </row>
    <row r="2967" spans="1:7" x14ac:dyDescent="0.25">
      <c r="A2967" s="240"/>
      <c r="B2967" s="124">
        <f t="shared" si="47"/>
        <v>42703.583330000001</v>
      </c>
      <c r="C2967" s="125">
        <v>14</v>
      </c>
      <c r="D2967" s="35">
        <f>ROUND(АТС!E727*$D$791*$D$792/100,2)</f>
        <v>31.83</v>
      </c>
      <c r="E2967" s="35">
        <f>ROUND(АТС!E727*$E$791*$E$792/100,2)</f>
        <v>29.25</v>
      </c>
      <c r="F2967" s="35">
        <f>ROUND(АТС!E727*$F$791*$F$792/100,2)</f>
        <v>19.920000000000002</v>
      </c>
      <c r="G2967" s="35">
        <f>ROUND(АТС!E727*$G$791*$G$792/100,2)</f>
        <v>11.66</v>
      </c>
    </row>
    <row r="2968" spans="1:7" x14ac:dyDescent="0.25">
      <c r="A2968" s="240"/>
      <c r="B2968" s="124">
        <f t="shared" si="47"/>
        <v>42703.625</v>
      </c>
      <c r="C2968" s="125">
        <v>15</v>
      </c>
      <c r="D2968" s="35">
        <f>ROUND(АТС!E728*$D$791*$D$792/100,2)</f>
        <v>31.86</v>
      </c>
      <c r="E2968" s="35">
        <f>ROUND(АТС!E728*$E$791*$E$792/100,2)</f>
        <v>29.28</v>
      </c>
      <c r="F2968" s="35">
        <f>ROUND(АТС!E728*$F$791*$F$792/100,2)</f>
        <v>19.940000000000001</v>
      </c>
      <c r="G2968" s="35">
        <f>ROUND(АТС!E728*$G$791*$G$792/100,2)</f>
        <v>11.67</v>
      </c>
    </row>
    <row r="2969" spans="1:7" x14ac:dyDescent="0.25">
      <c r="A2969" s="240"/>
      <c r="B2969" s="124">
        <f t="shared" si="47"/>
        <v>42703.666669999999</v>
      </c>
      <c r="C2969" s="125">
        <v>16</v>
      </c>
      <c r="D2969" s="35">
        <f>ROUND(АТС!E729*$D$791*$D$792/100,2)</f>
        <v>21.68</v>
      </c>
      <c r="E2969" s="35">
        <f>ROUND(АТС!E729*$E$791*$E$792/100,2)</f>
        <v>19.920000000000002</v>
      </c>
      <c r="F2969" s="35">
        <f>ROUND(АТС!E729*$F$791*$F$792/100,2)</f>
        <v>13.56</v>
      </c>
      <c r="G2969" s="35">
        <f>ROUND(АТС!E729*$G$791*$G$792/100,2)</f>
        <v>7.94</v>
      </c>
    </row>
    <row r="2970" spans="1:7" x14ac:dyDescent="0.25">
      <c r="A2970" s="240"/>
      <c r="B2970" s="124">
        <f t="shared" si="47"/>
        <v>42703.708330000001</v>
      </c>
      <c r="C2970" s="125">
        <v>17</v>
      </c>
      <c r="D2970" s="35">
        <f>ROUND(АТС!E730*$D$791*$D$792/100,2)</f>
        <v>31.68</v>
      </c>
      <c r="E2970" s="35">
        <f>ROUND(АТС!E730*$E$791*$E$792/100,2)</f>
        <v>29.11</v>
      </c>
      <c r="F2970" s="35">
        <f>ROUND(АТС!E730*$F$791*$F$792/100,2)</f>
        <v>19.82</v>
      </c>
      <c r="G2970" s="35">
        <f>ROUND(АТС!E730*$G$791*$G$792/100,2)</f>
        <v>11.6</v>
      </c>
    </row>
    <row r="2971" spans="1:7" x14ac:dyDescent="0.25">
      <c r="A2971" s="240"/>
      <c r="B2971" s="124">
        <f t="shared" si="47"/>
        <v>42703.75</v>
      </c>
      <c r="C2971" s="125">
        <v>18</v>
      </c>
      <c r="D2971" s="35">
        <f>ROUND(АТС!E731*$D$791*$D$792/100,2)</f>
        <v>35.93</v>
      </c>
      <c r="E2971" s="35">
        <f>ROUND(АТС!E731*$E$791*$E$792/100,2)</f>
        <v>33.020000000000003</v>
      </c>
      <c r="F2971" s="35">
        <f>ROUND(АТС!E731*$F$791*$F$792/100,2)</f>
        <v>22.48</v>
      </c>
      <c r="G2971" s="35">
        <f>ROUND(АТС!E731*$G$791*$G$792/100,2)</f>
        <v>13.16</v>
      </c>
    </row>
    <row r="2972" spans="1:7" x14ac:dyDescent="0.25">
      <c r="A2972" s="240"/>
      <c r="B2972" s="124">
        <f t="shared" si="47"/>
        <v>42703.791669999999</v>
      </c>
      <c r="C2972" s="125">
        <v>19</v>
      </c>
      <c r="D2972" s="35">
        <f>ROUND(АТС!E732*$D$791*$D$792/100,2)</f>
        <v>42.65</v>
      </c>
      <c r="E2972" s="35">
        <f>ROUND(АТС!E732*$E$791*$E$792/100,2)</f>
        <v>39.200000000000003</v>
      </c>
      <c r="F2972" s="35">
        <f>ROUND(АТС!E732*$F$791*$F$792/100,2)</f>
        <v>26.69</v>
      </c>
      <c r="G2972" s="35">
        <f>ROUND(АТС!E732*$G$791*$G$792/100,2)</f>
        <v>15.62</v>
      </c>
    </row>
    <row r="2973" spans="1:7" x14ac:dyDescent="0.25">
      <c r="A2973" s="240"/>
      <c r="B2973" s="124">
        <f t="shared" si="47"/>
        <v>42703.833330000001</v>
      </c>
      <c r="C2973" s="125">
        <v>20</v>
      </c>
      <c r="D2973" s="35">
        <f>ROUND(АТС!E733*$D$791*$D$792/100,2)</f>
        <v>36.520000000000003</v>
      </c>
      <c r="E2973" s="35">
        <f>ROUND(АТС!E733*$E$791*$E$792/100,2)</f>
        <v>33.56</v>
      </c>
      <c r="F2973" s="35">
        <f>ROUND(АТС!E733*$F$791*$F$792/100,2)</f>
        <v>22.85</v>
      </c>
      <c r="G2973" s="35">
        <f>ROUND(АТС!E733*$G$791*$G$792/100,2)</f>
        <v>13.38</v>
      </c>
    </row>
    <row r="2974" spans="1:7" x14ac:dyDescent="0.25">
      <c r="A2974" s="240"/>
      <c r="B2974" s="124">
        <f t="shared" si="47"/>
        <v>42703.875</v>
      </c>
      <c r="C2974" s="125">
        <v>21</v>
      </c>
      <c r="D2974" s="35">
        <f>ROUND(АТС!E734*$D$791*$D$792/100,2)</f>
        <v>34.92</v>
      </c>
      <c r="E2974" s="35">
        <f>ROUND(АТС!E734*$E$791*$E$792/100,2)</f>
        <v>32.090000000000003</v>
      </c>
      <c r="F2974" s="35">
        <f>ROUND(АТС!E734*$F$791*$F$792/100,2)</f>
        <v>21.85</v>
      </c>
      <c r="G2974" s="35">
        <f>ROUND(АТС!E734*$G$791*$G$792/100,2)</f>
        <v>12.79</v>
      </c>
    </row>
    <row r="2975" spans="1:7" x14ac:dyDescent="0.25">
      <c r="A2975" s="240"/>
      <c r="B2975" s="124">
        <f t="shared" si="47"/>
        <v>42703.916669999999</v>
      </c>
      <c r="C2975" s="125">
        <v>22</v>
      </c>
      <c r="D2975" s="35">
        <f>ROUND(АТС!E735*$D$791*$D$792/100,2)</f>
        <v>29.77</v>
      </c>
      <c r="E2975" s="35">
        <f>ROUND(АТС!E735*$E$791*$E$792/100,2)</f>
        <v>27.36</v>
      </c>
      <c r="F2975" s="35">
        <f>ROUND(АТС!E735*$F$791*$F$792/100,2)</f>
        <v>18.63</v>
      </c>
      <c r="G2975" s="35">
        <f>ROUND(АТС!E735*$G$791*$G$792/100,2)</f>
        <v>10.9</v>
      </c>
    </row>
    <row r="2976" spans="1:7" x14ac:dyDescent="0.25">
      <c r="A2976" s="240"/>
      <c r="B2976" s="124">
        <f t="shared" si="47"/>
        <v>42703.958330000001</v>
      </c>
      <c r="C2976" s="125">
        <v>23</v>
      </c>
      <c r="D2976" s="35">
        <f>ROUND(АТС!E736*$D$791*$D$792/100,2)</f>
        <v>129.71</v>
      </c>
      <c r="E2976" s="35">
        <f>ROUND(АТС!E736*$E$791*$E$792/100,2)</f>
        <v>119.2</v>
      </c>
      <c r="F2976" s="35">
        <f>ROUND(АТС!E736*$F$791*$F$792/100,2)</f>
        <v>81.17</v>
      </c>
      <c r="G2976" s="35">
        <f>ROUND(АТС!E736*$G$791*$G$792/100,2)</f>
        <v>47.52</v>
      </c>
    </row>
    <row r="2977" spans="1:7" x14ac:dyDescent="0.25">
      <c r="A2977" s="240"/>
      <c r="B2977" s="124">
        <f t="shared" si="47"/>
        <v>42704</v>
      </c>
      <c r="C2977" s="125">
        <v>0</v>
      </c>
      <c r="D2977" s="35">
        <f>ROUND(АТС!E737*$D$791*$D$792/100,2)</f>
        <v>87.4</v>
      </c>
      <c r="E2977" s="35">
        <f>ROUND(АТС!E737*$E$791*$E$792/100,2)</f>
        <v>80.319999999999993</v>
      </c>
      <c r="F2977" s="35">
        <f>ROUND(АТС!E737*$F$791*$F$792/100,2)</f>
        <v>54.69</v>
      </c>
      <c r="G2977" s="35">
        <f>ROUND(АТС!E737*$G$791*$G$792/100,2)</f>
        <v>32.020000000000003</v>
      </c>
    </row>
    <row r="2978" spans="1:7" x14ac:dyDescent="0.25">
      <c r="A2978" s="240"/>
      <c r="B2978" s="124">
        <f t="shared" si="47"/>
        <v>42704.041669999999</v>
      </c>
      <c r="C2978" s="125">
        <v>1</v>
      </c>
      <c r="D2978" s="35">
        <f>ROUND(АТС!E738*$D$791*$D$792/100,2)</f>
        <v>22.37</v>
      </c>
      <c r="E2978" s="35">
        <f>ROUND(АТС!E738*$E$791*$E$792/100,2)</f>
        <v>20.56</v>
      </c>
      <c r="F2978" s="35">
        <f>ROUND(АТС!E738*$F$791*$F$792/100,2)</f>
        <v>14</v>
      </c>
      <c r="G2978" s="35">
        <f>ROUND(АТС!E738*$G$791*$G$792/100,2)</f>
        <v>8.1999999999999993</v>
      </c>
    </row>
    <row r="2979" spans="1:7" x14ac:dyDescent="0.25">
      <c r="A2979" s="240"/>
      <c r="B2979" s="124">
        <f t="shared" si="47"/>
        <v>42704.083330000001</v>
      </c>
      <c r="C2979" s="125">
        <v>2</v>
      </c>
      <c r="D2979" s="35">
        <f>ROUND(АТС!E739*$D$791*$D$792/100,2)</f>
        <v>88.7</v>
      </c>
      <c r="E2979" s="35">
        <f>ROUND(АТС!E739*$E$791*$E$792/100,2)</f>
        <v>81.510000000000005</v>
      </c>
      <c r="F2979" s="35">
        <f>ROUND(АТС!E739*$F$791*$F$792/100,2)</f>
        <v>55.5</v>
      </c>
      <c r="G2979" s="35">
        <f>ROUND(АТС!E739*$G$791*$G$792/100,2)</f>
        <v>32.49</v>
      </c>
    </row>
    <row r="2980" spans="1:7" x14ac:dyDescent="0.25">
      <c r="A2980" s="240"/>
      <c r="B2980" s="124">
        <f t="shared" si="47"/>
        <v>42704.125</v>
      </c>
      <c r="C2980" s="125">
        <v>3</v>
      </c>
      <c r="D2980" s="35">
        <f>ROUND(АТС!E740*$D$791*$D$792/100,2)</f>
        <v>98.99</v>
      </c>
      <c r="E2980" s="35">
        <f>ROUND(АТС!E740*$E$791*$E$792/100,2)</f>
        <v>90.97</v>
      </c>
      <c r="F2980" s="35">
        <f>ROUND(АТС!E740*$F$791*$F$792/100,2)</f>
        <v>61.94</v>
      </c>
      <c r="G2980" s="35">
        <f>ROUND(АТС!E740*$G$791*$G$792/100,2)</f>
        <v>36.26</v>
      </c>
    </row>
    <row r="2981" spans="1:7" x14ac:dyDescent="0.25">
      <c r="A2981" s="240"/>
      <c r="B2981" s="124">
        <f t="shared" si="47"/>
        <v>42704.166669999999</v>
      </c>
      <c r="C2981" s="125">
        <v>4</v>
      </c>
      <c r="D2981" s="35">
        <f>ROUND(АТС!E741*$D$791*$D$792/100,2)</f>
        <v>90.54</v>
      </c>
      <c r="E2981" s="35">
        <f>ROUND(АТС!E741*$E$791*$E$792/100,2)</f>
        <v>83.2</v>
      </c>
      <c r="F2981" s="35">
        <f>ROUND(АТС!E741*$F$791*$F$792/100,2)</f>
        <v>56.66</v>
      </c>
      <c r="G2981" s="35">
        <f>ROUND(АТС!E741*$G$791*$G$792/100,2)</f>
        <v>33.17</v>
      </c>
    </row>
    <row r="2982" spans="1:7" x14ac:dyDescent="0.25">
      <c r="A2982" s="240"/>
      <c r="B2982" s="124">
        <f t="shared" si="47"/>
        <v>42704.208330000001</v>
      </c>
      <c r="C2982" s="125">
        <v>5</v>
      </c>
      <c r="D2982" s="35">
        <f>ROUND(АТС!E742*$D$791*$D$792/100,2)</f>
        <v>77.08</v>
      </c>
      <c r="E2982" s="35">
        <f>ROUND(АТС!E742*$E$791*$E$792/100,2)</f>
        <v>70.83</v>
      </c>
      <c r="F2982" s="35">
        <f>ROUND(АТС!E742*$F$791*$F$792/100,2)</f>
        <v>48.23</v>
      </c>
      <c r="G2982" s="35">
        <f>ROUND(АТС!E742*$G$791*$G$792/100,2)</f>
        <v>28.24</v>
      </c>
    </row>
    <row r="2983" spans="1:7" x14ac:dyDescent="0.25">
      <c r="A2983" s="240"/>
      <c r="B2983" s="124">
        <f t="shared" si="47"/>
        <v>42704.25</v>
      </c>
      <c r="C2983" s="125">
        <v>6</v>
      </c>
      <c r="D2983" s="35">
        <f>ROUND(АТС!E743*$D$791*$D$792/100,2)</f>
        <v>25.28</v>
      </c>
      <c r="E2983" s="35">
        <f>ROUND(АТС!E743*$E$791*$E$792/100,2)</f>
        <v>23.23</v>
      </c>
      <c r="F2983" s="35">
        <f>ROUND(АТС!E743*$F$791*$F$792/100,2)</f>
        <v>15.82</v>
      </c>
      <c r="G2983" s="35">
        <f>ROUND(АТС!E743*$G$791*$G$792/100,2)</f>
        <v>9.26</v>
      </c>
    </row>
    <row r="2984" spans="1:7" x14ac:dyDescent="0.25">
      <c r="A2984" s="240"/>
      <c r="B2984" s="124">
        <f t="shared" si="47"/>
        <v>42704.291669999999</v>
      </c>
      <c r="C2984" s="125">
        <v>7</v>
      </c>
      <c r="D2984" s="35">
        <f>ROUND(АТС!E744*$D$791*$D$792/100,2)</f>
        <v>30.8</v>
      </c>
      <c r="E2984" s="35">
        <f>ROUND(АТС!E744*$E$791*$E$792/100,2)</f>
        <v>28.31</v>
      </c>
      <c r="F2984" s="35">
        <f>ROUND(АТС!E744*$F$791*$F$792/100,2)</f>
        <v>19.27</v>
      </c>
      <c r="G2984" s="35">
        <f>ROUND(АТС!E744*$G$791*$G$792/100,2)</f>
        <v>11.28</v>
      </c>
    </row>
    <row r="2985" spans="1:7" x14ac:dyDescent="0.25">
      <c r="A2985" s="240"/>
      <c r="B2985" s="124">
        <f t="shared" si="47"/>
        <v>42704.333330000001</v>
      </c>
      <c r="C2985" s="125">
        <v>8</v>
      </c>
      <c r="D2985" s="35">
        <f>ROUND(АТС!E745*$D$791*$D$792/100,2)</f>
        <v>77.67</v>
      </c>
      <c r="E2985" s="35">
        <f>ROUND(АТС!E745*$E$791*$E$792/100,2)</f>
        <v>71.37</v>
      </c>
      <c r="F2985" s="35">
        <f>ROUND(АТС!E745*$F$791*$F$792/100,2)</f>
        <v>48.6</v>
      </c>
      <c r="G2985" s="35">
        <f>ROUND(АТС!E745*$G$791*$G$792/100,2)</f>
        <v>28.45</v>
      </c>
    </row>
    <row r="2986" spans="1:7" x14ac:dyDescent="0.25">
      <c r="A2986" s="240"/>
      <c r="B2986" s="124">
        <f t="shared" si="47"/>
        <v>42704.375</v>
      </c>
      <c r="C2986" s="125">
        <v>9</v>
      </c>
      <c r="D2986" s="35">
        <f>ROUND(АТС!E746*$D$791*$D$792/100,2)</f>
        <v>94.27</v>
      </c>
      <c r="E2986" s="35">
        <f>ROUND(АТС!E746*$E$791*$E$792/100,2)</f>
        <v>86.63</v>
      </c>
      <c r="F2986" s="35">
        <f>ROUND(АТС!E746*$F$791*$F$792/100,2)</f>
        <v>58.99</v>
      </c>
      <c r="G2986" s="35">
        <f>ROUND(АТС!E746*$G$791*$G$792/100,2)</f>
        <v>34.53</v>
      </c>
    </row>
    <row r="2987" spans="1:7" x14ac:dyDescent="0.25">
      <c r="A2987" s="240"/>
      <c r="B2987" s="124">
        <f t="shared" si="47"/>
        <v>42704.416669999999</v>
      </c>
      <c r="C2987" s="125">
        <v>10</v>
      </c>
      <c r="D2987" s="35">
        <f>ROUND(АТС!E747*$D$791*$D$792/100,2)</f>
        <v>99.09</v>
      </c>
      <c r="E2987" s="35">
        <f>ROUND(АТС!E747*$E$791*$E$792/100,2)</f>
        <v>91.06</v>
      </c>
      <c r="F2987" s="35">
        <f>ROUND(АТС!E747*$F$791*$F$792/100,2)</f>
        <v>62.01</v>
      </c>
      <c r="G2987" s="35">
        <f>ROUND(АТС!E747*$G$791*$G$792/100,2)</f>
        <v>36.299999999999997</v>
      </c>
    </row>
    <row r="2988" spans="1:7" x14ac:dyDescent="0.25">
      <c r="A2988" s="240"/>
      <c r="B2988" s="124">
        <f t="shared" si="47"/>
        <v>42704.458330000001</v>
      </c>
      <c r="C2988" s="125">
        <v>11</v>
      </c>
      <c r="D2988" s="35">
        <f>ROUND(АТС!E748*$D$791*$D$792/100,2)</f>
        <v>96.83</v>
      </c>
      <c r="E2988" s="35">
        <f>ROUND(АТС!E748*$E$791*$E$792/100,2)</f>
        <v>88.98</v>
      </c>
      <c r="F2988" s="35">
        <f>ROUND(АТС!E748*$F$791*$F$792/100,2)</f>
        <v>60.59</v>
      </c>
      <c r="G2988" s="35">
        <f>ROUND(АТС!E748*$G$791*$G$792/100,2)</f>
        <v>35.47</v>
      </c>
    </row>
    <row r="2989" spans="1:7" x14ac:dyDescent="0.25">
      <c r="A2989" s="240"/>
      <c r="B2989" s="124">
        <f t="shared" si="47"/>
        <v>42704.5</v>
      </c>
      <c r="C2989" s="125">
        <v>12</v>
      </c>
      <c r="D2989" s="35">
        <f>ROUND(АТС!E749*$D$791*$D$792/100,2)</f>
        <v>99.67</v>
      </c>
      <c r="E2989" s="35">
        <f>ROUND(АТС!E749*$E$791*$E$792/100,2)</f>
        <v>91.59</v>
      </c>
      <c r="F2989" s="35">
        <f>ROUND(АТС!E749*$F$791*$F$792/100,2)</f>
        <v>62.37</v>
      </c>
      <c r="G2989" s="35">
        <f>ROUND(АТС!E749*$G$791*$G$792/100,2)</f>
        <v>36.51</v>
      </c>
    </row>
    <row r="2990" spans="1:7" x14ac:dyDescent="0.25">
      <c r="A2990" s="240"/>
      <c r="B2990" s="124">
        <f t="shared" si="47"/>
        <v>42704.541669999999</v>
      </c>
      <c r="C2990" s="125">
        <v>13</v>
      </c>
      <c r="D2990" s="35">
        <f>ROUND(АТС!E750*$D$791*$D$792/100,2)</f>
        <v>103.16</v>
      </c>
      <c r="E2990" s="35">
        <f>ROUND(АТС!E750*$E$791*$E$792/100,2)</f>
        <v>94.8</v>
      </c>
      <c r="F2990" s="35">
        <f>ROUND(АТС!E750*$F$791*$F$792/100,2)</f>
        <v>64.55</v>
      </c>
      <c r="G2990" s="35">
        <f>ROUND(АТС!E750*$G$791*$G$792/100,2)</f>
        <v>37.79</v>
      </c>
    </row>
    <row r="2991" spans="1:7" x14ac:dyDescent="0.25">
      <c r="A2991" s="240"/>
      <c r="B2991" s="124">
        <f t="shared" si="47"/>
        <v>42704.583330000001</v>
      </c>
      <c r="C2991" s="125">
        <v>14</v>
      </c>
      <c r="D2991" s="35">
        <f>ROUND(АТС!E751*$D$791*$D$792/100,2)</f>
        <v>101.05</v>
      </c>
      <c r="E2991" s="35">
        <f>ROUND(АТС!E751*$E$791*$E$792/100,2)</f>
        <v>92.86</v>
      </c>
      <c r="F2991" s="35">
        <f>ROUND(АТС!E751*$F$791*$F$792/100,2)</f>
        <v>63.23</v>
      </c>
      <c r="G2991" s="35">
        <f>ROUND(АТС!E751*$G$791*$G$792/100,2)</f>
        <v>37.020000000000003</v>
      </c>
    </row>
    <row r="2992" spans="1:7" x14ac:dyDescent="0.25">
      <c r="A2992" s="240"/>
      <c r="B2992" s="124">
        <f t="shared" si="47"/>
        <v>42704.625</v>
      </c>
      <c r="C2992" s="125">
        <v>15</v>
      </c>
      <c r="D2992" s="35">
        <f>ROUND(АТС!E752*$D$791*$D$792/100,2)</f>
        <v>78.28</v>
      </c>
      <c r="E2992" s="35">
        <f>ROUND(АТС!E752*$E$791*$E$792/100,2)</f>
        <v>71.930000000000007</v>
      </c>
      <c r="F2992" s="35">
        <f>ROUND(АТС!E752*$F$791*$F$792/100,2)</f>
        <v>48.98</v>
      </c>
      <c r="G2992" s="35">
        <f>ROUND(АТС!E752*$G$791*$G$792/100,2)</f>
        <v>28.67</v>
      </c>
    </row>
    <row r="2993" spans="1:7" x14ac:dyDescent="0.25">
      <c r="A2993" s="240"/>
      <c r="B2993" s="124">
        <f t="shared" si="47"/>
        <v>42704.666669999999</v>
      </c>
      <c r="C2993" s="125">
        <v>16</v>
      </c>
      <c r="D2993" s="35">
        <f>ROUND(АТС!E753*$D$791*$D$792/100,2)</f>
        <v>32.270000000000003</v>
      </c>
      <c r="E2993" s="35">
        <f>ROUND(АТС!E753*$E$791*$E$792/100,2)</f>
        <v>29.65</v>
      </c>
      <c r="F2993" s="35">
        <f>ROUND(АТС!E753*$F$791*$F$792/100,2)</f>
        <v>20.190000000000001</v>
      </c>
      <c r="G2993" s="35">
        <f>ROUND(АТС!E753*$G$791*$G$792/100,2)</f>
        <v>11.82</v>
      </c>
    </row>
    <row r="2994" spans="1:7" x14ac:dyDescent="0.25">
      <c r="A2994" s="240"/>
      <c r="B2994" s="124">
        <f t="shared" si="47"/>
        <v>42704.708330000001</v>
      </c>
      <c r="C2994" s="125">
        <v>17</v>
      </c>
      <c r="D2994" s="35">
        <f>ROUND(АТС!E754*$D$791*$D$792/100,2)</f>
        <v>84.69</v>
      </c>
      <c r="E2994" s="35">
        <f>ROUND(АТС!E754*$E$791*$E$792/100,2)</f>
        <v>77.819999999999993</v>
      </c>
      <c r="F2994" s="35">
        <f>ROUND(АТС!E754*$F$791*$F$792/100,2)</f>
        <v>52.99</v>
      </c>
      <c r="G2994" s="35">
        <f>ROUND(АТС!E754*$G$791*$G$792/100,2)</f>
        <v>31.02</v>
      </c>
    </row>
    <row r="2995" spans="1:7" x14ac:dyDescent="0.25">
      <c r="A2995" s="240"/>
      <c r="B2995" s="124">
        <f t="shared" si="47"/>
        <v>42704.75</v>
      </c>
      <c r="C2995" s="125">
        <v>18</v>
      </c>
      <c r="D2995" s="35">
        <f>ROUND(АТС!E755*$D$791*$D$792/100,2)</f>
        <v>83.25</v>
      </c>
      <c r="E2995" s="35">
        <f>ROUND(АТС!E755*$E$791*$E$792/100,2)</f>
        <v>76.510000000000005</v>
      </c>
      <c r="F2995" s="35">
        <f>ROUND(АТС!E755*$F$791*$F$792/100,2)</f>
        <v>52.1</v>
      </c>
      <c r="G2995" s="35">
        <f>ROUND(АТС!E755*$G$791*$G$792/100,2)</f>
        <v>30.5</v>
      </c>
    </row>
    <row r="2996" spans="1:7" x14ac:dyDescent="0.25">
      <c r="A2996" s="240"/>
      <c r="B2996" s="124">
        <f t="shared" si="47"/>
        <v>42704.791669999999</v>
      </c>
      <c r="C2996" s="125">
        <v>19</v>
      </c>
      <c r="D2996" s="35">
        <f>ROUND(АТС!E756*$D$791*$D$792/100,2)</f>
        <v>78.099999999999994</v>
      </c>
      <c r="E2996" s="35">
        <f>ROUND(АТС!E756*$E$791*$E$792/100,2)</f>
        <v>71.77</v>
      </c>
      <c r="F2996" s="35">
        <f>ROUND(АТС!E756*$F$791*$F$792/100,2)</f>
        <v>48.87</v>
      </c>
      <c r="G2996" s="35">
        <f>ROUND(АТС!E756*$G$791*$G$792/100,2)</f>
        <v>28.61</v>
      </c>
    </row>
    <row r="2997" spans="1:7" x14ac:dyDescent="0.25">
      <c r="A2997" s="240"/>
      <c r="B2997" s="124">
        <f t="shared" si="47"/>
        <v>42704.833330000001</v>
      </c>
      <c r="C2997" s="125">
        <v>20</v>
      </c>
      <c r="D2997" s="35">
        <f>ROUND(АТС!E757*$D$791*$D$792/100,2)</f>
        <v>51.33</v>
      </c>
      <c r="E2997" s="35">
        <f>ROUND(АТС!E757*$E$791*$E$792/100,2)</f>
        <v>47.17</v>
      </c>
      <c r="F2997" s="35">
        <f>ROUND(АТС!E757*$F$791*$F$792/100,2)</f>
        <v>32.119999999999997</v>
      </c>
      <c r="G2997" s="35">
        <f>ROUND(АТС!E757*$G$791*$G$792/100,2)</f>
        <v>18.8</v>
      </c>
    </row>
    <row r="2998" spans="1:7" x14ac:dyDescent="0.25">
      <c r="A2998" s="240"/>
      <c r="B2998" s="124">
        <f t="shared" si="47"/>
        <v>42704.875</v>
      </c>
      <c r="C2998" s="125">
        <v>21</v>
      </c>
      <c r="D2998" s="35">
        <f>ROUND(АТС!E758*$D$791*$D$792/100,2)</f>
        <v>43.59</v>
      </c>
      <c r="E2998" s="35">
        <f>ROUND(АТС!E758*$E$791*$E$792/100,2)</f>
        <v>40.06</v>
      </c>
      <c r="F2998" s="35">
        <f>ROUND(АТС!E758*$F$791*$F$792/100,2)</f>
        <v>27.28</v>
      </c>
      <c r="G2998" s="35">
        <f>ROUND(АТС!E758*$G$791*$G$792/100,2)</f>
        <v>15.97</v>
      </c>
    </row>
    <row r="2999" spans="1:7" x14ac:dyDescent="0.25">
      <c r="A2999" s="240"/>
      <c r="B2999" s="124">
        <f t="shared" si="47"/>
        <v>42704.916669999999</v>
      </c>
      <c r="C2999" s="125">
        <v>22</v>
      </c>
      <c r="D2999" s="35">
        <f>ROUND(АТС!E759*$D$791*$D$792/100,2)</f>
        <v>139.22999999999999</v>
      </c>
      <c r="E2999" s="35">
        <f>ROUND(АТС!E759*$E$791*$E$792/100,2)</f>
        <v>127.95</v>
      </c>
      <c r="F2999" s="35">
        <f>ROUND(АТС!E759*$F$791*$F$792/100,2)</f>
        <v>87.12</v>
      </c>
      <c r="G2999" s="35">
        <f>ROUND(АТС!E759*$G$791*$G$792/100,2)</f>
        <v>51</v>
      </c>
    </row>
    <row r="3000" spans="1:7" x14ac:dyDescent="0.25">
      <c r="A3000" s="240"/>
      <c r="B3000" s="124">
        <f t="shared" si="47"/>
        <v>42704.958330000001</v>
      </c>
      <c r="C3000" s="125">
        <v>23</v>
      </c>
      <c r="D3000" s="35">
        <f>ROUND(АТС!E760*$D$791*$D$792/100,2)</f>
        <v>41.65</v>
      </c>
      <c r="E3000" s="35">
        <f>ROUND(АТС!E760*$E$791*$E$792/100,2)</f>
        <v>38.28</v>
      </c>
      <c r="F3000" s="35">
        <f>ROUND(АТС!E760*$F$791*$F$792/100,2)</f>
        <v>26.06</v>
      </c>
      <c r="G3000" s="35">
        <f>ROUND(АТС!E760*$G$791*$G$792/100,2)</f>
        <v>15.26</v>
      </c>
    </row>
    <row r="3001" spans="1:7" hidden="1" x14ac:dyDescent="0.25">
      <c r="A3001" s="240"/>
      <c r="B3001" s="124">
        <f t="shared" si="47"/>
        <v>42705</v>
      </c>
      <c r="C3001" s="125">
        <v>0</v>
      </c>
      <c r="D3001" s="35">
        <f>ROUND(АТС!E761*$D$791*$D$792/100,2)</f>
        <v>0</v>
      </c>
      <c r="E3001" s="35">
        <f>ROUND(АТС!E761*$E$791*$E$792/100,2)</f>
        <v>0</v>
      </c>
      <c r="F3001" s="35">
        <f>ROUND(АТС!E761*$F$791*$F$792/100,2)</f>
        <v>0</v>
      </c>
      <c r="G3001" s="35">
        <f>ROUND(АТС!E761*$G$791*$G$792/100,2)</f>
        <v>0</v>
      </c>
    </row>
    <row r="3002" spans="1:7" hidden="1" x14ac:dyDescent="0.25">
      <c r="A3002" s="240"/>
      <c r="B3002" s="124">
        <f t="shared" si="47"/>
        <v>42705.041669999999</v>
      </c>
      <c r="C3002" s="125">
        <v>1</v>
      </c>
      <c r="D3002" s="35">
        <f>ROUND(АТС!E762*$D$791*$D$792/100,2)</f>
        <v>0</v>
      </c>
      <c r="E3002" s="35">
        <f>ROUND(АТС!E762*$E$791*$E$792/100,2)</f>
        <v>0</v>
      </c>
      <c r="F3002" s="35">
        <f>ROUND(АТС!E762*$F$791*$F$792/100,2)</f>
        <v>0</v>
      </c>
      <c r="G3002" s="35">
        <f>ROUND(АТС!E762*$G$791*$G$792/100,2)</f>
        <v>0</v>
      </c>
    </row>
    <row r="3003" spans="1:7" hidden="1" x14ac:dyDescent="0.25">
      <c r="A3003" s="240"/>
      <c r="B3003" s="124">
        <f t="shared" si="47"/>
        <v>42705.083330000001</v>
      </c>
      <c r="C3003" s="125">
        <v>2</v>
      </c>
      <c r="D3003" s="35">
        <f>ROUND(АТС!E763*$D$791*$D$792/100,2)</f>
        <v>0</v>
      </c>
      <c r="E3003" s="35">
        <f>ROUND(АТС!E763*$E$791*$E$792/100,2)</f>
        <v>0</v>
      </c>
      <c r="F3003" s="35">
        <f>ROUND(АТС!E763*$F$791*$F$792/100,2)</f>
        <v>0</v>
      </c>
      <c r="G3003" s="35">
        <f>ROUND(АТС!E763*$G$791*$G$792/100,2)</f>
        <v>0</v>
      </c>
    </row>
    <row r="3004" spans="1:7" hidden="1" x14ac:dyDescent="0.25">
      <c r="A3004" s="240"/>
      <c r="B3004" s="124">
        <f t="shared" si="47"/>
        <v>42705.125</v>
      </c>
      <c r="C3004" s="125">
        <v>3</v>
      </c>
      <c r="D3004" s="35">
        <f>ROUND(АТС!E764*$D$791*$D$792/100,2)</f>
        <v>0</v>
      </c>
      <c r="E3004" s="35">
        <f>ROUND(АТС!E764*$E$791*$E$792/100,2)</f>
        <v>0</v>
      </c>
      <c r="F3004" s="35">
        <f>ROUND(АТС!E764*$F$791*$F$792/100,2)</f>
        <v>0</v>
      </c>
      <c r="G3004" s="35">
        <f>ROUND(АТС!E764*$G$791*$G$792/100,2)</f>
        <v>0</v>
      </c>
    </row>
    <row r="3005" spans="1:7" hidden="1" x14ac:dyDescent="0.25">
      <c r="A3005" s="240"/>
      <c r="B3005" s="124">
        <f t="shared" si="47"/>
        <v>42705.166669999999</v>
      </c>
      <c r="C3005" s="125">
        <v>4</v>
      </c>
      <c r="D3005" s="35">
        <f>ROUND(АТС!E765*$D$791*$D$792/100,2)</f>
        <v>0</v>
      </c>
      <c r="E3005" s="35">
        <f>ROUND(АТС!E765*$E$791*$E$792/100,2)</f>
        <v>0</v>
      </c>
      <c r="F3005" s="35">
        <f>ROUND(АТС!E765*$F$791*$F$792/100,2)</f>
        <v>0</v>
      </c>
      <c r="G3005" s="35">
        <f>ROUND(АТС!E765*$G$791*$G$792/100,2)</f>
        <v>0</v>
      </c>
    </row>
    <row r="3006" spans="1:7" hidden="1" x14ac:dyDescent="0.25">
      <c r="A3006" s="240"/>
      <c r="B3006" s="124">
        <f t="shared" si="47"/>
        <v>42705.208330000001</v>
      </c>
      <c r="C3006" s="125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hidden="1" x14ac:dyDescent="0.25">
      <c r="A3007" s="240"/>
      <c r="B3007" s="124">
        <f t="shared" si="47"/>
        <v>42705.25</v>
      </c>
      <c r="C3007" s="125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hidden="1" x14ac:dyDescent="0.25">
      <c r="A3008" s="240"/>
      <c r="B3008" s="124">
        <f t="shared" si="47"/>
        <v>42705.291669999999</v>
      </c>
      <c r="C3008" s="125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hidden="1" x14ac:dyDescent="0.25">
      <c r="A3009" s="240"/>
      <c r="B3009" s="124">
        <f t="shared" si="47"/>
        <v>42705.333330000001</v>
      </c>
      <c r="C3009" s="125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hidden="1" x14ac:dyDescent="0.25">
      <c r="A3010" s="240"/>
      <c r="B3010" s="124">
        <f t="shared" ref="B3010:B3024" si="48">B2986+1</f>
        <v>42705.375</v>
      </c>
      <c r="C3010" s="125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hidden="1" x14ac:dyDescent="0.25">
      <c r="A3011" s="240"/>
      <c r="B3011" s="124">
        <f t="shared" si="48"/>
        <v>42705.416669999999</v>
      </c>
      <c r="C3011" s="125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hidden="1" x14ac:dyDescent="0.25">
      <c r="A3012" s="240"/>
      <c r="B3012" s="124">
        <f t="shared" si="48"/>
        <v>42705.458330000001</v>
      </c>
      <c r="C3012" s="125">
        <v>11</v>
      </c>
      <c r="D3012" s="35">
        <f>ROUND(АТС!E772*$D$791*$D$792/100,2)</f>
        <v>0</v>
      </c>
      <c r="E3012" s="35">
        <f>ROUND(АТС!E772*$E$791*$E$792/100,2)</f>
        <v>0</v>
      </c>
      <c r="F3012" s="35">
        <f>ROUND(АТС!E772*$F$791*$F$792/100,2)</f>
        <v>0</v>
      </c>
      <c r="G3012" s="35">
        <f>ROUND(АТС!E772*$G$791*$G$792/100,2)</f>
        <v>0</v>
      </c>
    </row>
    <row r="3013" spans="1:7" hidden="1" x14ac:dyDescent="0.25">
      <c r="A3013" s="240"/>
      <c r="B3013" s="124">
        <f t="shared" si="48"/>
        <v>42705.5</v>
      </c>
      <c r="C3013" s="125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hidden="1" x14ac:dyDescent="0.25">
      <c r="A3014" s="240"/>
      <c r="B3014" s="124">
        <f t="shared" si="48"/>
        <v>42705.541669999999</v>
      </c>
      <c r="C3014" s="125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hidden="1" x14ac:dyDescent="0.25">
      <c r="A3015" s="240"/>
      <c r="B3015" s="124">
        <f t="shared" si="48"/>
        <v>42705.583330000001</v>
      </c>
      <c r="C3015" s="125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hidden="1" x14ac:dyDescent="0.25">
      <c r="A3016" s="240"/>
      <c r="B3016" s="124">
        <f t="shared" si="48"/>
        <v>42705.625</v>
      </c>
      <c r="C3016" s="125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hidden="1" x14ac:dyDescent="0.25">
      <c r="A3017" s="240"/>
      <c r="B3017" s="124">
        <f t="shared" si="48"/>
        <v>42705.666669999999</v>
      </c>
      <c r="C3017" s="125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hidden="1" x14ac:dyDescent="0.25">
      <c r="A3018" s="240"/>
      <c r="B3018" s="124">
        <f t="shared" si="48"/>
        <v>42705.708330000001</v>
      </c>
      <c r="C3018" s="125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hidden="1" x14ac:dyDescent="0.25">
      <c r="A3019" s="240"/>
      <c r="B3019" s="124">
        <f t="shared" si="48"/>
        <v>42705.75</v>
      </c>
      <c r="C3019" s="125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hidden="1" x14ac:dyDescent="0.25">
      <c r="A3020" s="240"/>
      <c r="B3020" s="124">
        <f t="shared" si="48"/>
        <v>42705.791669999999</v>
      </c>
      <c r="C3020" s="125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hidden="1" x14ac:dyDescent="0.25">
      <c r="A3021" s="240"/>
      <c r="B3021" s="124">
        <f t="shared" si="48"/>
        <v>42705.833330000001</v>
      </c>
      <c r="C3021" s="125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hidden="1" x14ac:dyDescent="0.25">
      <c r="A3022" s="240"/>
      <c r="B3022" s="124">
        <f t="shared" si="48"/>
        <v>42705.875</v>
      </c>
      <c r="C3022" s="125">
        <v>21</v>
      </c>
      <c r="D3022" s="35">
        <f>ROUND(АТС!E782*$D$791*$D$792/100,2)</f>
        <v>0</v>
      </c>
      <c r="E3022" s="35">
        <f>ROUND(АТС!E782*$E$791*$E$792/100,2)</f>
        <v>0</v>
      </c>
      <c r="F3022" s="35">
        <f>ROUND(АТС!E782*$F$791*$F$792/100,2)</f>
        <v>0</v>
      </c>
      <c r="G3022" s="35">
        <f>ROUND(АТС!E782*$G$791*$G$792/100,2)</f>
        <v>0</v>
      </c>
    </row>
    <row r="3023" spans="1:7" hidden="1" x14ac:dyDescent="0.25">
      <c r="A3023" s="240"/>
      <c r="B3023" s="124">
        <f t="shared" si="48"/>
        <v>42705.916669999999</v>
      </c>
      <c r="C3023" s="125">
        <v>22</v>
      </c>
      <c r="D3023" s="35">
        <f>ROUND(АТС!E783*$D$791*$D$792/100,2)</f>
        <v>0</v>
      </c>
      <c r="E3023" s="35">
        <f>ROUND(АТС!E783*$E$791*$E$792/100,2)</f>
        <v>0</v>
      </c>
      <c r="F3023" s="35">
        <f>ROUND(АТС!E783*$F$791*$F$792/100,2)</f>
        <v>0</v>
      </c>
      <c r="G3023" s="35">
        <f>ROUND(АТС!E783*$G$791*$G$792/100,2)</f>
        <v>0</v>
      </c>
    </row>
    <row r="3024" spans="1:7" hidden="1" x14ac:dyDescent="0.25">
      <c r="A3024" s="240"/>
      <c r="B3024" s="124">
        <f t="shared" si="48"/>
        <v>42705.958330000001</v>
      </c>
      <c r="C3024" s="125">
        <v>23</v>
      </c>
      <c r="D3024" s="35">
        <f>ROUND(АТС!E784*$D$791*$D$792/100,2)</f>
        <v>0</v>
      </c>
      <c r="E3024" s="35">
        <f>ROUND(АТС!E784*$E$791*$E$792/100,2)</f>
        <v>0</v>
      </c>
      <c r="F3024" s="35">
        <f>ROUND(АТС!E784*$F$791*$F$792/100,2)</f>
        <v>0</v>
      </c>
      <c r="G3024" s="35">
        <f>ROUND(АТС!E784*$G$791*$G$792/100,2)</f>
        <v>0</v>
      </c>
    </row>
    <row r="3025" spans="1:9" ht="98.25" customHeight="1" x14ac:dyDescent="0.25">
      <c r="A3025" s="252" t="s">
        <v>172</v>
      </c>
      <c r="B3025" s="253"/>
      <c r="C3025" s="254"/>
      <c r="D3025" s="16">
        <f>ROUND(АТС!B37*$D$791*$D$792/100,2)</f>
        <v>0.7</v>
      </c>
      <c r="E3025" s="16">
        <f>ROUND(АТС!B37*$E$791*$E$792/100,2)</f>
        <v>0.65</v>
      </c>
      <c r="F3025" s="16">
        <f>ROUND(АТС!B37*$F$791*$F$792/100,2)</f>
        <v>0.44</v>
      </c>
      <c r="G3025" s="16">
        <f>ROUND(АТС!B37*$G$791*$G$792/100,2)</f>
        <v>0.26</v>
      </c>
    </row>
    <row r="3026" spans="1:9" ht="100.5" customHeight="1" x14ac:dyDescent="0.25">
      <c r="A3026" s="252" t="s">
        <v>173</v>
      </c>
      <c r="B3026" s="253"/>
      <c r="C3026" s="254"/>
      <c r="D3026" s="16">
        <f>ROUND(АТС!B38*$D$791*$D$792/100,2)</f>
        <v>31.27</v>
      </c>
      <c r="E3026" s="16">
        <f>ROUND(АТС!B38*$E$791*$E$792/100,2)</f>
        <v>28.73</v>
      </c>
      <c r="F3026" s="16">
        <f>ROUND(АТС!B38*$F$791*$F$792/100,2)</f>
        <v>19.57</v>
      </c>
      <c r="G3026" s="16">
        <f>ROUND(АТС!B38*$G$791*$G$792/100,2)</f>
        <v>11.45</v>
      </c>
      <c r="I3026" s="39"/>
    </row>
    <row r="3029" spans="1:9" x14ac:dyDescent="0.25">
      <c r="A3029" s="236" t="s">
        <v>50</v>
      </c>
      <c r="B3029" s="236"/>
      <c r="C3029" s="236"/>
      <c r="D3029" s="236"/>
      <c r="E3029" s="236"/>
      <c r="F3029" s="236"/>
      <c r="G3029" s="236"/>
    </row>
    <row r="3030" spans="1:9" ht="71.25" customHeight="1" x14ac:dyDescent="0.25">
      <c r="A3030" s="237" t="s">
        <v>11</v>
      </c>
      <c r="B3030" s="238"/>
      <c r="C3030" s="103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5" t="s">
        <v>170</v>
      </c>
      <c r="B3031" s="256"/>
      <c r="C3031" s="102" t="s">
        <v>113</v>
      </c>
      <c r="D3031" s="15">
        <f t="shared" ref="D3031:G3032" si="49">D791</f>
        <v>25.17</v>
      </c>
      <c r="E3031" s="15">
        <f t="shared" si="49"/>
        <v>23.13</v>
      </c>
      <c r="F3031" s="15">
        <f t="shared" si="49"/>
        <v>15.75</v>
      </c>
      <c r="G3031" s="15">
        <f t="shared" si="49"/>
        <v>9.2200000000000006</v>
      </c>
    </row>
    <row r="3032" spans="1:9" ht="17.25" customHeight="1" x14ac:dyDescent="0.25">
      <c r="A3032" s="241" t="s">
        <v>8</v>
      </c>
      <c r="B3032" s="242"/>
      <c r="C3032" s="103" t="s">
        <v>166</v>
      </c>
      <c r="D3032" s="14">
        <f t="shared" si="49"/>
        <v>0.46200000000000002</v>
      </c>
      <c r="E3032" s="14">
        <f t="shared" si="49"/>
        <v>0.46200000000000002</v>
      </c>
      <c r="F3032" s="14">
        <f t="shared" si="49"/>
        <v>0.46200000000000002</v>
      </c>
      <c r="G3032" s="14">
        <f t="shared" si="49"/>
        <v>0.46200000000000002</v>
      </c>
    </row>
    <row r="3033" spans="1:9" ht="31.5" customHeight="1" x14ac:dyDescent="0.25">
      <c r="A3033" s="241" t="s">
        <v>49</v>
      </c>
      <c r="B3033" s="242"/>
      <c r="C3033" s="103" t="s">
        <v>176</v>
      </c>
      <c r="D3033" s="15">
        <f>АТС!B24</f>
        <v>375652.81</v>
      </c>
      <c r="E3033" s="15">
        <f>D3033</f>
        <v>375652.81</v>
      </c>
      <c r="F3033" s="15">
        <f>E3033</f>
        <v>375652.81</v>
      </c>
      <c r="G3033" s="15">
        <f>F3033</f>
        <v>375652.81</v>
      </c>
    </row>
    <row r="3034" spans="1:9" ht="30" customHeight="1" x14ac:dyDescent="0.25">
      <c r="A3034" s="243" t="s">
        <v>175</v>
      </c>
      <c r="B3034" s="244"/>
      <c r="C3034" s="75" t="s">
        <v>174</v>
      </c>
      <c r="D3034" s="121">
        <f>ROUND(D3031/100*D3033*D3032,2)</f>
        <v>43682.94</v>
      </c>
      <c r="E3034" s="121">
        <f>ROUND(E3031/100*E3033*E3032,2)</f>
        <v>40142.480000000003</v>
      </c>
      <c r="F3034" s="121">
        <f>ROUND(F3031/100*F3033*F3032,2)</f>
        <v>27334.38</v>
      </c>
      <c r="G3034" s="121">
        <f>ROUND(G3031/100*G3033*G3032,2)</f>
        <v>16001.46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C813" sqref="C813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42675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189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736.4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1381.23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3646.69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7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736.4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2253.6</v>
      </c>
      <c r="C16" s="21"/>
      <c r="D16" s="21"/>
      <c r="E16" s="21"/>
      <c r="F16" s="21"/>
    </row>
    <row r="17" spans="1:6" ht="30" customHeight="1" x14ac:dyDescent="0.2">
      <c r="A17" s="117" t="s">
        <v>25</v>
      </c>
      <c r="B17" s="138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736.4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783.07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811.65</v>
      </c>
      <c r="C20" s="21"/>
      <c r="D20" s="21"/>
      <c r="E20" s="21"/>
      <c r="F20" s="21"/>
    </row>
    <row r="21" spans="1:6" ht="30" customHeight="1" x14ac:dyDescent="0.2">
      <c r="A21" s="117" t="s">
        <v>25</v>
      </c>
      <c r="B21" s="138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736.4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794.1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2">
        <v>375652.81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2">
        <v>776.09</v>
      </c>
      <c r="C25" s="21"/>
      <c r="D25" s="21"/>
      <c r="E25" s="21"/>
      <c r="F25" s="21"/>
    </row>
    <row r="26" spans="1:6" ht="12.75" customHeight="1" x14ac:dyDescent="0.25">
      <c r="A26" s="30"/>
      <c r="B26" s="139"/>
      <c r="C26" s="21"/>
      <c r="D26" s="21"/>
      <c r="E26" s="21"/>
      <c r="F26" s="21"/>
    </row>
    <row r="27" spans="1:6" ht="12.75" customHeight="1" x14ac:dyDescent="0.25">
      <c r="A27" s="31"/>
      <c r="B27" s="140"/>
      <c r="C27" s="21"/>
      <c r="D27" s="21"/>
      <c r="E27" s="21"/>
      <c r="F27" s="21"/>
    </row>
    <row r="28" spans="1:6" ht="12.75" customHeight="1" x14ac:dyDescent="0.25">
      <c r="A28" s="1"/>
      <c r="B28" s="140"/>
      <c r="C28" s="21"/>
      <c r="D28" s="21"/>
      <c r="E28" s="21"/>
      <c r="F28" s="21"/>
    </row>
    <row r="29" spans="1:6" ht="15.75" customHeight="1" x14ac:dyDescent="0.25">
      <c r="A29" s="32"/>
      <c r="B29" s="141"/>
      <c r="C29" s="21"/>
      <c r="D29" s="21"/>
      <c r="E29" s="21"/>
      <c r="F29" s="21"/>
    </row>
    <row r="30" spans="1:6" ht="25.5" customHeight="1" x14ac:dyDescent="0.2">
      <c r="A30" s="25" t="s">
        <v>28</v>
      </c>
      <c r="B30" s="132">
        <v>150649.992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2">
        <v>3290.058</v>
      </c>
      <c r="C31" s="21"/>
      <c r="D31" s="21"/>
      <c r="E31" s="21"/>
      <c r="F31" s="21"/>
    </row>
    <row r="32" spans="1:6" ht="12.75" customHeight="1" x14ac:dyDescent="0.25">
      <c r="A32" s="30"/>
      <c r="B32" s="129"/>
      <c r="C32" s="21"/>
      <c r="D32" s="21"/>
      <c r="E32" s="21"/>
      <c r="F32" s="21"/>
    </row>
    <row r="33" spans="1:6" ht="12.75" customHeight="1" x14ac:dyDescent="0.25">
      <c r="A33" s="31"/>
      <c r="B33" s="130"/>
      <c r="C33" s="21"/>
      <c r="D33" s="21"/>
      <c r="E33" s="21"/>
      <c r="F33" s="21"/>
    </row>
    <row r="34" spans="1:6" ht="12.75" customHeight="1" x14ac:dyDescent="0.25">
      <c r="A34" s="31"/>
      <c r="B34" s="130"/>
      <c r="C34" s="36"/>
      <c r="D34" s="21"/>
      <c r="E34" s="21"/>
      <c r="F34" s="21"/>
    </row>
    <row r="35" spans="1:6" ht="12.75" customHeight="1" x14ac:dyDescent="0.25">
      <c r="A35" s="31"/>
      <c r="B35" s="130"/>
      <c r="C35" s="36"/>
      <c r="D35" s="21"/>
      <c r="E35" s="21"/>
      <c r="F35" s="21"/>
    </row>
    <row r="36" spans="1:6" ht="15.75" customHeight="1" x14ac:dyDescent="0.25">
      <c r="A36" s="33"/>
      <c r="B36" s="131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2">
        <v>6.04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2">
        <v>268.88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6">
        <v>42675</v>
      </c>
      <c r="B41" s="34">
        <v>0</v>
      </c>
      <c r="C41" s="40" t="s">
        <v>283</v>
      </c>
      <c r="D41" s="40" t="s">
        <v>191</v>
      </c>
      <c r="E41" s="40" t="s">
        <v>284</v>
      </c>
      <c r="F41" s="40" t="s">
        <v>285</v>
      </c>
    </row>
    <row r="42" spans="1:6" ht="14.25" customHeight="1" x14ac:dyDescent="0.2">
      <c r="A42" s="84">
        <f t="shared" ref="A42:A64" si="0">A$41+ROUND(B42/24,5)</f>
        <v>42675.041669999999</v>
      </c>
      <c r="B42" s="34">
        <v>1</v>
      </c>
      <c r="C42" s="40" t="s">
        <v>286</v>
      </c>
      <c r="D42" s="40" t="s">
        <v>192</v>
      </c>
      <c r="E42" s="40" t="s">
        <v>287</v>
      </c>
      <c r="F42" s="40" t="s">
        <v>288</v>
      </c>
    </row>
    <row r="43" spans="1:6" ht="14.25" customHeight="1" x14ac:dyDescent="0.2">
      <c r="A43" s="84">
        <f t="shared" si="0"/>
        <v>42675.083330000001</v>
      </c>
      <c r="B43" s="34">
        <v>2</v>
      </c>
      <c r="C43" s="40" t="s">
        <v>289</v>
      </c>
      <c r="D43" s="40" t="s">
        <v>191</v>
      </c>
      <c r="E43" s="40" t="s">
        <v>290</v>
      </c>
      <c r="F43" s="40" t="s">
        <v>270</v>
      </c>
    </row>
    <row r="44" spans="1:6" ht="14.25" customHeight="1" x14ac:dyDescent="0.2">
      <c r="A44" s="84">
        <f t="shared" si="0"/>
        <v>42675.125</v>
      </c>
      <c r="B44" s="34">
        <v>3</v>
      </c>
      <c r="C44" s="40" t="s">
        <v>291</v>
      </c>
      <c r="D44" s="40" t="s">
        <v>191</v>
      </c>
      <c r="E44" s="40" t="s">
        <v>292</v>
      </c>
      <c r="F44" s="40" t="s">
        <v>293</v>
      </c>
    </row>
    <row r="45" spans="1:6" ht="14.25" customHeight="1" x14ac:dyDescent="0.2">
      <c r="A45" s="84">
        <f t="shared" si="0"/>
        <v>42675.166669999999</v>
      </c>
      <c r="B45" s="34">
        <v>4</v>
      </c>
      <c r="C45" s="40" t="s">
        <v>294</v>
      </c>
      <c r="D45" s="40" t="s">
        <v>191</v>
      </c>
      <c r="E45" s="40" t="s">
        <v>295</v>
      </c>
      <c r="F45" s="40" t="s">
        <v>296</v>
      </c>
    </row>
    <row r="46" spans="1:6" ht="14.25" customHeight="1" x14ac:dyDescent="0.2">
      <c r="A46" s="84">
        <f t="shared" si="0"/>
        <v>42675.208330000001</v>
      </c>
      <c r="B46" s="34">
        <v>5</v>
      </c>
      <c r="C46" s="40" t="s">
        <v>261</v>
      </c>
      <c r="D46" s="40" t="s">
        <v>191</v>
      </c>
      <c r="E46" s="40" t="s">
        <v>297</v>
      </c>
      <c r="F46" s="40" t="s">
        <v>298</v>
      </c>
    </row>
    <row r="47" spans="1:6" ht="14.25" customHeight="1" x14ac:dyDescent="0.2">
      <c r="A47" s="84">
        <f t="shared" si="0"/>
        <v>42675.25</v>
      </c>
      <c r="B47" s="34">
        <v>6</v>
      </c>
      <c r="C47" s="40" t="s">
        <v>299</v>
      </c>
      <c r="D47" s="40" t="s">
        <v>191</v>
      </c>
      <c r="E47" s="40" t="s">
        <v>300</v>
      </c>
      <c r="F47" s="40" t="s">
        <v>301</v>
      </c>
    </row>
    <row r="48" spans="1:6" ht="14.25" customHeight="1" x14ac:dyDescent="0.2">
      <c r="A48" s="84">
        <f t="shared" si="0"/>
        <v>42675.291669999999</v>
      </c>
      <c r="B48" s="34">
        <v>7</v>
      </c>
      <c r="C48" s="40" t="s">
        <v>302</v>
      </c>
      <c r="D48" s="40" t="s">
        <v>191</v>
      </c>
      <c r="E48" s="40" t="s">
        <v>303</v>
      </c>
      <c r="F48" s="40" t="s">
        <v>304</v>
      </c>
    </row>
    <row r="49" spans="1:6" ht="14.25" customHeight="1" x14ac:dyDescent="0.2">
      <c r="A49" s="84">
        <f t="shared" si="0"/>
        <v>42675.333330000001</v>
      </c>
      <c r="B49" s="34">
        <v>8</v>
      </c>
      <c r="C49" s="40" t="s">
        <v>305</v>
      </c>
      <c r="D49" s="40" t="s">
        <v>191</v>
      </c>
      <c r="E49" s="40" t="s">
        <v>306</v>
      </c>
      <c r="F49" s="40" t="s">
        <v>307</v>
      </c>
    </row>
    <row r="50" spans="1:6" ht="14.25" customHeight="1" x14ac:dyDescent="0.2">
      <c r="A50" s="84">
        <f t="shared" si="0"/>
        <v>42675.375</v>
      </c>
      <c r="B50" s="34">
        <v>9</v>
      </c>
      <c r="C50" s="40" t="s">
        <v>208</v>
      </c>
      <c r="D50" s="40" t="s">
        <v>192</v>
      </c>
      <c r="E50" s="40" t="s">
        <v>308</v>
      </c>
      <c r="F50" s="40" t="s">
        <v>309</v>
      </c>
    </row>
    <row r="51" spans="1:6" ht="14.25" customHeight="1" x14ac:dyDescent="0.2">
      <c r="A51" s="84">
        <f t="shared" si="0"/>
        <v>42675.416669999999</v>
      </c>
      <c r="B51" s="34">
        <v>10</v>
      </c>
      <c r="C51" s="40" t="s">
        <v>310</v>
      </c>
      <c r="D51" s="40" t="s">
        <v>191</v>
      </c>
      <c r="E51" s="40" t="s">
        <v>311</v>
      </c>
      <c r="F51" s="40" t="s">
        <v>312</v>
      </c>
    </row>
    <row r="52" spans="1:6" ht="14.25" customHeight="1" x14ac:dyDescent="0.2">
      <c r="A52" s="84">
        <f t="shared" si="0"/>
        <v>42675.458330000001</v>
      </c>
      <c r="B52" s="34">
        <v>11</v>
      </c>
      <c r="C52" s="40" t="s">
        <v>313</v>
      </c>
      <c r="D52" s="40" t="s">
        <v>191</v>
      </c>
      <c r="E52" s="40" t="s">
        <v>314</v>
      </c>
      <c r="F52" s="40" t="s">
        <v>315</v>
      </c>
    </row>
    <row r="53" spans="1:6" ht="14.25" customHeight="1" x14ac:dyDescent="0.2">
      <c r="A53" s="84">
        <f t="shared" si="0"/>
        <v>42675.5</v>
      </c>
      <c r="B53" s="34">
        <v>12</v>
      </c>
      <c r="C53" s="40" t="s">
        <v>316</v>
      </c>
      <c r="D53" s="40" t="s">
        <v>191</v>
      </c>
      <c r="E53" s="40" t="s">
        <v>317</v>
      </c>
      <c r="F53" s="40" t="s">
        <v>318</v>
      </c>
    </row>
    <row r="54" spans="1:6" ht="14.25" customHeight="1" x14ac:dyDescent="0.2">
      <c r="A54" s="84">
        <f t="shared" si="0"/>
        <v>42675.541669999999</v>
      </c>
      <c r="B54" s="34">
        <v>13</v>
      </c>
      <c r="C54" s="40" t="s">
        <v>264</v>
      </c>
      <c r="D54" s="40" t="s">
        <v>191</v>
      </c>
      <c r="E54" s="40" t="s">
        <v>319</v>
      </c>
      <c r="F54" s="40" t="s">
        <v>320</v>
      </c>
    </row>
    <row r="55" spans="1:6" ht="14.25" customHeight="1" x14ac:dyDescent="0.2">
      <c r="A55" s="84">
        <f t="shared" si="0"/>
        <v>42675.583330000001</v>
      </c>
      <c r="B55" s="34">
        <v>14</v>
      </c>
      <c r="C55" s="40" t="s">
        <v>321</v>
      </c>
      <c r="D55" s="40" t="s">
        <v>191</v>
      </c>
      <c r="E55" s="40" t="s">
        <v>322</v>
      </c>
      <c r="F55" s="40" t="s">
        <v>323</v>
      </c>
    </row>
    <row r="56" spans="1:6" ht="14.25" customHeight="1" x14ac:dyDescent="0.2">
      <c r="A56" s="84">
        <f t="shared" si="0"/>
        <v>42675.625</v>
      </c>
      <c r="B56" s="34">
        <v>15</v>
      </c>
      <c r="C56" s="40" t="s">
        <v>324</v>
      </c>
      <c r="D56" s="40" t="s">
        <v>191</v>
      </c>
      <c r="E56" s="40" t="s">
        <v>325</v>
      </c>
      <c r="F56" s="40" t="s">
        <v>326</v>
      </c>
    </row>
    <row r="57" spans="1:6" ht="14.25" customHeight="1" x14ac:dyDescent="0.2">
      <c r="A57" s="84">
        <f t="shared" si="0"/>
        <v>42675.666669999999</v>
      </c>
      <c r="B57" s="34">
        <v>16</v>
      </c>
      <c r="C57" s="40" t="s">
        <v>327</v>
      </c>
      <c r="D57" s="40" t="s">
        <v>192</v>
      </c>
      <c r="E57" s="40" t="s">
        <v>328</v>
      </c>
      <c r="F57" s="40" t="s">
        <v>329</v>
      </c>
    </row>
    <row r="58" spans="1:6" ht="14.25" customHeight="1" x14ac:dyDescent="0.2">
      <c r="A58" s="84">
        <f t="shared" si="0"/>
        <v>42675.708330000001</v>
      </c>
      <c r="B58" s="34">
        <v>17</v>
      </c>
      <c r="C58" s="40" t="s">
        <v>202</v>
      </c>
      <c r="D58" s="40" t="s">
        <v>191</v>
      </c>
      <c r="E58" s="40" t="s">
        <v>330</v>
      </c>
      <c r="F58" s="40" t="s">
        <v>331</v>
      </c>
    </row>
    <row r="59" spans="1:6" ht="14.25" customHeight="1" x14ac:dyDescent="0.2">
      <c r="A59" s="84">
        <f t="shared" si="0"/>
        <v>42675.75</v>
      </c>
      <c r="B59" s="34">
        <v>18</v>
      </c>
      <c r="C59" s="40" t="s">
        <v>332</v>
      </c>
      <c r="D59" s="40" t="s">
        <v>191</v>
      </c>
      <c r="E59" s="40" t="s">
        <v>333</v>
      </c>
      <c r="F59" s="40" t="s">
        <v>334</v>
      </c>
    </row>
    <row r="60" spans="1:6" ht="14.25" customHeight="1" x14ac:dyDescent="0.2">
      <c r="A60" s="84">
        <f t="shared" si="0"/>
        <v>42675.791669999999</v>
      </c>
      <c r="B60" s="34">
        <v>19</v>
      </c>
      <c r="C60" s="40" t="s">
        <v>335</v>
      </c>
      <c r="D60" s="40" t="s">
        <v>191</v>
      </c>
      <c r="E60" s="40" t="s">
        <v>336</v>
      </c>
      <c r="F60" s="40" t="s">
        <v>337</v>
      </c>
    </row>
    <row r="61" spans="1:6" ht="14.25" customHeight="1" x14ac:dyDescent="0.2">
      <c r="A61" s="84">
        <f t="shared" si="0"/>
        <v>42675.833330000001</v>
      </c>
      <c r="B61" s="34">
        <v>20</v>
      </c>
      <c r="C61" s="40" t="s">
        <v>338</v>
      </c>
      <c r="D61" s="40" t="s">
        <v>191</v>
      </c>
      <c r="E61" s="40" t="s">
        <v>339</v>
      </c>
      <c r="F61" s="40" t="s">
        <v>340</v>
      </c>
    </row>
    <row r="62" spans="1:6" ht="14.25" customHeight="1" x14ac:dyDescent="0.2">
      <c r="A62" s="84">
        <f t="shared" si="0"/>
        <v>42675.875</v>
      </c>
      <c r="B62" s="34">
        <v>21</v>
      </c>
      <c r="C62" s="40" t="s">
        <v>341</v>
      </c>
      <c r="D62" s="40" t="s">
        <v>342</v>
      </c>
      <c r="E62" s="40" t="s">
        <v>191</v>
      </c>
      <c r="F62" s="40" t="s">
        <v>343</v>
      </c>
    </row>
    <row r="63" spans="1:6" ht="14.25" customHeight="1" x14ac:dyDescent="0.2">
      <c r="A63" s="84">
        <f t="shared" si="0"/>
        <v>42675.916669999999</v>
      </c>
      <c r="B63" s="34">
        <v>22</v>
      </c>
      <c r="C63" s="40" t="s">
        <v>344</v>
      </c>
      <c r="D63" s="40" t="s">
        <v>191</v>
      </c>
      <c r="E63" s="40" t="s">
        <v>345</v>
      </c>
      <c r="F63" s="40" t="s">
        <v>346</v>
      </c>
    </row>
    <row r="64" spans="1:6" ht="14.25" customHeight="1" x14ac:dyDescent="0.2">
      <c r="A64" s="84">
        <f t="shared" si="0"/>
        <v>42675.958330000001</v>
      </c>
      <c r="B64" s="34">
        <v>23</v>
      </c>
      <c r="C64" s="40" t="s">
        <v>347</v>
      </c>
      <c r="D64" s="40" t="s">
        <v>191</v>
      </c>
      <c r="E64" s="40" t="s">
        <v>348</v>
      </c>
      <c r="F64" s="40" t="s">
        <v>349</v>
      </c>
    </row>
    <row r="65" spans="1:6" ht="14.25" customHeight="1" x14ac:dyDescent="0.2">
      <c r="A65" s="84">
        <f>A41+1</f>
        <v>42676</v>
      </c>
      <c r="B65" s="34">
        <v>0</v>
      </c>
      <c r="C65" s="40" t="s">
        <v>350</v>
      </c>
      <c r="D65" s="40" t="s">
        <v>191</v>
      </c>
      <c r="E65" s="40" t="s">
        <v>351</v>
      </c>
      <c r="F65" s="40" t="s">
        <v>352</v>
      </c>
    </row>
    <row r="66" spans="1:6" ht="14.25" customHeight="1" x14ac:dyDescent="0.2">
      <c r="A66" s="84">
        <f t="shared" ref="A66:A129" si="1">A42+1</f>
        <v>42676.041669999999</v>
      </c>
      <c r="B66" s="34">
        <v>1</v>
      </c>
      <c r="C66" s="40" t="s">
        <v>353</v>
      </c>
      <c r="D66" s="40" t="s">
        <v>191</v>
      </c>
      <c r="E66" s="40" t="s">
        <v>354</v>
      </c>
      <c r="F66" s="40" t="s">
        <v>355</v>
      </c>
    </row>
    <row r="67" spans="1:6" ht="14.25" customHeight="1" x14ac:dyDescent="0.2">
      <c r="A67" s="84">
        <f t="shared" si="1"/>
        <v>42676.083330000001</v>
      </c>
      <c r="B67" s="34">
        <v>2</v>
      </c>
      <c r="C67" s="40" t="s">
        <v>356</v>
      </c>
      <c r="D67" s="40" t="s">
        <v>191</v>
      </c>
      <c r="E67" s="40" t="s">
        <v>357</v>
      </c>
      <c r="F67" s="40" t="s">
        <v>358</v>
      </c>
    </row>
    <row r="68" spans="1:6" ht="14.25" customHeight="1" x14ac:dyDescent="0.2">
      <c r="A68" s="84">
        <f t="shared" si="1"/>
        <v>42676.125</v>
      </c>
      <c r="B68" s="34">
        <v>3</v>
      </c>
      <c r="C68" s="40" t="s">
        <v>359</v>
      </c>
      <c r="D68" s="40" t="s">
        <v>192</v>
      </c>
      <c r="E68" s="40" t="s">
        <v>360</v>
      </c>
      <c r="F68" s="40" t="s">
        <v>361</v>
      </c>
    </row>
    <row r="69" spans="1:6" ht="14.25" customHeight="1" x14ac:dyDescent="0.2">
      <c r="A69" s="84">
        <f t="shared" si="1"/>
        <v>42676.166669999999</v>
      </c>
      <c r="B69" s="34">
        <v>4</v>
      </c>
      <c r="C69" s="40" t="s">
        <v>362</v>
      </c>
      <c r="D69" s="40" t="s">
        <v>191</v>
      </c>
      <c r="E69" s="40" t="s">
        <v>363</v>
      </c>
      <c r="F69" s="40" t="s">
        <v>364</v>
      </c>
    </row>
    <row r="70" spans="1:6" ht="14.25" customHeight="1" x14ac:dyDescent="0.2">
      <c r="A70" s="84">
        <f t="shared" si="1"/>
        <v>42676.208330000001</v>
      </c>
      <c r="B70" s="34">
        <v>5</v>
      </c>
      <c r="C70" s="40" t="s">
        <v>365</v>
      </c>
      <c r="D70" s="40" t="s">
        <v>191</v>
      </c>
      <c r="E70" s="40" t="s">
        <v>366</v>
      </c>
      <c r="F70" s="40" t="s">
        <v>367</v>
      </c>
    </row>
    <row r="71" spans="1:6" ht="14.25" customHeight="1" x14ac:dyDescent="0.2">
      <c r="A71" s="84">
        <f t="shared" si="1"/>
        <v>42676.25</v>
      </c>
      <c r="B71" s="34">
        <v>6</v>
      </c>
      <c r="C71" s="40" t="s">
        <v>368</v>
      </c>
      <c r="D71" s="40" t="s">
        <v>191</v>
      </c>
      <c r="E71" s="40" t="s">
        <v>369</v>
      </c>
      <c r="F71" s="40" t="s">
        <v>370</v>
      </c>
    </row>
    <row r="72" spans="1:6" ht="14.25" customHeight="1" x14ac:dyDescent="0.2">
      <c r="A72" s="84">
        <f t="shared" si="1"/>
        <v>42676.291669999999</v>
      </c>
      <c r="B72" s="34">
        <v>7</v>
      </c>
      <c r="C72" s="40" t="s">
        <v>371</v>
      </c>
      <c r="D72" s="40" t="s">
        <v>191</v>
      </c>
      <c r="E72" s="40" t="s">
        <v>372</v>
      </c>
      <c r="F72" s="40" t="s">
        <v>373</v>
      </c>
    </row>
    <row r="73" spans="1:6" ht="14.25" customHeight="1" x14ac:dyDescent="0.2">
      <c r="A73" s="84">
        <f t="shared" si="1"/>
        <v>42676.333330000001</v>
      </c>
      <c r="B73" s="34">
        <v>8</v>
      </c>
      <c r="C73" s="40" t="s">
        <v>374</v>
      </c>
      <c r="D73" s="40" t="s">
        <v>191</v>
      </c>
      <c r="E73" s="40" t="s">
        <v>375</v>
      </c>
      <c r="F73" s="40" t="s">
        <v>376</v>
      </c>
    </row>
    <row r="74" spans="1:6" ht="14.25" customHeight="1" x14ac:dyDescent="0.2">
      <c r="A74" s="84">
        <f t="shared" si="1"/>
        <v>42676.375</v>
      </c>
      <c r="B74" s="34">
        <v>9</v>
      </c>
      <c r="C74" s="40" t="s">
        <v>377</v>
      </c>
      <c r="D74" s="40" t="s">
        <v>192</v>
      </c>
      <c r="E74" s="40" t="s">
        <v>378</v>
      </c>
      <c r="F74" s="40" t="s">
        <v>379</v>
      </c>
    </row>
    <row r="75" spans="1:6" ht="14.25" customHeight="1" x14ac:dyDescent="0.2">
      <c r="A75" s="84">
        <f t="shared" si="1"/>
        <v>42676.416669999999</v>
      </c>
      <c r="B75" s="34">
        <v>10</v>
      </c>
      <c r="C75" s="40" t="s">
        <v>380</v>
      </c>
      <c r="D75" s="40" t="s">
        <v>191</v>
      </c>
      <c r="E75" s="40" t="s">
        <v>381</v>
      </c>
      <c r="F75" s="40" t="s">
        <v>382</v>
      </c>
    </row>
    <row r="76" spans="1:6" ht="14.25" customHeight="1" x14ac:dyDescent="0.2">
      <c r="A76" s="84">
        <f t="shared" si="1"/>
        <v>42676.458330000001</v>
      </c>
      <c r="B76" s="34">
        <v>11</v>
      </c>
      <c r="C76" s="40" t="s">
        <v>383</v>
      </c>
      <c r="D76" s="40" t="s">
        <v>191</v>
      </c>
      <c r="E76" s="40" t="s">
        <v>384</v>
      </c>
      <c r="F76" s="40" t="s">
        <v>385</v>
      </c>
    </row>
    <row r="77" spans="1:6" ht="14.25" customHeight="1" x14ac:dyDescent="0.2">
      <c r="A77" s="84">
        <f t="shared" si="1"/>
        <v>42676.5</v>
      </c>
      <c r="B77" s="34">
        <v>12</v>
      </c>
      <c r="C77" s="40" t="s">
        <v>386</v>
      </c>
      <c r="D77" s="40" t="s">
        <v>191</v>
      </c>
      <c r="E77" s="40" t="s">
        <v>387</v>
      </c>
      <c r="F77" s="40" t="s">
        <v>211</v>
      </c>
    </row>
    <row r="78" spans="1:6" ht="14.25" customHeight="1" x14ac:dyDescent="0.2">
      <c r="A78" s="84">
        <f t="shared" si="1"/>
        <v>42676.541669999999</v>
      </c>
      <c r="B78" s="34">
        <v>13</v>
      </c>
      <c r="C78" s="40" t="s">
        <v>388</v>
      </c>
      <c r="D78" s="40" t="s">
        <v>191</v>
      </c>
      <c r="E78" s="40" t="s">
        <v>389</v>
      </c>
      <c r="F78" s="40" t="s">
        <v>390</v>
      </c>
    </row>
    <row r="79" spans="1:6" ht="14.25" customHeight="1" x14ac:dyDescent="0.2">
      <c r="A79" s="84">
        <f t="shared" si="1"/>
        <v>42676.583330000001</v>
      </c>
      <c r="B79" s="34">
        <v>14</v>
      </c>
      <c r="C79" s="40" t="s">
        <v>391</v>
      </c>
      <c r="D79" s="40" t="s">
        <v>191</v>
      </c>
      <c r="E79" s="40" t="s">
        <v>392</v>
      </c>
      <c r="F79" s="40" t="s">
        <v>393</v>
      </c>
    </row>
    <row r="80" spans="1:6" ht="14.25" customHeight="1" x14ac:dyDescent="0.2">
      <c r="A80" s="84">
        <f t="shared" si="1"/>
        <v>42676.625</v>
      </c>
      <c r="B80" s="34">
        <v>15</v>
      </c>
      <c r="C80" s="40" t="s">
        <v>394</v>
      </c>
      <c r="D80" s="40" t="s">
        <v>191</v>
      </c>
      <c r="E80" s="40" t="s">
        <v>395</v>
      </c>
      <c r="F80" s="40" t="s">
        <v>396</v>
      </c>
    </row>
    <row r="81" spans="1:6" ht="14.25" customHeight="1" x14ac:dyDescent="0.2">
      <c r="A81" s="84">
        <f t="shared" si="1"/>
        <v>42676.666669999999</v>
      </c>
      <c r="B81" s="34">
        <v>16</v>
      </c>
      <c r="C81" s="40" t="s">
        <v>397</v>
      </c>
      <c r="D81" s="40" t="s">
        <v>191</v>
      </c>
      <c r="E81" s="40" t="s">
        <v>398</v>
      </c>
      <c r="F81" s="40" t="s">
        <v>399</v>
      </c>
    </row>
    <row r="82" spans="1:6" ht="14.25" customHeight="1" x14ac:dyDescent="0.2">
      <c r="A82" s="84">
        <f t="shared" si="1"/>
        <v>42676.708330000001</v>
      </c>
      <c r="B82" s="34">
        <v>17</v>
      </c>
      <c r="C82" s="40" t="s">
        <v>400</v>
      </c>
      <c r="D82" s="40" t="s">
        <v>401</v>
      </c>
      <c r="E82" s="40" t="s">
        <v>402</v>
      </c>
      <c r="F82" s="40" t="s">
        <v>403</v>
      </c>
    </row>
    <row r="83" spans="1:6" ht="14.25" customHeight="1" x14ac:dyDescent="0.2">
      <c r="A83" s="84">
        <f t="shared" si="1"/>
        <v>42676.75</v>
      </c>
      <c r="B83" s="34">
        <v>18</v>
      </c>
      <c r="C83" s="40" t="s">
        <v>404</v>
      </c>
      <c r="D83" s="40" t="s">
        <v>405</v>
      </c>
      <c r="E83" s="40" t="s">
        <v>406</v>
      </c>
      <c r="F83" s="40" t="s">
        <v>407</v>
      </c>
    </row>
    <row r="84" spans="1:6" ht="14.25" customHeight="1" x14ac:dyDescent="0.2">
      <c r="A84" s="84">
        <f t="shared" si="1"/>
        <v>42676.791669999999</v>
      </c>
      <c r="B84" s="34">
        <v>19</v>
      </c>
      <c r="C84" s="40" t="s">
        <v>408</v>
      </c>
      <c r="D84" s="40" t="s">
        <v>409</v>
      </c>
      <c r="E84" s="40" t="s">
        <v>410</v>
      </c>
      <c r="F84" s="40" t="s">
        <v>411</v>
      </c>
    </row>
    <row r="85" spans="1:6" ht="14.25" customHeight="1" x14ac:dyDescent="0.2">
      <c r="A85" s="84">
        <f t="shared" si="1"/>
        <v>42676.833330000001</v>
      </c>
      <c r="B85" s="34">
        <v>20</v>
      </c>
      <c r="C85" s="40" t="s">
        <v>412</v>
      </c>
      <c r="D85" s="40" t="s">
        <v>191</v>
      </c>
      <c r="E85" s="40" t="s">
        <v>413</v>
      </c>
      <c r="F85" s="40" t="s">
        <v>414</v>
      </c>
    </row>
    <row r="86" spans="1:6" ht="14.25" customHeight="1" x14ac:dyDescent="0.2">
      <c r="A86" s="84">
        <f t="shared" si="1"/>
        <v>42676.875</v>
      </c>
      <c r="B86" s="34">
        <v>21</v>
      </c>
      <c r="C86" s="40" t="s">
        <v>415</v>
      </c>
      <c r="D86" s="40" t="s">
        <v>191</v>
      </c>
      <c r="E86" s="40" t="s">
        <v>416</v>
      </c>
      <c r="F86" s="40" t="s">
        <v>417</v>
      </c>
    </row>
    <row r="87" spans="1:6" ht="14.25" customHeight="1" x14ac:dyDescent="0.2">
      <c r="A87" s="84">
        <f t="shared" si="1"/>
        <v>42676.916669999999</v>
      </c>
      <c r="B87" s="34">
        <v>22</v>
      </c>
      <c r="C87" s="40" t="s">
        <v>418</v>
      </c>
      <c r="D87" s="40" t="s">
        <v>192</v>
      </c>
      <c r="E87" s="40" t="s">
        <v>419</v>
      </c>
      <c r="F87" s="40" t="s">
        <v>420</v>
      </c>
    </row>
    <row r="88" spans="1:6" ht="14.25" customHeight="1" x14ac:dyDescent="0.2">
      <c r="A88" s="84">
        <f t="shared" si="1"/>
        <v>42676.958330000001</v>
      </c>
      <c r="B88" s="34">
        <v>23</v>
      </c>
      <c r="C88" s="40" t="s">
        <v>421</v>
      </c>
      <c r="D88" s="40" t="s">
        <v>192</v>
      </c>
      <c r="E88" s="40" t="s">
        <v>422</v>
      </c>
      <c r="F88" s="40" t="s">
        <v>423</v>
      </c>
    </row>
    <row r="89" spans="1:6" ht="14.25" customHeight="1" x14ac:dyDescent="0.2">
      <c r="A89" s="84">
        <f t="shared" si="1"/>
        <v>42677</v>
      </c>
      <c r="B89" s="34">
        <v>0</v>
      </c>
      <c r="C89" s="40" t="s">
        <v>424</v>
      </c>
      <c r="D89" s="40" t="s">
        <v>191</v>
      </c>
      <c r="E89" s="40" t="s">
        <v>425</v>
      </c>
      <c r="F89" s="40" t="s">
        <v>426</v>
      </c>
    </row>
    <row r="90" spans="1:6" ht="14.25" customHeight="1" x14ac:dyDescent="0.2">
      <c r="A90" s="84">
        <f t="shared" si="1"/>
        <v>42677.041669999999</v>
      </c>
      <c r="B90" s="34">
        <v>1</v>
      </c>
      <c r="C90" s="40" t="s">
        <v>427</v>
      </c>
      <c r="D90" s="40" t="s">
        <v>428</v>
      </c>
      <c r="E90" s="40" t="s">
        <v>191</v>
      </c>
      <c r="F90" s="40" t="s">
        <v>429</v>
      </c>
    </row>
    <row r="91" spans="1:6" ht="14.25" customHeight="1" x14ac:dyDescent="0.2">
      <c r="A91" s="84">
        <f t="shared" si="1"/>
        <v>42677.083330000001</v>
      </c>
      <c r="B91" s="34">
        <v>2</v>
      </c>
      <c r="C91" s="40" t="s">
        <v>430</v>
      </c>
      <c r="D91" s="40" t="s">
        <v>192</v>
      </c>
      <c r="E91" s="40" t="s">
        <v>431</v>
      </c>
      <c r="F91" s="40" t="s">
        <v>432</v>
      </c>
    </row>
    <row r="92" spans="1:6" ht="14.25" customHeight="1" x14ac:dyDescent="0.2">
      <c r="A92" s="84">
        <f t="shared" si="1"/>
        <v>42677.125</v>
      </c>
      <c r="B92" s="34">
        <v>3</v>
      </c>
      <c r="C92" s="40" t="s">
        <v>433</v>
      </c>
      <c r="D92" s="40" t="s">
        <v>191</v>
      </c>
      <c r="E92" s="40" t="s">
        <v>434</v>
      </c>
      <c r="F92" s="40" t="s">
        <v>435</v>
      </c>
    </row>
    <row r="93" spans="1:6" ht="14.25" customHeight="1" x14ac:dyDescent="0.2">
      <c r="A93" s="84">
        <f t="shared" si="1"/>
        <v>42677.166669999999</v>
      </c>
      <c r="B93" s="34">
        <v>4</v>
      </c>
      <c r="C93" s="40" t="s">
        <v>436</v>
      </c>
      <c r="D93" s="40" t="s">
        <v>437</v>
      </c>
      <c r="E93" s="40" t="s">
        <v>191</v>
      </c>
      <c r="F93" s="40" t="s">
        <v>438</v>
      </c>
    </row>
    <row r="94" spans="1:6" ht="14.25" customHeight="1" x14ac:dyDescent="0.2">
      <c r="A94" s="84">
        <f t="shared" si="1"/>
        <v>42677.208330000001</v>
      </c>
      <c r="B94" s="34">
        <v>5</v>
      </c>
      <c r="C94" s="40" t="s">
        <v>439</v>
      </c>
      <c r="D94" s="40" t="s">
        <v>440</v>
      </c>
      <c r="E94" s="40" t="s">
        <v>191</v>
      </c>
      <c r="F94" s="40" t="s">
        <v>441</v>
      </c>
    </row>
    <row r="95" spans="1:6" ht="14.25" customHeight="1" x14ac:dyDescent="0.2">
      <c r="A95" s="84">
        <f t="shared" si="1"/>
        <v>42677.25</v>
      </c>
      <c r="B95" s="34">
        <v>6</v>
      </c>
      <c r="C95" s="40" t="s">
        <v>442</v>
      </c>
      <c r="D95" s="40" t="s">
        <v>191</v>
      </c>
      <c r="E95" s="40" t="s">
        <v>443</v>
      </c>
      <c r="F95" s="40" t="s">
        <v>444</v>
      </c>
    </row>
    <row r="96" spans="1:6" ht="14.25" customHeight="1" x14ac:dyDescent="0.2">
      <c r="A96" s="84">
        <f t="shared" si="1"/>
        <v>42677.291669999999</v>
      </c>
      <c r="B96" s="34">
        <v>7</v>
      </c>
      <c r="C96" s="40" t="s">
        <v>445</v>
      </c>
      <c r="D96" s="40" t="s">
        <v>446</v>
      </c>
      <c r="E96" s="40" t="s">
        <v>191</v>
      </c>
      <c r="F96" s="40" t="s">
        <v>242</v>
      </c>
    </row>
    <row r="97" spans="1:6" ht="14.25" customHeight="1" x14ac:dyDescent="0.2">
      <c r="A97" s="84">
        <f t="shared" si="1"/>
        <v>42677.333330000001</v>
      </c>
      <c r="B97" s="34">
        <v>8</v>
      </c>
      <c r="C97" s="40" t="s">
        <v>447</v>
      </c>
      <c r="D97" s="40" t="s">
        <v>191</v>
      </c>
      <c r="E97" s="40" t="s">
        <v>448</v>
      </c>
      <c r="F97" s="40" t="s">
        <v>449</v>
      </c>
    </row>
    <row r="98" spans="1:6" ht="14.25" customHeight="1" x14ac:dyDescent="0.2">
      <c r="A98" s="84">
        <f t="shared" si="1"/>
        <v>42677.375</v>
      </c>
      <c r="B98" s="34">
        <v>9</v>
      </c>
      <c r="C98" s="40" t="s">
        <v>227</v>
      </c>
      <c r="D98" s="40" t="s">
        <v>191</v>
      </c>
      <c r="E98" s="40" t="s">
        <v>450</v>
      </c>
      <c r="F98" s="40" t="s">
        <v>451</v>
      </c>
    </row>
    <row r="99" spans="1:6" ht="14.25" customHeight="1" x14ac:dyDescent="0.2">
      <c r="A99" s="84">
        <f t="shared" si="1"/>
        <v>42677.416669999999</v>
      </c>
      <c r="B99" s="34">
        <v>10</v>
      </c>
      <c r="C99" s="40" t="s">
        <v>452</v>
      </c>
      <c r="D99" s="40" t="s">
        <v>191</v>
      </c>
      <c r="E99" s="40" t="s">
        <v>453</v>
      </c>
      <c r="F99" s="40" t="s">
        <v>454</v>
      </c>
    </row>
    <row r="100" spans="1:6" ht="14.25" customHeight="1" x14ac:dyDescent="0.2">
      <c r="A100" s="84">
        <f t="shared" si="1"/>
        <v>42677.458330000001</v>
      </c>
      <c r="B100" s="34">
        <v>11</v>
      </c>
      <c r="C100" s="40" t="s">
        <v>455</v>
      </c>
      <c r="D100" s="40" t="s">
        <v>191</v>
      </c>
      <c r="E100" s="40" t="s">
        <v>456</v>
      </c>
      <c r="F100" s="40" t="s">
        <v>457</v>
      </c>
    </row>
    <row r="101" spans="1:6" ht="14.25" customHeight="1" x14ac:dyDescent="0.2">
      <c r="A101" s="84">
        <f t="shared" si="1"/>
        <v>42677.5</v>
      </c>
      <c r="B101" s="34">
        <v>12</v>
      </c>
      <c r="C101" s="40" t="s">
        <v>458</v>
      </c>
      <c r="D101" s="40" t="s">
        <v>191</v>
      </c>
      <c r="E101" s="40" t="s">
        <v>459</v>
      </c>
      <c r="F101" s="40" t="s">
        <v>460</v>
      </c>
    </row>
    <row r="102" spans="1:6" ht="14.25" customHeight="1" x14ac:dyDescent="0.2">
      <c r="A102" s="84">
        <f t="shared" si="1"/>
        <v>42677.541669999999</v>
      </c>
      <c r="B102" s="34">
        <v>13</v>
      </c>
      <c r="C102" s="40" t="s">
        <v>461</v>
      </c>
      <c r="D102" s="40" t="s">
        <v>191</v>
      </c>
      <c r="E102" s="40" t="s">
        <v>462</v>
      </c>
      <c r="F102" s="40" t="s">
        <v>463</v>
      </c>
    </row>
    <row r="103" spans="1:6" ht="14.25" customHeight="1" x14ac:dyDescent="0.2">
      <c r="A103" s="84">
        <f t="shared" si="1"/>
        <v>42677.583330000001</v>
      </c>
      <c r="B103" s="34">
        <v>14</v>
      </c>
      <c r="C103" s="40" t="s">
        <v>464</v>
      </c>
      <c r="D103" s="40" t="s">
        <v>191</v>
      </c>
      <c r="E103" s="40" t="s">
        <v>465</v>
      </c>
      <c r="F103" s="40" t="s">
        <v>466</v>
      </c>
    </row>
    <row r="104" spans="1:6" ht="14.25" customHeight="1" x14ac:dyDescent="0.2">
      <c r="A104" s="84">
        <f t="shared" si="1"/>
        <v>42677.625</v>
      </c>
      <c r="B104" s="34">
        <v>15</v>
      </c>
      <c r="C104" s="40" t="s">
        <v>467</v>
      </c>
      <c r="D104" s="40" t="s">
        <v>191</v>
      </c>
      <c r="E104" s="40" t="s">
        <v>468</v>
      </c>
      <c r="F104" s="40" t="s">
        <v>469</v>
      </c>
    </row>
    <row r="105" spans="1:6" ht="14.25" customHeight="1" x14ac:dyDescent="0.2">
      <c r="A105" s="84">
        <f t="shared" si="1"/>
        <v>42677.666669999999</v>
      </c>
      <c r="B105" s="34">
        <v>16</v>
      </c>
      <c r="C105" s="40" t="s">
        <v>238</v>
      </c>
      <c r="D105" s="40" t="s">
        <v>192</v>
      </c>
      <c r="E105" s="40" t="s">
        <v>470</v>
      </c>
      <c r="F105" s="40" t="s">
        <v>471</v>
      </c>
    </row>
    <row r="106" spans="1:6" ht="14.25" customHeight="1" x14ac:dyDescent="0.2">
      <c r="A106" s="84">
        <f t="shared" si="1"/>
        <v>42677.708330000001</v>
      </c>
      <c r="B106" s="34">
        <v>17</v>
      </c>
      <c r="C106" s="40" t="s">
        <v>472</v>
      </c>
      <c r="D106" s="40" t="s">
        <v>191</v>
      </c>
      <c r="E106" s="40" t="s">
        <v>473</v>
      </c>
      <c r="F106" s="40" t="s">
        <v>474</v>
      </c>
    </row>
    <row r="107" spans="1:6" ht="14.25" customHeight="1" x14ac:dyDescent="0.2">
      <c r="A107" s="84">
        <f t="shared" si="1"/>
        <v>42677.75</v>
      </c>
      <c r="B107" s="34">
        <v>18</v>
      </c>
      <c r="C107" s="40" t="s">
        <v>475</v>
      </c>
      <c r="D107" s="40" t="s">
        <v>191</v>
      </c>
      <c r="E107" s="40" t="s">
        <v>476</v>
      </c>
      <c r="F107" s="40" t="s">
        <v>477</v>
      </c>
    </row>
    <row r="108" spans="1:6" ht="14.25" customHeight="1" x14ac:dyDescent="0.2">
      <c r="A108" s="84">
        <f t="shared" si="1"/>
        <v>42677.791669999999</v>
      </c>
      <c r="B108" s="34">
        <v>19</v>
      </c>
      <c r="C108" s="40" t="s">
        <v>478</v>
      </c>
      <c r="D108" s="40" t="s">
        <v>191</v>
      </c>
      <c r="E108" s="40" t="s">
        <v>479</v>
      </c>
      <c r="F108" s="40" t="s">
        <v>480</v>
      </c>
    </row>
    <row r="109" spans="1:6" ht="14.25" customHeight="1" x14ac:dyDescent="0.2">
      <c r="A109" s="84">
        <f t="shared" si="1"/>
        <v>42677.833330000001</v>
      </c>
      <c r="B109" s="34">
        <v>20</v>
      </c>
      <c r="C109" s="40" t="s">
        <v>247</v>
      </c>
      <c r="D109" s="40" t="s">
        <v>191</v>
      </c>
      <c r="E109" s="40" t="s">
        <v>481</v>
      </c>
      <c r="F109" s="40" t="s">
        <v>482</v>
      </c>
    </row>
    <row r="110" spans="1:6" ht="14.25" customHeight="1" x14ac:dyDescent="0.2">
      <c r="A110" s="84">
        <f t="shared" si="1"/>
        <v>42677.875</v>
      </c>
      <c r="B110" s="34">
        <v>21</v>
      </c>
      <c r="C110" s="40" t="s">
        <v>483</v>
      </c>
      <c r="D110" s="40" t="s">
        <v>191</v>
      </c>
      <c r="E110" s="40" t="s">
        <v>484</v>
      </c>
      <c r="F110" s="40" t="s">
        <v>240</v>
      </c>
    </row>
    <row r="111" spans="1:6" ht="14.25" customHeight="1" x14ac:dyDescent="0.2">
      <c r="A111" s="84">
        <f t="shared" si="1"/>
        <v>42677.916669999999</v>
      </c>
      <c r="B111" s="34">
        <v>22</v>
      </c>
      <c r="C111" s="40" t="s">
        <v>485</v>
      </c>
      <c r="D111" s="40" t="s">
        <v>191</v>
      </c>
      <c r="E111" s="40" t="s">
        <v>486</v>
      </c>
      <c r="F111" s="40" t="s">
        <v>487</v>
      </c>
    </row>
    <row r="112" spans="1:6" ht="14.25" customHeight="1" x14ac:dyDescent="0.2">
      <c r="A112" s="84">
        <f t="shared" si="1"/>
        <v>42677.958330000001</v>
      </c>
      <c r="B112" s="34">
        <v>23</v>
      </c>
      <c r="C112" s="40" t="s">
        <v>488</v>
      </c>
      <c r="D112" s="40" t="s">
        <v>191</v>
      </c>
      <c r="E112" s="40" t="s">
        <v>489</v>
      </c>
      <c r="F112" s="40" t="s">
        <v>490</v>
      </c>
    </row>
    <row r="113" spans="1:6" ht="14.25" customHeight="1" x14ac:dyDescent="0.2">
      <c r="A113" s="84">
        <f t="shared" si="1"/>
        <v>42678</v>
      </c>
      <c r="B113" s="34">
        <v>0</v>
      </c>
      <c r="C113" s="40" t="s">
        <v>491</v>
      </c>
      <c r="D113" s="40" t="s">
        <v>191</v>
      </c>
      <c r="E113" s="40" t="s">
        <v>492</v>
      </c>
      <c r="F113" s="40" t="s">
        <v>493</v>
      </c>
    </row>
    <row r="114" spans="1:6" ht="14.25" customHeight="1" x14ac:dyDescent="0.2">
      <c r="A114" s="84">
        <f t="shared" si="1"/>
        <v>42678.041669999999</v>
      </c>
      <c r="B114" s="34">
        <v>1</v>
      </c>
      <c r="C114" s="40" t="s">
        <v>494</v>
      </c>
      <c r="D114" s="40" t="s">
        <v>191</v>
      </c>
      <c r="E114" s="40" t="s">
        <v>495</v>
      </c>
      <c r="F114" s="40" t="s">
        <v>496</v>
      </c>
    </row>
    <row r="115" spans="1:6" ht="14.25" customHeight="1" x14ac:dyDescent="0.2">
      <c r="A115" s="84">
        <f t="shared" si="1"/>
        <v>42678.083330000001</v>
      </c>
      <c r="B115" s="34">
        <v>2</v>
      </c>
      <c r="C115" s="40" t="s">
        <v>497</v>
      </c>
      <c r="D115" s="40" t="s">
        <v>191</v>
      </c>
      <c r="E115" s="40" t="s">
        <v>498</v>
      </c>
      <c r="F115" s="40" t="s">
        <v>499</v>
      </c>
    </row>
    <row r="116" spans="1:6" ht="14.25" customHeight="1" x14ac:dyDescent="0.2">
      <c r="A116" s="84">
        <f t="shared" si="1"/>
        <v>42678.125</v>
      </c>
      <c r="B116" s="34">
        <v>3</v>
      </c>
      <c r="C116" s="40" t="s">
        <v>500</v>
      </c>
      <c r="D116" s="40" t="s">
        <v>191</v>
      </c>
      <c r="E116" s="40" t="s">
        <v>501</v>
      </c>
      <c r="F116" s="40" t="s">
        <v>502</v>
      </c>
    </row>
    <row r="117" spans="1:6" ht="14.25" customHeight="1" x14ac:dyDescent="0.2">
      <c r="A117" s="84">
        <f t="shared" si="1"/>
        <v>42678.166669999999</v>
      </c>
      <c r="B117" s="34">
        <v>4</v>
      </c>
      <c r="C117" s="40" t="s">
        <v>503</v>
      </c>
      <c r="D117" s="40" t="s">
        <v>504</v>
      </c>
      <c r="E117" s="40" t="s">
        <v>191</v>
      </c>
      <c r="F117" s="40" t="s">
        <v>505</v>
      </c>
    </row>
    <row r="118" spans="1:6" ht="14.25" customHeight="1" x14ac:dyDescent="0.2">
      <c r="A118" s="84">
        <f t="shared" si="1"/>
        <v>42678.208330000001</v>
      </c>
      <c r="B118" s="34">
        <v>5</v>
      </c>
      <c r="C118" s="40" t="s">
        <v>506</v>
      </c>
      <c r="D118" s="40" t="s">
        <v>507</v>
      </c>
      <c r="E118" s="40" t="s">
        <v>191</v>
      </c>
      <c r="F118" s="40" t="s">
        <v>508</v>
      </c>
    </row>
    <row r="119" spans="1:6" ht="14.25" customHeight="1" x14ac:dyDescent="0.2">
      <c r="A119" s="84">
        <f t="shared" si="1"/>
        <v>42678.25</v>
      </c>
      <c r="B119" s="34">
        <v>6</v>
      </c>
      <c r="C119" s="40" t="s">
        <v>509</v>
      </c>
      <c r="D119" s="40" t="s">
        <v>510</v>
      </c>
      <c r="E119" s="40" t="s">
        <v>191</v>
      </c>
      <c r="F119" s="40" t="s">
        <v>511</v>
      </c>
    </row>
    <row r="120" spans="1:6" ht="14.25" customHeight="1" x14ac:dyDescent="0.2">
      <c r="A120" s="84">
        <f t="shared" si="1"/>
        <v>42678.291669999999</v>
      </c>
      <c r="B120" s="34">
        <v>7</v>
      </c>
      <c r="C120" s="40" t="s">
        <v>512</v>
      </c>
      <c r="D120" s="40" t="s">
        <v>191</v>
      </c>
      <c r="E120" s="40" t="s">
        <v>513</v>
      </c>
      <c r="F120" s="40" t="s">
        <v>514</v>
      </c>
    </row>
    <row r="121" spans="1:6" ht="14.25" customHeight="1" x14ac:dyDescent="0.2">
      <c r="A121" s="84">
        <f t="shared" si="1"/>
        <v>42678.333330000001</v>
      </c>
      <c r="B121" s="34">
        <v>8</v>
      </c>
      <c r="C121" s="40" t="s">
        <v>515</v>
      </c>
      <c r="D121" s="40" t="s">
        <v>191</v>
      </c>
      <c r="E121" s="40" t="s">
        <v>516</v>
      </c>
      <c r="F121" s="40" t="s">
        <v>517</v>
      </c>
    </row>
    <row r="122" spans="1:6" ht="14.25" customHeight="1" x14ac:dyDescent="0.2">
      <c r="A122" s="84">
        <f t="shared" si="1"/>
        <v>42678.375</v>
      </c>
      <c r="B122" s="34">
        <v>9</v>
      </c>
      <c r="C122" s="40" t="s">
        <v>518</v>
      </c>
      <c r="D122" s="40" t="s">
        <v>191</v>
      </c>
      <c r="E122" s="40" t="s">
        <v>519</v>
      </c>
      <c r="F122" s="40" t="s">
        <v>520</v>
      </c>
    </row>
    <row r="123" spans="1:6" ht="14.25" customHeight="1" x14ac:dyDescent="0.2">
      <c r="A123" s="84">
        <f t="shared" si="1"/>
        <v>42678.416669999999</v>
      </c>
      <c r="B123" s="34">
        <v>10</v>
      </c>
      <c r="C123" s="40" t="s">
        <v>521</v>
      </c>
      <c r="D123" s="40" t="s">
        <v>191</v>
      </c>
      <c r="E123" s="40" t="s">
        <v>522</v>
      </c>
      <c r="F123" s="40" t="s">
        <v>523</v>
      </c>
    </row>
    <row r="124" spans="1:6" ht="14.25" customHeight="1" x14ac:dyDescent="0.2">
      <c r="A124" s="84">
        <f t="shared" si="1"/>
        <v>42678.458330000001</v>
      </c>
      <c r="B124" s="34">
        <v>11</v>
      </c>
      <c r="C124" s="40" t="s">
        <v>524</v>
      </c>
      <c r="D124" s="40" t="s">
        <v>191</v>
      </c>
      <c r="E124" s="40" t="s">
        <v>525</v>
      </c>
      <c r="F124" s="40" t="s">
        <v>526</v>
      </c>
    </row>
    <row r="125" spans="1:6" ht="14.25" customHeight="1" x14ac:dyDescent="0.2">
      <c r="A125" s="84">
        <f t="shared" si="1"/>
        <v>42678.5</v>
      </c>
      <c r="B125" s="34">
        <v>12</v>
      </c>
      <c r="C125" s="40" t="s">
        <v>527</v>
      </c>
      <c r="D125" s="40" t="s">
        <v>192</v>
      </c>
      <c r="E125" s="40" t="s">
        <v>528</v>
      </c>
      <c r="F125" s="40" t="s">
        <v>529</v>
      </c>
    </row>
    <row r="126" spans="1:6" ht="14.25" customHeight="1" x14ac:dyDescent="0.2">
      <c r="A126" s="84">
        <f t="shared" si="1"/>
        <v>42678.541669999999</v>
      </c>
      <c r="B126" s="34">
        <v>13</v>
      </c>
      <c r="C126" s="40" t="s">
        <v>530</v>
      </c>
      <c r="D126" s="40" t="s">
        <v>192</v>
      </c>
      <c r="E126" s="40" t="s">
        <v>531</v>
      </c>
      <c r="F126" s="40" t="s">
        <v>532</v>
      </c>
    </row>
    <row r="127" spans="1:6" ht="14.25" customHeight="1" x14ac:dyDescent="0.2">
      <c r="A127" s="84">
        <f t="shared" si="1"/>
        <v>42678.583330000001</v>
      </c>
      <c r="B127" s="34">
        <v>14</v>
      </c>
      <c r="C127" s="40" t="s">
        <v>533</v>
      </c>
      <c r="D127" s="40" t="s">
        <v>192</v>
      </c>
      <c r="E127" s="40" t="s">
        <v>534</v>
      </c>
      <c r="F127" s="40" t="s">
        <v>535</v>
      </c>
    </row>
    <row r="128" spans="1:6" ht="14.25" customHeight="1" x14ac:dyDescent="0.2">
      <c r="A128" s="84">
        <f t="shared" si="1"/>
        <v>42678.625</v>
      </c>
      <c r="B128" s="34">
        <v>15</v>
      </c>
      <c r="C128" s="40" t="s">
        <v>536</v>
      </c>
      <c r="D128" s="40" t="s">
        <v>191</v>
      </c>
      <c r="E128" s="40" t="s">
        <v>537</v>
      </c>
      <c r="F128" s="40" t="s">
        <v>538</v>
      </c>
    </row>
    <row r="129" spans="1:6" ht="14.25" customHeight="1" x14ac:dyDescent="0.2">
      <c r="A129" s="84">
        <f t="shared" si="1"/>
        <v>42678.666669999999</v>
      </c>
      <c r="B129" s="34">
        <v>16</v>
      </c>
      <c r="C129" s="40" t="s">
        <v>539</v>
      </c>
      <c r="D129" s="40" t="s">
        <v>191</v>
      </c>
      <c r="E129" s="40" t="s">
        <v>540</v>
      </c>
      <c r="F129" s="40" t="s">
        <v>199</v>
      </c>
    </row>
    <row r="130" spans="1:6" ht="14.25" customHeight="1" x14ac:dyDescent="0.2">
      <c r="A130" s="84">
        <f t="shared" ref="A130:A193" si="2">A106+1</f>
        <v>42678.708330000001</v>
      </c>
      <c r="B130" s="34">
        <v>17</v>
      </c>
      <c r="C130" s="40" t="s">
        <v>541</v>
      </c>
      <c r="D130" s="40" t="s">
        <v>191</v>
      </c>
      <c r="E130" s="40" t="s">
        <v>542</v>
      </c>
      <c r="F130" s="40" t="s">
        <v>543</v>
      </c>
    </row>
    <row r="131" spans="1:6" ht="14.25" customHeight="1" x14ac:dyDescent="0.2">
      <c r="A131" s="84">
        <f t="shared" si="2"/>
        <v>42678.75</v>
      </c>
      <c r="B131" s="34">
        <v>18</v>
      </c>
      <c r="C131" s="40" t="s">
        <v>544</v>
      </c>
      <c r="D131" s="40" t="s">
        <v>191</v>
      </c>
      <c r="E131" s="40" t="s">
        <v>545</v>
      </c>
      <c r="F131" s="40" t="s">
        <v>546</v>
      </c>
    </row>
    <row r="132" spans="1:6" ht="14.25" customHeight="1" x14ac:dyDescent="0.2">
      <c r="A132" s="84">
        <f t="shared" si="2"/>
        <v>42678.791669999999</v>
      </c>
      <c r="B132" s="34">
        <v>19</v>
      </c>
      <c r="C132" s="40" t="s">
        <v>547</v>
      </c>
      <c r="D132" s="40" t="s">
        <v>191</v>
      </c>
      <c r="E132" s="40" t="s">
        <v>548</v>
      </c>
      <c r="F132" s="40" t="s">
        <v>549</v>
      </c>
    </row>
    <row r="133" spans="1:6" ht="14.25" customHeight="1" x14ac:dyDescent="0.2">
      <c r="A133" s="84">
        <f t="shared" si="2"/>
        <v>42678.833330000001</v>
      </c>
      <c r="B133" s="34">
        <v>20</v>
      </c>
      <c r="C133" s="40" t="s">
        <v>550</v>
      </c>
      <c r="D133" s="40" t="s">
        <v>191</v>
      </c>
      <c r="E133" s="40" t="s">
        <v>551</v>
      </c>
      <c r="F133" s="40" t="s">
        <v>552</v>
      </c>
    </row>
    <row r="134" spans="1:6" ht="14.25" customHeight="1" x14ac:dyDescent="0.2">
      <c r="A134" s="84">
        <f t="shared" si="2"/>
        <v>42678.875</v>
      </c>
      <c r="B134" s="34">
        <v>21</v>
      </c>
      <c r="C134" s="40" t="s">
        <v>553</v>
      </c>
      <c r="D134" s="40" t="s">
        <v>191</v>
      </c>
      <c r="E134" s="40" t="s">
        <v>554</v>
      </c>
      <c r="F134" s="40" t="s">
        <v>555</v>
      </c>
    </row>
    <row r="135" spans="1:6" ht="14.25" customHeight="1" x14ac:dyDescent="0.2">
      <c r="A135" s="84">
        <f t="shared" si="2"/>
        <v>42678.916669999999</v>
      </c>
      <c r="B135" s="34">
        <v>22</v>
      </c>
      <c r="C135" s="40" t="s">
        <v>556</v>
      </c>
      <c r="D135" s="40" t="s">
        <v>191</v>
      </c>
      <c r="E135" s="40" t="s">
        <v>557</v>
      </c>
      <c r="F135" s="40" t="s">
        <v>558</v>
      </c>
    </row>
    <row r="136" spans="1:6" ht="14.25" customHeight="1" x14ac:dyDescent="0.2">
      <c r="A136" s="84">
        <f t="shared" si="2"/>
        <v>42678.958330000001</v>
      </c>
      <c r="B136" s="34">
        <v>23</v>
      </c>
      <c r="C136" s="40" t="s">
        <v>559</v>
      </c>
      <c r="D136" s="40" t="s">
        <v>191</v>
      </c>
      <c r="E136" s="40" t="s">
        <v>560</v>
      </c>
      <c r="F136" s="40" t="s">
        <v>561</v>
      </c>
    </row>
    <row r="137" spans="1:6" ht="14.25" customHeight="1" x14ac:dyDescent="0.2">
      <c r="A137" s="84">
        <f t="shared" si="2"/>
        <v>42679</v>
      </c>
      <c r="B137" s="34">
        <v>0</v>
      </c>
      <c r="C137" s="40" t="s">
        <v>562</v>
      </c>
      <c r="D137" s="40" t="s">
        <v>191</v>
      </c>
      <c r="E137" s="40" t="s">
        <v>563</v>
      </c>
      <c r="F137" s="40" t="s">
        <v>564</v>
      </c>
    </row>
    <row r="138" spans="1:6" ht="14.25" customHeight="1" x14ac:dyDescent="0.2">
      <c r="A138" s="84">
        <f t="shared" si="2"/>
        <v>42679.041669999999</v>
      </c>
      <c r="B138" s="34">
        <v>1</v>
      </c>
      <c r="C138" s="40" t="s">
        <v>565</v>
      </c>
      <c r="D138" s="40" t="s">
        <v>191</v>
      </c>
      <c r="E138" s="40" t="s">
        <v>566</v>
      </c>
      <c r="F138" s="40" t="s">
        <v>567</v>
      </c>
    </row>
    <row r="139" spans="1:6" ht="14.25" customHeight="1" x14ac:dyDescent="0.2">
      <c r="A139" s="84">
        <f t="shared" si="2"/>
        <v>42679.083330000001</v>
      </c>
      <c r="B139" s="34">
        <v>2</v>
      </c>
      <c r="C139" s="40" t="s">
        <v>568</v>
      </c>
      <c r="D139" s="40" t="s">
        <v>191</v>
      </c>
      <c r="E139" s="40" t="s">
        <v>569</v>
      </c>
      <c r="F139" s="40" t="s">
        <v>570</v>
      </c>
    </row>
    <row r="140" spans="1:6" ht="14.25" customHeight="1" x14ac:dyDescent="0.2">
      <c r="A140" s="84">
        <f t="shared" si="2"/>
        <v>42679.125</v>
      </c>
      <c r="B140" s="34">
        <v>3</v>
      </c>
      <c r="C140" s="40" t="s">
        <v>571</v>
      </c>
      <c r="D140" s="40" t="s">
        <v>191</v>
      </c>
      <c r="E140" s="40" t="s">
        <v>572</v>
      </c>
      <c r="F140" s="40" t="s">
        <v>573</v>
      </c>
    </row>
    <row r="141" spans="1:6" ht="14.25" customHeight="1" x14ac:dyDescent="0.2">
      <c r="A141" s="84">
        <f t="shared" si="2"/>
        <v>42679.166669999999</v>
      </c>
      <c r="B141" s="34">
        <v>4</v>
      </c>
      <c r="C141" s="40" t="s">
        <v>574</v>
      </c>
      <c r="D141" s="40" t="s">
        <v>191</v>
      </c>
      <c r="E141" s="40" t="s">
        <v>575</v>
      </c>
      <c r="F141" s="40" t="s">
        <v>576</v>
      </c>
    </row>
    <row r="142" spans="1:6" ht="14.25" customHeight="1" x14ac:dyDescent="0.2">
      <c r="A142" s="84">
        <f t="shared" si="2"/>
        <v>42679.208330000001</v>
      </c>
      <c r="B142" s="34">
        <v>5</v>
      </c>
      <c r="C142" s="40" t="s">
        <v>577</v>
      </c>
      <c r="D142" s="40" t="s">
        <v>191</v>
      </c>
      <c r="E142" s="40" t="s">
        <v>578</v>
      </c>
      <c r="F142" s="40" t="s">
        <v>579</v>
      </c>
    </row>
    <row r="143" spans="1:6" ht="14.25" customHeight="1" x14ac:dyDescent="0.2">
      <c r="A143" s="84">
        <f t="shared" si="2"/>
        <v>42679.25</v>
      </c>
      <c r="B143" s="34">
        <v>6</v>
      </c>
      <c r="C143" s="40" t="s">
        <v>580</v>
      </c>
      <c r="D143" s="40" t="s">
        <v>191</v>
      </c>
      <c r="E143" s="40" t="s">
        <v>581</v>
      </c>
      <c r="F143" s="40" t="s">
        <v>582</v>
      </c>
    </row>
    <row r="144" spans="1:6" ht="14.25" customHeight="1" x14ac:dyDescent="0.2">
      <c r="A144" s="84">
        <f t="shared" si="2"/>
        <v>42679.291669999999</v>
      </c>
      <c r="B144" s="34">
        <v>7</v>
      </c>
      <c r="C144" s="40" t="s">
        <v>583</v>
      </c>
      <c r="D144" s="40" t="s">
        <v>191</v>
      </c>
      <c r="E144" s="40" t="s">
        <v>584</v>
      </c>
      <c r="F144" s="40" t="s">
        <v>585</v>
      </c>
    </row>
    <row r="145" spans="1:6" ht="14.25" customHeight="1" x14ac:dyDescent="0.2">
      <c r="A145" s="84">
        <f t="shared" si="2"/>
        <v>42679.333330000001</v>
      </c>
      <c r="B145" s="34">
        <v>8</v>
      </c>
      <c r="C145" s="40" t="s">
        <v>586</v>
      </c>
      <c r="D145" s="40" t="s">
        <v>191</v>
      </c>
      <c r="E145" s="40" t="s">
        <v>587</v>
      </c>
      <c r="F145" s="40" t="s">
        <v>588</v>
      </c>
    </row>
    <row r="146" spans="1:6" ht="14.25" customHeight="1" x14ac:dyDescent="0.2">
      <c r="A146" s="84">
        <f t="shared" si="2"/>
        <v>42679.375</v>
      </c>
      <c r="B146" s="34">
        <v>9</v>
      </c>
      <c r="C146" s="40" t="s">
        <v>589</v>
      </c>
      <c r="D146" s="40" t="s">
        <v>191</v>
      </c>
      <c r="E146" s="40" t="s">
        <v>590</v>
      </c>
      <c r="F146" s="40" t="s">
        <v>591</v>
      </c>
    </row>
    <row r="147" spans="1:6" ht="14.25" customHeight="1" x14ac:dyDescent="0.2">
      <c r="A147" s="84">
        <f t="shared" si="2"/>
        <v>42679.416669999999</v>
      </c>
      <c r="B147" s="34">
        <v>10</v>
      </c>
      <c r="C147" s="40" t="s">
        <v>592</v>
      </c>
      <c r="D147" s="40" t="s">
        <v>191</v>
      </c>
      <c r="E147" s="40" t="s">
        <v>593</v>
      </c>
      <c r="F147" s="40" t="s">
        <v>594</v>
      </c>
    </row>
    <row r="148" spans="1:6" ht="14.25" customHeight="1" x14ac:dyDescent="0.2">
      <c r="A148" s="84">
        <f t="shared" si="2"/>
        <v>42679.458330000001</v>
      </c>
      <c r="B148" s="34">
        <v>11</v>
      </c>
      <c r="C148" s="40" t="s">
        <v>595</v>
      </c>
      <c r="D148" s="40" t="s">
        <v>192</v>
      </c>
      <c r="E148" s="40" t="s">
        <v>596</v>
      </c>
      <c r="F148" s="40" t="s">
        <v>597</v>
      </c>
    </row>
    <row r="149" spans="1:6" ht="14.25" customHeight="1" x14ac:dyDescent="0.2">
      <c r="A149" s="84">
        <f t="shared" si="2"/>
        <v>42679.5</v>
      </c>
      <c r="B149" s="34">
        <v>12</v>
      </c>
      <c r="C149" s="40" t="s">
        <v>598</v>
      </c>
      <c r="D149" s="40" t="s">
        <v>191</v>
      </c>
      <c r="E149" s="40" t="s">
        <v>599</v>
      </c>
      <c r="F149" s="40" t="s">
        <v>600</v>
      </c>
    </row>
    <row r="150" spans="1:6" ht="14.25" customHeight="1" x14ac:dyDescent="0.2">
      <c r="A150" s="84">
        <f t="shared" si="2"/>
        <v>42679.541669999999</v>
      </c>
      <c r="B150" s="34">
        <v>13</v>
      </c>
      <c r="C150" s="40" t="s">
        <v>601</v>
      </c>
      <c r="D150" s="40" t="s">
        <v>191</v>
      </c>
      <c r="E150" s="40" t="s">
        <v>602</v>
      </c>
      <c r="F150" s="40" t="s">
        <v>207</v>
      </c>
    </row>
    <row r="151" spans="1:6" ht="14.25" customHeight="1" x14ac:dyDescent="0.2">
      <c r="A151" s="84">
        <f t="shared" si="2"/>
        <v>42679.583330000001</v>
      </c>
      <c r="B151" s="34">
        <v>14</v>
      </c>
      <c r="C151" s="40" t="s">
        <v>603</v>
      </c>
      <c r="D151" s="40" t="s">
        <v>191</v>
      </c>
      <c r="E151" s="40" t="s">
        <v>604</v>
      </c>
      <c r="F151" s="40" t="s">
        <v>550</v>
      </c>
    </row>
    <row r="152" spans="1:6" ht="14.25" customHeight="1" x14ac:dyDescent="0.2">
      <c r="A152" s="84">
        <f t="shared" si="2"/>
        <v>42679.625</v>
      </c>
      <c r="B152" s="34">
        <v>15</v>
      </c>
      <c r="C152" s="40" t="s">
        <v>605</v>
      </c>
      <c r="D152" s="40" t="s">
        <v>191</v>
      </c>
      <c r="E152" s="40" t="s">
        <v>606</v>
      </c>
      <c r="F152" s="40" t="s">
        <v>212</v>
      </c>
    </row>
    <row r="153" spans="1:6" ht="14.25" customHeight="1" x14ac:dyDescent="0.2">
      <c r="A153" s="84">
        <f t="shared" si="2"/>
        <v>42679.666669999999</v>
      </c>
      <c r="B153" s="34">
        <v>16</v>
      </c>
      <c r="C153" s="40" t="s">
        <v>607</v>
      </c>
      <c r="D153" s="40" t="s">
        <v>192</v>
      </c>
      <c r="E153" s="40" t="s">
        <v>608</v>
      </c>
      <c r="F153" s="40" t="s">
        <v>609</v>
      </c>
    </row>
    <row r="154" spans="1:6" ht="14.25" customHeight="1" x14ac:dyDescent="0.2">
      <c r="A154" s="84">
        <f t="shared" si="2"/>
        <v>42679.708330000001</v>
      </c>
      <c r="B154" s="34">
        <v>17</v>
      </c>
      <c r="C154" s="40" t="s">
        <v>610</v>
      </c>
      <c r="D154" s="40" t="s">
        <v>192</v>
      </c>
      <c r="E154" s="40" t="s">
        <v>611</v>
      </c>
      <c r="F154" s="40" t="s">
        <v>612</v>
      </c>
    </row>
    <row r="155" spans="1:6" ht="14.25" customHeight="1" x14ac:dyDescent="0.2">
      <c r="A155" s="84">
        <f t="shared" si="2"/>
        <v>42679.75</v>
      </c>
      <c r="B155" s="34">
        <v>18</v>
      </c>
      <c r="C155" s="40" t="s">
        <v>613</v>
      </c>
      <c r="D155" s="40" t="s">
        <v>191</v>
      </c>
      <c r="E155" s="40" t="s">
        <v>614</v>
      </c>
      <c r="F155" s="40" t="s">
        <v>615</v>
      </c>
    </row>
    <row r="156" spans="1:6" ht="14.25" customHeight="1" x14ac:dyDescent="0.2">
      <c r="A156" s="84">
        <f t="shared" si="2"/>
        <v>42679.791669999999</v>
      </c>
      <c r="B156" s="34">
        <v>19</v>
      </c>
      <c r="C156" s="40" t="s">
        <v>616</v>
      </c>
      <c r="D156" s="40" t="s">
        <v>192</v>
      </c>
      <c r="E156" s="40" t="s">
        <v>617</v>
      </c>
      <c r="F156" s="40" t="s">
        <v>618</v>
      </c>
    </row>
    <row r="157" spans="1:6" ht="14.25" customHeight="1" x14ac:dyDescent="0.2">
      <c r="A157" s="84">
        <f t="shared" si="2"/>
        <v>42679.833330000001</v>
      </c>
      <c r="B157" s="34">
        <v>20</v>
      </c>
      <c r="C157" s="40" t="s">
        <v>619</v>
      </c>
      <c r="D157" s="40" t="s">
        <v>192</v>
      </c>
      <c r="E157" s="40" t="s">
        <v>620</v>
      </c>
      <c r="F157" s="40" t="s">
        <v>266</v>
      </c>
    </row>
    <row r="158" spans="1:6" ht="14.25" customHeight="1" x14ac:dyDescent="0.2">
      <c r="A158" s="84">
        <f t="shared" si="2"/>
        <v>42679.875</v>
      </c>
      <c r="B158" s="34">
        <v>21</v>
      </c>
      <c r="C158" s="40" t="s">
        <v>621</v>
      </c>
      <c r="D158" s="40" t="s">
        <v>191</v>
      </c>
      <c r="E158" s="40" t="s">
        <v>622</v>
      </c>
      <c r="F158" s="40" t="s">
        <v>623</v>
      </c>
    </row>
    <row r="159" spans="1:6" ht="14.25" customHeight="1" x14ac:dyDescent="0.2">
      <c r="A159" s="84">
        <f t="shared" si="2"/>
        <v>42679.916669999999</v>
      </c>
      <c r="B159" s="34">
        <v>22</v>
      </c>
      <c r="C159" s="40" t="s">
        <v>624</v>
      </c>
      <c r="D159" s="40" t="s">
        <v>191</v>
      </c>
      <c r="E159" s="40" t="s">
        <v>625</v>
      </c>
      <c r="F159" s="40" t="s">
        <v>626</v>
      </c>
    </row>
    <row r="160" spans="1:6" ht="14.25" customHeight="1" x14ac:dyDescent="0.2">
      <c r="A160" s="84">
        <f t="shared" si="2"/>
        <v>42679.958330000001</v>
      </c>
      <c r="B160" s="34">
        <v>23</v>
      </c>
      <c r="C160" s="40" t="s">
        <v>627</v>
      </c>
      <c r="D160" s="40" t="s">
        <v>191</v>
      </c>
      <c r="E160" s="40" t="s">
        <v>628</v>
      </c>
      <c r="F160" s="40" t="s">
        <v>629</v>
      </c>
    </row>
    <row r="161" spans="1:6" ht="14.25" customHeight="1" x14ac:dyDescent="0.2">
      <c r="A161" s="84">
        <f t="shared" si="2"/>
        <v>42680</v>
      </c>
      <c r="B161" s="34">
        <v>0</v>
      </c>
      <c r="C161" s="40" t="s">
        <v>630</v>
      </c>
      <c r="D161" s="40" t="s">
        <v>191</v>
      </c>
      <c r="E161" s="40" t="s">
        <v>631</v>
      </c>
      <c r="F161" s="40" t="s">
        <v>632</v>
      </c>
    </row>
    <row r="162" spans="1:6" ht="14.25" customHeight="1" x14ac:dyDescent="0.2">
      <c r="A162" s="84">
        <f t="shared" si="2"/>
        <v>42680.041669999999</v>
      </c>
      <c r="B162" s="34">
        <v>1</v>
      </c>
      <c r="C162" s="40" t="s">
        <v>633</v>
      </c>
      <c r="D162" s="40" t="s">
        <v>191</v>
      </c>
      <c r="E162" s="40" t="s">
        <v>634</v>
      </c>
      <c r="F162" s="40" t="s">
        <v>635</v>
      </c>
    </row>
    <row r="163" spans="1:6" ht="14.25" customHeight="1" x14ac:dyDescent="0.2">
      <c r="A163" s="84">
        <f t="shared" si="2"/>
        <v>42680.083330000001</v>
      </c>
      <c r="B163" s="34">
        <v>2</v>
      </c>
      <c r="C163" s="40" t="s">
        <v>636</v>
      </c>
      <c r="D163" s="40" t="s">
        <v>191</v>
      </c>
      <c r="E163" s="40" t="s">
        <v>637</v>
      </c>
      <c r="F163" s="40" t="s">
        <v>638</v>
      </c>
    </row>
    <row r="164" spans="1:6" ht="14.25" customHeight="1" x14ac:dyDescent="0.2">
      <c r="A164" s="84">
        <f t="shared" si="2"/>
        <v>42680.125</v>
      </c>
      <c r="B164" s="34">
        <v>3</v>
      </c>
      <c r="C164" s="40" t="s">
        <v>639</v>
      </c>
      <c r="D164" s="40" t="s">
        <v>191</v>
      </c>
      <c r="E164" s="40" t="s">
        <v>640</v>
      </c>
      <c r="F164" s="40" t="s">
        <v>641</v>
      </c>
    </row>
    <row r="165" spans="1:6" ht="14.25" customHeight="1" x14ac:dyDescent="0.2">
      <c r="A165" s="84">
        <f t="shared" si="2"/>
        <v>42680.166669999999</v>
      </c>
      <c r="B165" s="34">
        <v>4</v>
      </c>
      <c r="C165" s="40" t="s">
        <v>642</v>
      </c>
      <c r="D165" s="40" t="s">
        <v>191</v>
      </c>
      <c r="E165" s="40" t="s">
        <v>643</v>
      </c>
      <c r="F165" s="40" t="s">
        <v>644</v>
      </c>
    </row>
    <row r="166" spans="1:6" ht="14.25" customHeight="1" x14ac:dyDescent="0.2">
      <c r="A166" s="84">
        <f t="shared" si="2"/>
        <v>42680.208330000001</v>
      </c>
      <c r="B166" s="34">
        <v>5</v>
      </c>
      <c r="C166" s="40" t="s">
        <v>645</v>
      </c>
      <c r="D166" s="40" t="s">
        <v>646</v>
      </c>
      <c r="E166" s="40" t="s">
        <v>191</v>
      </c>
      <c r="F166" s="40" t="s">
        <v>647</v>
      </c>
    </row>
    <row r="167" spans="1:6" ht="14.25" customHeight="1" x14ac:dyDescent="0.2">
      <c r="A167" s="84">
        <f t="shared" si="2"/>
        <v>42680.25</v>
      </c>
      <c r="B167" s="34">
        <v>6</v>
      </c>
      <c r="C167" s="40" t="s">
        <v>648</v>
      </c>
      <c r="D167" s="40" t="s">
        <v>649</v>
      </c>
      <c r="E167" s="40" t="s">
        <v>191</v>
      </c>
      <c r="F167" s="40" t="s">
        <v>650</v>
      </c>
    </row>
    <row r="168" spans="1:6" ht="14.25" customHeight="1" x14ac:dyDescent="0.2">
      <c r="A168" s="84">
        <f t="shared" si="2"/>
        <v>42680.291669999999</v>
      </c>
      <c r="B168" s="34">
        <v>7</v>
      </c>
      <c r="C168" s="40" t="s">
        <v>588</v>
      </c>
      <c r="D168" s="40" t="s">
        <v>191</v>
      </c>
      <c r="E168" s="40" t="s">
        <v>651</v>
      </c>
      <c r="F168" s="40" t="s">
        <v>652</v>
      </c>
    </row>
    <row r="169" spans="1:6" ht="14.25" customHeight="1" x14ac:dyDescent="0.2">
      <c r="A169" s="84">
        <f t="shared" si="2"/>
        <v>42680.333330000001</v>
      </c>
      <c r="B169" s="34">
        <v>8</v>
      </c>
      <c r="C169" s="40" t="s">
        <v>653</v>
      </c>
      <c r="D169" s="40" t="s">
        <v>191</v>
      </c>
      <c r="E169" s="40" t="s">
        <v>654</v>
      </c>
      <c r="F169" s="40" t="s">
        <v>655</v>
      </c>
    </row>
    <row r="170" spans="1:6" ht="14.25" customHeight="1" x14ac:dyDescent="0.2">
      <c r="A170" s="84">
        <f t="shared" si="2"/>
        <v>42680.375</v>
      </c>
      <c r="B170" s="34">
        <v>9</v>
      </c>
      <c r="C170" s="40" t="s">
        <v>656</v>
      </c>
      <c r="D170" s="40" t="s">
        <v>192</v>
      </c>
      <c r="E170" s="40" t="s">
        <v>657</v>
      </c>
      <c r="F170" s="40" t="s">
        <v>658</v>
      </c>
    </row>
    <row r="171" spans="1:6" ht="14.25" customHeight="1" x14ac:dyDescent="0.2">
      <c r="A171" s="84">
        <f t="shared" si="2"/>
        <v>42680.416669999999</v>
      </c>
      <c r="B171" s="34">
        <v>10</v>
      </c>
      <c r="C171" s="40" t="s">
        <v>659</v>
      </c>
      <c r="D171" s="40" t="s">
        <v>192</v>
      </c>
      <c r="E171" s="40" t="s">
        <v>660</v>
      </c>
      <c r="F171" s="40" t="s">
        <v>661</v>
      </c>
    </row>
    <row r="172" spans="1:6" ht="14.25" customHeight="1" x14ac:dyDescent="0.2">
      <c r="A172" s="84">
        <f t="shared" si="2"/>
        <v>42680.458330000001</v>
      </c>
      <c r="B172" s="34">
        <v>11</v>
      </c>
      <c r="C172" s="40" t="s">
        <v>662</v>
      </c>
      <c r="D172" s="40" t="s">
        <v>192</v>
      </c>
      <c r="E172" s="40" t="s">
        <v>663</v>
      </c>
      <c r="F172" s="40" t="s">
        <v>267</v>
      </c>
    </row>
    <row r="173" spans="1:6" ht="14.25" customHeight="1" x14ac:dyDescent="0.2">
      <c r="A173" s="84">
        <f t="shared" si="2"/>
        <v>42680.5</v>
      </c>
      <c r="B173" s="34">
        <v>12</v>
      </c>
      <c r="C173" s="40" t="s">
        <v>664</v>
      </c>
      <c r="D173" s="40" t="s">
        <v>192</v>
      </c>
      <c r="E173" s="40" t="s">
        <v>665</v>
      </c>
      <c r="F173" s="40" t="s">
        <v>666</v>
      </c>
    </row>
    <row r="174" spans="1:6" ht="14.25" customHeight="1" x14ac:dyDescent="0.2">
      <c r="A174" s="84">
        <f t="shared" si="2"/>
        <v>42680.541669999999</v>
      </c>
      <c r="B174" s="34">
        <v>13</v>
      </c>
      <c r="C174" s="40" t="s">
        <v>667</v>
      </c>
      <c r="D174" s="40" t="s">
        <v>192</v>
      </c>
      <c r="E174" s="40" t="s">
        <v>668</v>
      </c>
      <c r="F174" s="40" t="s">
        <v>669</v>
      </c>
    </row>
    <row r="175" spans="1:6" ht="14.25" customHeight="1" x14ac:dyDescent="0.2">
      <c r="A175" s="84">
        <f t="shared" si="2"/>
        <v>42680.583330000001</v>
      </c>
      <c r="B175" s="34">
        <v>14</v>
      </c>
      <c r="C175" s="40" t="s">
        <v>670</v>
      </c>
      <c r="D175" s="40" t="s">
        <v>192</v>
      </c>
      <c r="E175" s="40" t="s">
        <v>671</v>
      </c>
      <c r="F175" s="40" t="s">
        <v>672</v>
      </c>
    </row>
    <row r="176" spans="1:6" ht="14.25" customHeight="1" x14ac:dyDescent="0.2">
      <c r="A176" s="84">
        <f t="shared" si="2"/>
        <v>42680.625</v>
      </c>
      <c r="B176" s="34">
        <v>15</v>
      </c>
      <c r="C176" s="40" t="s">
        <v>673</v>
      </c>
      <c r="D176" s="40" t="s">
        <v>191</v>
      </c>
      <c r="E176" s="40" t="s">
        <v>674</v>
      </c>
      <c r="F176" s="40" t="s">
        <v>675</v>
      </c>
    </row>
    <row r="177" spans="1:6" ht="14.25" customHeight="1" x14ac:dyDescent="0.2">
      <c r="A177" s="84">
        <f t="shared" si="2"/>
        <v>42680.666669999999</v>
      </c>
      <c r="B177" s="34">
        <v>16</v>
      </c>
      <c r="C177" s="40" t="s">
        <v>676</v>
      </c>
      <c r="D177" s="40" t="s">
        <v>191</v>
      </c>
      <c r="E177" s="40" t="s">
        <v>677</v>
      </c>
      <c r="F177" s="40" t="s">
        <v>678</v>
      </c>
    </row>
    <row r="178" spans="1:6" ht="14.25" customHeight="1" x14ac:dyDescent="0.2">
      <c r="A178" s="84">
        <f t="shared" si="2"/>
        <v>42680.708330000001</v>
      </c>
      <c r="B178" s="34">
        <v>17</v>
      </c>
      <c r="C178" s="40" t="s">
        <v>679</v>
      </c>
      <c r="D178" s="40" t="s">
        <v>191</v>
      </c>
      <c r="E178" s="40" t="s">
        <v>680</v>
      </c>
      <c r="F178" s="40" t="s">
        <v>681</v>
      </c>
    </row>
    <row r="179" spans="1:6" ht="14.25" customHeight="1" x14ac:dyDescent="0.2">
      <c r="A179" s="84">
        <f t="shared" si="2"/>
        <v>42680.75</v>
      </c>
      <c r="B179" s="34">
        <v>18</v>
      </c>
      <c r="C179" s="40" t="s">
        <v>682</v>
      </c>
      <c r="D179" s="40" t="s">
        <v>192</v>
      </c>
      <c r="E179" s="40" t="s">
        <v>683</v>
      </c>
      <c r="F179" s="40" t="s">
        <v>684</v>
      </c>
    </row>
    <row r="180" spans="1:6" ht="14.25" customHeight="1" x14ac:dyDescent="0.2">
      <c r="A180" s="84">
        <f t="shared" si="2"/>
        <v>42680.791669999999</v>
      </c>
      <c r="B180" s="34">
        <v>19</v>
      </c>
      <c r="C180" s="40" t="s">
        <v>685</v>
      </c>
      <c r="D180" s="40" t="s">
        <v>192</v>
      </c>
      <c r="E180" s="40" t="s">
        <v>686</v>
      </c>
      <c r="F180" s="40" t="s">
        <v>687</v>
      </c>
    </row>
    <row r="181" spans="1:6" ht="14.25" customHeight="1" x14ac:dyDescent="0.2">
      <c r="A181" s="84">
        <f t="shared" si="2"/>
        <v>42680.833330000001</v>
      </c>
      <c r="B181" s="34">
        <v>20</v>
      </c>
      <c r="C181" s="40" t="s">
        <v>688</v>
      </c>
      <c r="D181" s="40" t="s">
        <v>191</v>
      </c>
      <c r="E181" s="40" t="s">
        <v>689</v>
      </c>
      <c r="F181" s="40" t="s">
        <v>690</v>
      </c>
    </row>
    <row r="182" spans="1:6" ht="14.25" customHeight="1" x14ac:dyDescent="0.2">
      <c r="A182" s="84">
        <f t="shared" si="2"/>
        <v>42680.875</v>
      </c>
      <c r="B182" s="34">
        <v>21</v>
      </c>
      <c r="C182" s="40" t="s">
        <v>691</v>
      </c>
      <c r="D182" s="40" t="s">
        <v>191</v>
      </c>
      <c r="E182" s="40" t="s">
        <v>692</v>
      </c>
      <c r="F182" s="40" t="s">
        <v>693</v>
      </c>
    </row>
    <row r="183" spans="1:6" ht="14.25" customHeight="1" x14ac:dyDescent="0.2">
      <c r="A183" s="84">
        <f t="shared" si="2"/>
        <v>42680.916669999999</v>
      </c>
      <c r="B183" s="34">
        <v>22</v>
      </c>
      <c r="C183" s="40" t="s">
        <v>694</v>
      </c>
      <c r="D183" s="40" t="s">
        <v>191</v>
      </c>
      <c r="E183" s="40" t="s">
        <v>695</v>
      </c>
      <c r="F183" s="40" t="s">
        <v>696</v>
      </c>
    </row>
    <row r="184" spans="1:6" ht="14.25" customHeight="1" x14ac:dyDescent="0.2">
      <c r="A184" s="84">
        <f t="shared" si="2"/>
        <v>42680.958330000001</v>
      </c>
      <c r="B184" s="34">
        <v>23</v>
      </c>
      <c r="C184" s="40" t="s">
        <v>697</v>
      </c>
      <c r="D184" s="40" t="s">
        <v>191</v>
      </c>
      <c r="E184" s="40" t="s">
        <v>698</v>
      </c>
      <c r="F184" s="40" t="s">
        <v>699</v>
      </c>
    </row>
    <row r="185" spans="1:6" ht="14.25" customHeight="1" x14ac:dyDescent="0.2">
      <c r="A185" s="84">
        <f t="shared" si="2"/>
        <v>42681</v>
      </c>
      <c r="B185" s="34">
        <v>0</v>
      </c>
      <c r="C185" s="40" t="s">
        <v>700</v>
      </c>
      <c r="D185" s="40" t="s">
        <v>191</v>
      </c>
      <c r="E185" s="40" t="s">
        <v>701</v>
      </c>
      <c r="F185" s="40" t="s">
        <v>702</v>
      </c>
    </row>
    <row r="186" spans="1:6" ht="14.25" customHeight="1" x14ac:dyDescent="0.2">
      <c r="A186" s="84">
        <f t="shared" si="2"/>
        <v>42681.041669999999</v>
      </c>
      <c r="B186" s="34">
        <v>1</v>
      </c>
      <c r="C186" s="40" t="s">
        <v>197</v>
      </c>
      <c r="D186" s="40" t="s">
        <v>191</v>
      </c>
      <c r="E186" s="40" t="s">
        <v>703</v>
      </c>
      <c r="F186" s="40" t="s">
        <v>704</v>
      </c>
    </row>
    <row r="187" spans="1:6" ht="14.25" customHeight="1" x14ac:dyDescent="0.2">
      <c r="A187" s="84">
        <f t="shared" si="2"/>
        <v>42681.083330000001</v>
      </c>
      <c r="B187" s="34">
        <v>2</v>
      </c>
      <c r="C187" s="40" t="s">
        <v>705</v>
      </c>
      <c r="D187" s="40" t="s">
        <v>191</v>
      </c>
      <c r="E187" s="40" t="s">
        <v>706</v>
      </c>
      <c r="F187" s="40" t="s">
        <v>707</v>
      </c>
    </row>
    <row r="188" spans="1:6" ht="14.25" customHeight="1" x14ac:dyDescent="0.2">
      <c r="A188" s="84">
        <f t="shared" si="2"/>
        <v>42681.125</v>
      </c>
      <c r="B188" s="34">
        <v>3</v>
      </c>
      <c r="C188" s="40" t="s">
        <v>708</v>
      </c>
      <c r="D188" s="40" t="s">
        <v>191</v>
      </c>
      <c r="E188" s="40" t="s">
        <v>709</v>
      </c>
      <c r="F188" s="40" t="s">
        <v>710</v>
      </c>
    </row>
    <row r="189" spans="1:6" ht="14.25" customHeight="1" x14ac:dyDescent="0.2">
      <c r="A189" s="84">
        <f t="shared" si="2"/>
        <v>42681.166669999999</v>
      </c>
      <c r="B189" s="34">
        <v>4</v>
      </c>
      <c r="C189" s="40" t="s">
        <v>711</v>
      </c>
      <c r="D189" s="40" t="s">
        <v>191</v>
      </c>
      <c r="E189" s="40" t="s">
        <v>712</v>
      </c>
      <c r="F189" s="40" t="s">
        <v>713</v>
      </c>
    </row>
    <row r="190" spans="1:6" ht="14.25" customHeight="1" x14ac:dyDescent="0.2">
      <c r="A190" s="84">
        <f t="shared" si="2"/>
        <v>42681.208330000001</v>
      </c>
      <c r="B190" s="34">
        <v>5</v>
      </c>
      <c r="C190" s="40" t="s">
        <v>714</v>
      </c>
      <c r="D190" s="40" t="s">
        <v>715</v>
      </c>
      <c r="E190" s="40" t="s">
        <v>191</v>
      </c>
      <c r="F190" s="40" t="s">
        <v>716</v>
      </c>
    </row>
    <row r="191" spans="1:6" ht="14.25" customHeight="1" x14ac:dyDescent="0.2">
      <c r="A191" s="84">
        <f t="shared" si="2"/>
        <v>42681.25</v>
      </c>
      <c r="B191" s="34">
        <v>6</v>
      </c>
      <c r="C191" s="40" t="s">
        <v>717</v>
      </c>
      <c r="D191" s="40" t="s">
        <v>192</v>
      </c>
      <c r="E191" s="40" t="s">
        <v>718</v>
      </c>
      <c r="F191" s="40" t="s">
        <v>719</v>
      </c>
    </row>
    <row r="192" spans="1:6" ht="14.25" customHeight="1" x14ac:dyDescent="0.2">
      <c r="A192" s="84">
        <f t="shared" si="2"/>
        <v>42681.291669999999</v>
      </c>
      <c r="B192" s="34">
        <v>7</v>
      </c>
      <c r="C192" s="40" t="s">
        <v>720</v>
      </c>
      <c r="D192" s="40" t="s">
        <v>191</v>
      </c>
      <c r="E192" s="40" t="s">
        <v>721</v>
      </c>
      <c r="F192" s="40" t="s">
        <v>722</v>
      </c>
    </row>
    <row r="193" spans="1:6" ht="14.25" customHeight="1" x14ac:dyDescent="0.2">
      <c r="A193" s="84">
        <f t="shared" si="2"/>
        <v>42681.333330000001</v>
      </c>
      <c r="B193" s="34">
        <v>8</v>
      </c>
      <c r="C193" s="40" t="s">
        <v>723</v>
      </c>
      <c r="D193" s="40" t="s">
        <v>191</v>
      </c>
      <c r="E193" s="40" t="s">
        <v>724</v>
      </c>
      <c r="F193" s="40" t="s">
        <v>725</v>
      </c>
    </row>
    <row r="194" spans="1:6" ht="14.25" customHeight="1" x14ac:dyDescent="0.2">
      <c r="A194" s="84">
        <f t="shared" ref="A194:A257" si="3">A170+1</f>
        <v>42681.375</v>
      </c>
      <c r="B194" s="34">
        <v>9</v>
      </c>
      <c r="C194" s="40" t="s">
        <v>726</v>
      </c>
      <c r="D194" s="40" t="s">
        <v>192</v>
      </c>
      <c r="E194" s="40" t="s">
        <v>727</v>
      </c>
      <c r="F194" s="40" t="s">
        <v>728</v>
      </c>
    </row>
    <row r="195" spans="1:6" ht="14.25" customHeight="1" x14ac:dyDescent="0.2">
      <c r="A195" s="84">
        <f t="shared" si="3"/>
        <v>42681.416669999999</v>
      </c>
      <c r="B195" s="34">
        <v>10</v>
      </c>
      <c r="C195" s="40" t="s">
        <v>729</v>
      </c>
      <c r="D195" s="40" t="s">
        <v>191</v>
      </c>
      <c r="E195" s="40" t="s">
        <v>730</v>
      </c>
      <c r="F195" s="40" t="s">
        <v>731</v>
      </c>
    </row>
    <row r="196" spans="1:6" ht="14.25" customHeight="1" x14ac:dyDescent="0.2">
      <c r="A196" s="84">
        <f t="shared" si="3"/>
        <v>42681.458330000001</v>
      </c>
      <c r="B196" s="34">
        <v>11</v>
      </c>
      <c r="C196" s="40" t="s">
        <v>732</v>
      </c>
      <c r="D196" s="40" t="s">
        <v>191</v>
      </c>
      <c r="E196" s="40" t="s">
        <v>733</v>
      </c>
      <c r="F196" s="40" t="s">
        <v>734</v>
      </c>
    </row>
    <row r="197" spans="1:6" ht="14.25" customHeight="1" x14ac:dyDescent="0.2">
      <c r="A197" s="84">
        <f t="shared" si="3"/>
        <v>42681.5</v>
      </c>
      <c r="B197" s="34">
        <v>12</v>
      </c>
      <c r="C197" s="40" t="s">
        <v>735</v>
      </c>
      <c r="D197" s="40" t="s">
        <v>191</v>
      </c>
      <c r="E197" s="40" t="s">
        <v>736</v>
      </c>
      <c r="F197" s="40" t="s">
        <v>737</v>
      </c>
    </row>
    <row r="198" spans="1:6" ht="14.25" customHeight="1" x14ac:dyDescent="0.2">
      <c r="A198" s="84">
        <f t="shared" si="3"/>
        <v>42681.541669999999</v>
      </c>
      <c r="B198" s="34">
        <v>13</v>
      </c>
      <c r="C198" s="40" t="s">
        <v>738</v>
      </c>
      <c r="D198" s="40" t="s">
        <v>191</v>
      </c>
      <c r="E198" s="40" t="s">
        <v>739</v>
      </c>
      <c r="F198" s="40" t="s">
        <v>740</v>
      </c>
    </row>
    <row r="199" spans="1:6" ht="14.25" customHeight="1" x14ac:dyDescent="0.2">
      <c r="A199" s="84">
        <f t="shared" si="3"/>
        <v>42681.583330000001</v>
      </c>
      <c r="B199" s="34">
        <v>14</v>
      </c>
      <c r="C199" s="40" t="s">
        <v>741</v>
      </c>
      <c r="D199" s="40" t="s">
        <v>191</v>
      </c>
      <c r="E199" s="40" t="s">
        <v>742</v>
      </c>
      <c r="F199" s="40" t="s">
        <v>743</v>
      </c>
    </row>
    <row r="200" spans="1:6" ht="14.25" customHeight="1" x14ac:dyDescent="0.2">
      <c r="A200" s="84">
        <f t="shared" si="3"/>
        <v>42681.625</v>
      </c>
      <c r="B200" s="34">
        <v>15</v>
      </c>
      <c r="C200" s="40" t="s">
        <v>744</v>
      </c>
      <c r="D200" s="40" t="s">
        <v>191</v>
      </c>
      <c r="E200" s="40" t="s">
        <v>745</v>
      </c>
      <c r="F200" s="40" t="s">
        <v>746</v>
      </c>
    </row>
    <row r="201" spans="1:6" ht="14.25" customHeight="1" x14ac:dyDescent="0.2">
      <c r="A201" s="84">
        <f t="shared" si="3"/>
        <v>42681.666669999999</v>
      </c>
      <c r="B201" s="34">
        <v>16</v>
      </c>
      <c r="C201" s="40" t="s">
        <v>747</v>
      </c>
      <c r="D201" s="40" t="s">
        <v>191</v>
      </c>
      <c r="E201" s="40" t="s">
        <v>748</v>
      </c>
      <c r="F201" s="40" t="s">
        <v>749</v>
      </c>
    </row>
    <row r="202" spans="1:6" ht="14.25" customHeight="1" x14ac:dyDescent="0.2">
      <c r="A202" s="84">
        <f t="shared" si="3"/>
        <v>42681.708330000001</v>
      </c>
      <c r="B202" s="34">
        <v>17</v>
      </c>
      <c r="C202" s="40" t="s">
        <v>399</v>
      </c>
      <c r="D202" s="40" t="s">
        <v>191</v>
      </c>
      <c r="E202" s="40" t="s">
        <v>750</v>
      </c>
      <c r="F202" s="40" t="s">
        <v>751</v>
      </c>
    </row>
    <row r="203" spans="1:6" ht="14.25" customHeight="1" x14ac:dyDescent="0.2">
      <c r="A203" s="84">
        <f t="shared" si="3"/>
        <v>42681.75</v>
      </c>
      <c r="B203" s="34">
        <v>18</v>
      </c>
      <c r="C203" s="40" t="s">
        <v>752</v>
      </c>
      <c r="D203" s="40" t="s">
        <v>191</v>
      </c>
      <c r="E203" s="40" t="s">
        <v>753</v>
      </c>
      <c r="F203" s="40" t="s">
        <v>754</v>
      </c>
    </row>
    <row r="204" spans="1:6" ht="14.25" customHeight="1" x14ac:dyDescent="0.2">
      <c r="A204" s="84">
        <f t="shared" si="3"/>
        <v>42681.791669999999</v>
      </c>
      <c r="B204" s="34">
        <v>19</v>
      </c>
      <c r="C204" s="40" t="s">
        <v>755</v>
      </c>
      <c r="D204" s="40" t="s">
        <v>191</v>
      </c>
      <c r="E204" s="40" t="s">
        <v>756</v>
      </c>
      <c r="F204" s="40" t="s">
        <v>757</v>
      </c>
    </row>
    <row r="205" spans="1:6" ht="14.25" customHeight="1" x14ac:dyDescent="0.2">
      <c r="A205" s="84">
        <f t="shared" si="3"/>
        <v>42681.833330000001</v>
      </c>
      <c r="B205" s="34">
        <v>20</v>
      </c>
      <c r="C205" s="40" t="s">
        <v>758</v>
      </c>
      <c r="D205" s="40" t="s">
        <v>191</v>
      </c>
      <c r="E205" s="40" t="s">
        <v>759</v>
      </c>
      <c r="F205" s="40" t="s">
        <v>760</v>
      </c>
    </row>
    <row r="206" spans="1:6" ht="14.25" customHeight="1" x14ac:dyDescent="0.2">
      <c r="A206" s="84">
        <f t="shared" si="3"/>
        <v>42681.875</v>
      </c>
      <c r="B206" s="34">
        <v>21</v>
      </c>
      <c r="C206" s="40" t="s">
        <v>761</v>
      </c>
      <c r="D206" s="40" t="s">
        <v>191</v>
      </c>
      <c r="E206" s="40" t="s">
        <v>762</v>
      </c>
      <c r="F206" s="40" t="s">
        <v>763</v>
      </c>
    </row>
    <row r="207" spans="1:6" ht="14.25" customHeight="1" x14ac:dyDescent="0.2">
      <c r="A207" s="84">
        <f t="shared" si="3"/>
        <v>42681.916669999999</v>
      </c>
      <c r="B207" s="34">
        <v>22</v>
      </c>
      <c r="C207" s="40" t="s">
        <v>764</v>
      </c>
      <c r="D207" s="40" t="s">
        <v>192</v>
      </c>
      <c r="E207" s="40" t="s">
        <v>765</v>
      </c>
      <c r="F207" s="40" t="s">
        <v>766</v>
      </c>
    </row>
    <row r="208" spans="1:6" ht="14.25" customHeight="1" x14ac:dyDescent="0.2">
      <c r="A208" s="84">
        <f t="shared" si="3"/>
        <v>42681.958330000001</v>
      </c>
      <c r="B208" s="34">
        <v>23</v>
      </c>
      <c r="C208" s="40" t="s">
        <v>767</v>
      </c>
      <c r="D208" s="40" t="s">
        <v>191</v>
      </c>
      <c r="E208" s="40" t="s">
        <v>768</v>
      </c>
      <c r="F208" s="40" t="s">
        <v>769</v>
      </c>
    </row>
    <row r="209" spans="1:6" ht="14.25" customHeight="1" x14ac:dyDescent="0.2">
      <c r="A209" s="84">
        <f t="shared" si="3"/>
        <v>42682</v>
      </c>
      <c r="B209" s="34">
        <v>0</v>
      </c>
      <c r="C209" s="40" t="s">
        <v>770</v>
      </c>
      <c r="D209" s="40" t="s">
        <v>192</v>
      </c>
      <c r="E209" s="40" t="s">
        <v>771</v>
      </c>
      <c r="F209" s="40" t="s">
        <v>772</v>
      </c>
    </row>
    <row r="210" spans="1:6" ht="14.25" customHeight="1" x14ac:dyDescent="0.2">
      <c r="A210" s="84">
        <f t="shared" si="3"/>
        <v>42682.041669999999</v>
      </c>
      <c r="B210" s="34">
        <v>1</v>
      </c>
      <c r="C210" s="40" t="s">
        <v>773</v>
      </c>
      <c r="D210" s="40" t="s">
        <v>191</v>
      </c>
      <c r="E210" s="40" t="s">
        <v>774</v>
      </c>
      <c r="F210" s="40" t="s">
        <v>775</v>
      </c>
    </row>
    <row r="211" spans="1:6" ht="14.25" customHeight="1" x14ac:dyDescent="0.2">
      <c r="A211" s="84">
        <f t="shared" si="3"/>
        <v>42682.083330000001</v>
      </c>
      <c r="B211" s="34">
        <v>2</v>
      </c>
      <c r="C211" s="40" t="s">
        <v>776</v>
      </c>
      <c r="D211" s="40" t="s">
        <v>191</v>
      </c>
      <c r="E211" s="40" t="s">
        <v>777</v>
      </c>
      <c r="F211" s="40" t="s">
        <v>778</v>
      </c>
    </row>
    <row r="212" spans="1:6" ht="14.25" customHeight="1" x14ac:dyDescent="0.2">
      <c r="A212" s="84">
        <f t="shared" si="3"/>
        <v>42682.125</v>
      </c>
      <c r="B212" s="34">
        <v>3</v>
      </c>
      <c r="C212" s="40" t="s">
        <v>779</v>
      </c>
      <c r="D212" s="40" t="s">
        <v>191</v>
      </c>
      <c r="E212" s="40" t="s">
        <v>780</v>
      </c>
      <c r="F212" s="40" t="s">
        <v>781</v>
      </c>
    </row>
    <row r="213" spans="1:6" ht="14.25" customHeight="1" x14ac:dyDescent="0.2">
      <c r="A213" s="84">
        <f t="shared" si="3"/>
        <v>42682.166669999999</v>
      </c>
      <c r="B213" s="34">
        <v>4</v>
      </c>
      <c r="C213" s="40" t="s">
        <v>782</v>
      </c>
      <c r="D213" s="40" t="s">
        <v>783</v>
      </c>
      <c r="E213" s="40" t="s">
        <v>191</v>
      </c>
      <c r="F213" s="40" t="s">
        <v>784</v>
      </c>
    </row>
    <row r="214" spans="1:6" ht="14.25" customHeight="1" x14ac:dyDescent="0.2">
      <c r="A214" s="84">
        <f t="shared" si="3"/>
        <v>42682.208330000001</v>
      </c>
      <c r="B214" s="34">
        <v>5</v>
      </c>
      <c r="C214" s="40" t="s">
        <v>785</v>
      </c>
      <c r="D214" s="40" t="s">
        <v>786</v>
      </c>
      <c r="E214" s="40" t="s">
        <v>191</v>
      </c>
      <c r="F214" s="40" t="s">
        <v>787</v>
      </c>
    </row>
    <row r="215" spans="1:6" ht="14.25" customHeight="1" x14ac:dyDescent="0.2">
      <c r="A215" s="84">
        <f t="shared" si="3"/>
        <v>42682.25</v>
      </c>
      <c r="B215" s="34">
        <v>6</v>
      </c>
      <c r="C215" s="40" t="s">
        <v>788</v>
      </c>
      <c r="D215" s="40" t="s">
        <v>191</v>
      </c>
      <c r="E215" s="40" t="s">
        <v>789</v>
      </c>
      <c r="F215" s="40" t="s">
        <v>790</v>
      </c>
    </row>
    <row r="216" spans="1:6" ht="14.25" customHeight="1" x14ac:dyDescent="0.2">
      <c r="A216" s="84">
        <f t="shared" si="3"/>
        <v>42682.291669999999</v>
      </c>
      <c r="B216" s="34">
        <v>7</v>
      </c>
      <c r="C216" s="40" t="s">
        <v>791</v>
      </c>
      <c r="D216" s="40" t="s">
        <v>191</v>
      </c>
      <c r="E216" s="40" t="s">
        <v>792</v>
      </c>
      <c r="F216" s="40" t="s">
        <v>793</v>
      </c>
    </row>
    <row r="217" spans="1:6" ht="14.25" customHeight="1" x14ac:dyDescent="0.2">
      <c r="A217" s="84">
        <f t="shared" si="3"/>
        <v>42682.333330000001</v>
      </c>
      <c r="B217" s="34">
        <v>8</v>
      </c>
      <c r="C217" s="40" t="s">
        <v>794</v>
      </c>
      <c r="D217" s="40" t="s">
        <v>192</v>
      </c>
      <c r="E217" s="40" t="s">
        <v>795</v>
      </c>
      <c r="F217" s="40" t="s">
        <v>796</v>
      </c>
    </row>
    <row r="218" spans="1:6" ht="14.25" customHeight="1" x14ac:dyDescent="0.2">
      <c r="A218" s="84">
        <f t="shared" si="3"/>
        <v>42682.375</v>
      </c>
      <c r="B218" s="34">
        <v>9</v>
      </c>
      <c r="C218" s="40" t="s">
        <v>797</v>
      </c>
      <c r="D218" s="40" t="s">
        <v>191</v>
      </c>
      <c r="E218" s="40" t="s">
        <v>798</v>
      </c>
      <c r="F218" s="40" t="s">
        <v>799</v>
      </c>
    </row>
    <row r="219" spans="1:6" ht="14.25" customHeight="1" x14ac:dyDescent="0.2">
      <c r="A219" s="84">
        <f t="shared" si="3"/>
        <v>42682.416669999999</v>
      </c>
      <c r="B219" s="34">
        <v>10</v>
      </c>
      <c r="C219" s="40" t="s">
        <v>800</v>
      </c>
      <c r="D219" s="40" t="s">
        <v>191</v>
      </c>
      <c r="E219" s="40" t="s">
        <v>801</v>
      </c>
      <c r="F219" s="40" t="s">
        <v>262</v>
      </c>
    </row>
    <row r="220" spans="1:6" ht="14.25" customHeight="1" x14ac:dyDescent="0.2">
      <c r="A220" s="84">
        <f t="shared" si="3"/>
        <v>42682.458330000001</v>
      </c>
      <c r="B220" s="34">
        <v>11</v>
      </c>
      <c r="C220" s="40" t="s">
        <v>802</v>
      </c>
      <c r="D220" s="40" t="s">
        <v>191</v>
      </c>
      <c r="E220" s="40" t="s">
        <v>803</v>
      </c>
      <c r="F220" s="40" t="s">
        <v>804</v>
      </c>
    </row>
    <row r="221" spans="1:6" ht="14.25" customHeight="1" x14ac:dyDescent="0.2">
      <c r="A221" s="84">
        <f t="shared" si="3"/>
        <v>42682.5</v>
      </c>
      <c r="B221" s="34">
        <v>12</v>
      </c>
      <c r="C221" s="40" t="s">
        <v>805</v>
      </c>
      <c r="D221" s="40" t="s">
        <v>191</v>
      </c>
      <c r="E221" s="40" t="s">
        <v>806</v>
      </c>
      <c r="F221" s="40" t="s">
        <v>807</v>
      </c>
    </row>
    <row r="222" spans="1:6" ht="14.25" customHeight="1" x14ac:dyDescent="0.2">
      <c r="A222" s="84">
        <f t="shared" si="3"/>
        <v>42682.541669999999</v>
      </c>
      <c r="B222" s="34">
        <v>13</v>
      </c>
      <c r="C222" s="40" t="s">
        <v>808</v>
      </c>
      <c r="D222" s="40" t="s">
        <v>191</v>
      </c>
      <c r="E222" s="40" t="s">
        <v>809</v>
      </c>
      <c r="F222" s="40" t="s">
        <v>810</v>
      </c>
    </row>
    <row r="223" spans="1:6" ht="14.25" customHeight="1" x14ac:dyDescent="0.2">
      <c r="A223" s="84">
        <f t="shared" si="3"/>
        <v>42682.583330000001</v>
      </c>
      <c r="B223" s="34">
        <v>14</v>
      </c>
      <c r="C223" s="40" t="s">
        <v>811</v>
      </c>
      <c r="D223" s="40" t="s">
        <v>191</v>
      </c>
      <c r="E223" s="40" t="s">
        <v>812</v>
      </c>
      <c r="F223" s="40" t="s">
        <v>813</v>
      </c>
    </row>
    <row r="224" spans="1:6" ht="14.25" customHeight="1" x14ac:dyDescent="0.2">
      <c r="A224" s="84">
        <f t="shared" si="3"/>
        <v>42682.625</v>
      </c>
      <c r="B224" s="34">
        <v>15</v>
      </c>
      <c r="C224" s="40" t="s">
        <v>814</v>
      </c>
      <c r="D224" s="40" t="s">
        <v>192</v>
      </c>
      <c r="E224" s="40" t="s">
        <v>815</v>
      </c>
      <c r="F224" s="40" t="s">
        <v>816</v>
      </c>
    </row>
    <row r="225" spans="1:6" ht="14.25" customHeight="1" x14ac:dyDescent="0.2">
      <c r="A225" s="84">
        <f t="shared" si="3"/>
        <v>42682.666669999999</v>
      </c>
      <c r="B225" s="34">
        <v>16</v>
      </c>
      <c r="C225" s="40" t="s">
        <v>817</v>
      </c>
      <c r="D225" s="40" t="s">
        <v>191</v>
      </c>
      <c r="E225" s="40" t="s">
        <v>818</v>
      </c>
      <c r="F225" s="40" t="s">
        <v>819</v>
      </c>
    </row>
    <row r="226" spans="1:6" ht="14.25" customHeight="1" x14ac:dyDescent="0.2">
      <c r="A226" s="84">
        <f t="shared" si="3"/>
        <v>42682.708330000001</v>
      </c>
      <c r="B226" s="34">
        <v>17</v>
      </c>
      <c r="C226" s="40" t="s">
        <v>820</v>
      </c>
      <c r="D226" s="40" t="s">
        <v>191</v>
      </c>
      <c r="E226" s="40" t="s">
        <v>821</v>
      </c>
      <c r="F226" s="40" t="s">
        <v>822</v>
      </c>
    </row>
    <row r="227" spans="1:6" ht="14.25" customHeight="1" x14ac:dyDescent="0.2">
      <c r="A227" s="84">
        <f t="shared" si="3"/>
        <v>42682.75</v>
      </c>
      <c r="B227" s="34">
        <v>18</v>
      </c>
      <c r="C227" s="40" t="s">
        <v>823</v>
      </c>
      <c r="D227" s="40" t="s">
        <v>191</v>
      </c>
      <c r="E227" s="40" t="s">
        <v>824</v>
      </c>
      <c r="F227" s="40" t="s">
        <v>825</v>
      </c>
    </row>
    <row r="228" spans="1:6" ht="14.25" customHeight="1" x14ac:dyDescent="0.2">
      <c r="A228" s="84">
        <f t="shared" si="3"/>
        <v>42682.791669999999</v>
      </c>
      <c r="B228" s="34">
        <v>19</v>
      </c>
      <c r="C228" s="40" t="s">
        <v>826</v>
      </c>
      <c r="D228" s="40" t="s">
        <v>191</v>
      </c>
      <c r="E228" s="40" t="s">
        <v>827</v>
      </c>
      <c r="F228" s="40" t="s">
        <v>828</v>
      </c>
    </row>
    <row r="229" spans="1:6" ht="14.25" customHeight="1" x14ac:dyDescent="0.2">
      <c r="A229" s="84">
        <f t="shared" si="3"/>
        <v>42682.833330000001</v>
      </c>
      <c r="B229" s="34">
        <v>20</v>
      </c>
      <c r="C229" s="40" t="s">
        <v>829</v>
      </c>
      <c r="D229" s="40" t="s">
        <v>192</v>
      </c>
      <c r="E229" s="40" t="s">
        <v>830</v>
      </c>
      <c r="F229" s="40" t="s">
        <v>299</v>
      </c>
    </row>
    <row r="230" spans="1:6" ht="14.25" customHeight="1" x14ac:dyDescent="0.2">
      <c r="A230" s="84">
        <f t="shared" si="3"/>
        <v>42682.875</v>
      </c>
      <c r="B230" s="34">
        <v>21</v>
      </c>
      <c r="C230" s="40" t="s">
        <v>831</v>
      </c>
      <c r="D230" s="40" t="s">
        <v>191</v>
      </c>
      <c r="E230" s="40" t="s">
        <v>832</v>
      </c>
      <c r="F230" s="40" t="s">
        <v>833</v>
      </c>
    </row>
    <row r="231" spans="1:6" ht="14.25" customHeight="1" x14ac:dyDescent="0.2">
      <c r="A231" s="84">
        <f t="shared" si="3"/>
        <v>42682.916669999999</v>
      </c>
      <c r="B231" s="34">
        <v>22</v>
      </c>
      <c r="C231" s="40" t="s">
        <v>834</v>
      </c>
      <c r="D231" s="40" t="s">
        <v>191</v>
      </c>
      <c r="E231" s="40" t="s">
        <v>835</v>
      </c>
      <c r="F231" s="40" t="s">
        <v>836</v>
      </c>
    </row>
    <row r="232" spans="1:6" ht="14.25" customHeight="1" x14ac:dyDescent="0.2">
      <c r="A232" s="84">
        <f t="shared" si="3"/>
        <v>42682.958330000001</v>
      </c>
      <c r="B232" s="34">
        <v>23</v>
      </c>
      <c r="C232" s="40" t="s">
        <v>837</v>
      </c>
      <c r="D232" s="40" t="s">
        <v>191</v>
      </c>
      <c r="E232" s="40" t="s">
        <v>838</v>
      </c>
      <c r="F232" s="40" t="s">
        <v>839</v>
      </c>
    </row>
    <row r="233" spans="1:6" ht="14.25" customHeight="1" x14ac:dyDescent="0.2">
      <c r="A233" s="84">
        <f t="shared" si="3"/>
        <v>42683</v>
      </c>
      <c r="B233" s="34">
        <v>0</v>
      </c>
      <c r="C233" s="40" t="s">
        <v>840</v>
      </c>
      <c r="D233" s="40" t="s">
        <v>191</v>
      </c>
      <c r="E233" s="40" t="s">
        <v>841</v>
      </c>
      <c r="F233" s="40" t="s">
        <v>842</v>
      </c>
    </row>
    <row r="234" spans="1:6" ht="14.25" customHeight="1" x14ac:dyDescent="0.2">
      <c r="A234" s="84">
        <f t="shared" si="3"/>
        <v>42683.041669999999</v>
      </c>
      <c r="B234" s="34">
        <v>1</v>
      </c>
      <c r="C234" s="40" t="s">
        <v>843</v>
      </c>
      <c r="D234" s="40" t="s">
        <v>192</v>
      </c>
      <c r="E234" s="40" t="s">
        <v>844</v>
      </c>
      <c r="F234" s="40" t="s">
        <v>845</v>
      </c>
    </row>
    <row r="235" spans="1:6" ht="14.25" customHeight="1" x14ac:dyDescent="0.2">
      <c r="A235" s="84">
        <f t="shared" si="3"/>
        <v>42683.083330000001</v>
      </c>
      <c r="B235" s="34">
        <v>2</v>
      </c>
      <c r="C235" s="40" t="s">
        <v>846</v>
      </c>
      <c r="D235" s="40" t="s">
        <v>191</v>
      </c>
      <c r="E235" s="40" t="s">
        <v>847</v>
      </c>
      <c r="F235" s="40" t="s">
        <v>848</v>
      </c>
    </row>
    <row r="236" spans="1:6" ht="14.25" customHeight="1" x14ac:dyDescent="0.2">
      <c r="A236" s="84">
        <f t="shared" si="3"/>
        <v>42683.125</v>
      </c>
      <c r="B236" s="34">
        <v>3</v>
      </c>
      <c r="C236" s="40" t="s">
        <v>849</v>
      </c>
      <c r="D236" s="40" t="s">
        <v>850</v>
      </c>
      <c r="E236" s="40" t="s">
        <v>191</v>
      </c>
      <c r="F236" s="40" t="s">
        <v>851</v>
      </c>
    </row>
    <row r="237" spans="1:6" ht="14.25" customHeight="1" x14ac:dyDescent="0.2">
      <c r="A237" s="84">
        <f t="shared" si="3"/>
        <v>42683.166669999999</v>
      </c>
      <c r="B237" s="34">
        <v>4</v>
      </c>
      <c r="C237" s="40" t="s">
        <v>852</v>
      </c>
      <c r="D237" s="40" t="s">
        <v>853</v>
      </c>
      <c r="E237" s="40" t="s">
        <v>191</v>
      </c>
      <c r="F237" s="40" t="s">
        <v>854</v>
      </c>
    </row>
    <row r="238" spans="1:6" ht="14.25" customHeight="1" x14ac:dyDescent="0.2">
      <c r="A238" s="84">
        <f t="shared" si="3"/>
        <v>42683.208330000001</v>
      </c>
      <c r="B238" s="34">
        <v>5</v>
      </c>
      <c r="C238" s="40" t="s">
        <v>855</v>
      </c>
      <c r="D238" s="40" t="s">
        <v>192</v>
      </c>
      <c r="E238" s="40" t="s">
        <v>856</v>
      </c>
      <c r="F238" s="40" t="s">
        <v>857</v>
      </c>
    </row>
    <row r="239" spans="1:6" ht="14.25" customHeight="1" x14ac:dyDescent="0.2">
      <c r="A239" s="84">
        <f t="shared" si="3"/>
        <v>42683.25</v>
      </c>
      <c r="B239" s="34">
        <v>6</v>
      </c>
      <c r="C239" s="40" t="s">
        <v>858</v>
      </c>
      <c r="D239" s="40" t="s">
        <v>191</v>
      </c>
      <c r="E239" s="40" t="s">
        <v>859</v>
      </c>
      <c r="F239" s="40" t="s">
        <v>860</v>
      </c>
    </row>
    <row r="240" spans="1:6" ht="14.25" customHeight="1" x14ac:dyDescent="0.2">
      <c r="A240" s="84">
        <f t="shared" si="3"/>
        <v>42683.291669999999</v>
      </c>
      <c r="B240" s="34">
        <v>7</v>
      </c>
      <c r="C240" s="40" t="s">
        <v>861</v>
      </c>
      <c r="D240" s="40" t="s">
        <v>191</v>
      </c>
      <c r="E240" s="40" t="s">
        <v>862</v>
      </c>
      <c r="F240" s="40" t="s">
        <v>863</v>
      </c>
    </row>
    <row r="241" spans="1:6" ht="14.25" customHeight="1" x14ac:dyDescent="0.2">
      <c r="A241" s="84">
        <f t="shared" si="3"/>
        <v>42683.333330000001</v>
      </c>
      <c r="B241" s="34">
        <v>8</v>
      </c>
      <c r="C241" s="40" t="s">
        <v>864</v>
      </c>
      <c r="D241" s="40" t="s">
        <v>192</v>
      </c>
      <c r="E241" s="40" t="s">
        <v>865</v>
      </c>
      <c r="F241" s="40" t="s">
        <v>866</v>
      </c>
    </row>
    <row r="242" spans="1:6" ht="14.25" customHeight="1" x14ac:dyDescent="0.2">
      <c r="A242" s="84">
        <f t="shared" si="3"/>
        <v>42683.375</v>
      </c>
      <c r="B242" s="34">
        <v>9</v>
      </c>
      <c r="C242" s="40" t="s">
        <v>867</v>
      </c>
      <c r="D242" s="40" t="s">
        <v>191</v>
      </c>
      <c r="E242" s="40" t="s">
        <v>868</v>
      </c>
      <c r="F242" s="40" t="s">
        <v>869</v>
      </c>
    </row>
    <row r="243" spans="1:6" ht="14.25" customHeight="1" x14ac:dyDescent="0.2">
      <c r="A243" s="84">
        <f t="shared" si="3"/>
        <v>42683.416669999999</v>
      </c>
      <c r="B243" s="34">
        <v>10</v>
      </c>
      <c r="C243" s="40" t="s">
        <v>870</v>
      </c>
      <c r="D243" s="40" t="s">
        <v>191</v>
      </c>
      <c r="E243" s="40" t="s">
        <v>871</v>
      </c>
      <c r="F243" s="40" t="s">
        <v>872</v>
      </c>
    </row>
    <row r="244" spans="1:6" ht="14.25" customHeight="1" x14ac:dyDescent="0.2">
      <c r="A244" s="84">
        <f t="shared" si="3"/>
        <v>42683.458330000001</v>
      </c>
      <c r="B244" s="34">
        <v>11</v>
      </c>
      <c r="C244" s="40" t="s">
        <v>873</v>
      </c>
      <c r="D244" s="40" t="s">
        <v>191</v>
      </c>
      <c r="E244" s="40" t="s">
        <v>874</v>
      </c>
      <c r="F244" s="40" t="s">
        <v>875</v>
      </c>
    </row>
    <row r="245" spans="1:6" ht="14.25" customHeight="1" x14ac:dyDescent="0.2">
      <c r="A245" s="84">
        <f t="shared" si="3"/>
        <v>42683.5</v>
      </c>
      <c r="B245" s="34">
        <v>12</v>
      </c>
      <c r="C245" s="40" t="s">
        <v>876</v>
      </c>
      <c r="D245" s="40" t="s">
        <v>192</v>
      </c>
      <c r="E245" s="40" t="s">
        <v>877</v>
      </c>
      <c r="F245" s="40" t="s">
        <v>878</v>
      </c>
    </row>
    <row r="246" spans="1:6" ht="14.25" customHeight="1" x14ac:dyDescent="0.2">
      <c r="A246" s="84">
        <f t="shared" si="3"/>
        <v>42683.541669999999</v>
      </c>
      <c r="B246" s="34">
        <v>13</v>
      </c>
      <c r="C246" s="40" t="s">
        <v>879</v>
      </c>
      <c r="D246" s="40" t="s">
        <v>191</v>
      </c>
      <c r="E246" s="40" t="s">
        <v>880</v>
      </c>
      <c r="F246" s="40" t="s">
        <v>881</v>
      </c>
    </row>
    <row r="247" spans="1:6" ht="14.25" customHeight="1" x14ac:dyDescent="0.2">
      <c r="A247" s="84">
        <f t="shared" si="3"/>
        <v>42683.583330000001</v>
      </c>
      <c r="B247" s="34">
        <v>14</v>
      </c>
      <c r="C247" s="40" t="s">
        <v>882</v>
      </c>
      <c r="D247" s="40" t="s">
        <v>191</v>
      </c>
      <c r="E247" s="40" t="s">
        <v>883</v>
      </c>
      <c r="F247" s="40" t="s">
        <v>884</v>
      </c>
    </row>
    <row r="248" spans="1:6" ht="14.25" customHeight="1" x14ac:dyDescent="0.2">
      <c r="A248" s="84">
        <f t="shared" si="3"/>
        <v>42683.625</v>
      </c>
      <c r="B248" s="34">
        <v>15</v>
      </c>
      <c r="C248" s="40" t="s">
        <v>751</v>
      </c>
      <c r="D248" s="40" t="s">
        <v>191</v>
      </c>
      <c r="E248" s="40" t="s">
        <v>885</v>
      </c>
      <c r="F248" s="40" t="s">
        <v>886</v>
      </c>
    </row>
    <row r="249" spans="1:6" ht="14.25" customHeight="1" x14ac:dyDescent="0.2">
      <c r="A249" s="84">
        <f t="shared" si="3"/>
        <v>42683.666669999999</v>
      </c>
      <c r="B249" s="34">
        <v>16</v>
      </c>
      <c r="C249" s="40" t="s">
        <v>887</v>
      </c>
      <c r="D249" s="40" t="s">
        <v>191</v>
      </c>
      <c r="E249" s="40" t="s">
        <v>888</v>
      </c>
      <c r="F249" s="40" t="s">
        <v>889</v>
      </c>
    </row>
    <row r="250" spans="1:6" ht="14.25" customHeight="1" x14ac:dyDescent="0.2">
      <c r="A250" s="84">
        <f t="shared" si="3"/>
        <v>42683.708330000001</v>
      </c>
      <c r="B250" s="34">
        <v>17</v>
      </c>
      <c r="C250" s="40" t="s">
        <v>890</v>
      </c>
      <c r="D250" s="40" t="s">
        <v>191</v>
      </c>
      <c r="E250" s="40" t="s">
        <v>891</v>
      </c>
      <c r="F250" s="40" t="s">
        <v>892</v>
      </c>
    </row>
    <row r="251" spans="1:6" ht="14.25" customHeight="1" x14ac:dyDescent="0.2">
      <c r="A251" s="84">
        <f t="shared" si="3"/>
        <v>42683.75</v>
      </c>
      <c r="B251" s="34">
        <v>18</v>
      </c>
      <c r="C251" s="40" t="s">
        <v>893</v>
      </c>
      <c r="D251" s="40" t="s">
        <v>191</v>
      </c>
      <c r="E251" s="40" t="s">
        <v>894</v>
      </c>
      <c r="F251" s="40" t="s">
        <v>895</v>
      </c>
    </row>
    <row r="252" spans="1:6" ht="14.25" customHeight="1" x14ac:dyDescent="0.2">
      <c r="A252" s="84">
        <f t="shared" si="3"/>
        <v>42683.791669999999</v>
      </c>
      <c r="B252" s="34">
        <v>19</v>
      </c>
      <c r="C252" s="40" t="s">
        <v>896</v>
      </c>
      <c r="D252" s="40" t="s">
        <v>191</v>
      </c>
      <c r="E252" s="40" t="s">
        <v>897</v>
      </c>
      <c r="F252" s="40" t="s">
        <v>898</v>
      </c>
    </row>
    <row r="253" spans="1:6" ht="14.25" customHeight="1" x14ac:dyDescent="0.2">
      <c r="A253" s="84">
        <f t="shared" si="3"/>
        <v>42683.833330000001</v>
      </c>
      <c r="B253" s="34">
        <v>20</v>
      </c>
      <c r="C253" s="40" t="s">
        <v>899</v>
      </c>
      <c r="D253" s="40" t="s">
        <v>192</v>
      </c>
      <c r="E253" s="40" t="s">
        <v>900</v>
      </c>
      <c r="F253" s="40" t="s">
        <v>901</v>
      </c>
    </row>
    <row r="254" spans="1:6" ht="14.25" customHeight="1" x14ac:dyDescent="0.2">
      <c r="A254" s="84">
        <f t="shared" si="3"/>
        <v>42683.875</v>
      </c>
      <c r="B254" s="34">
        <v>21</v>
      </c>
      <c r="C254" s="40" t="s">
        <v>902</v>
      </c>
      <c r="D254" s="40" t="s">
        <v>191</v>
      </c>
      <c r="E254" s="40" t="s">
        <v>903</v>
      </c>
      <c r="F254" s="40" t="s">
        <v>904</v>
      </c>
    </row>
    <row r="255" spans="1:6" ht="14.25" customHeight="1" x14ac:dyDescent="0.2">
      <c r="A255" s="84">
        <f t="shared" si="3"/>
        <v>42683.916669999999</v>
      </c>
      <c r="B255" s="34">
        <v>22</v>
      </c>
      <c r="C255" s="40" t="s">
        <v>905</v>
      </c>
      <c r="D255" s="40" t="s">
        <v>191</v>
      </c>
      <c r="E255" s="40" t="s">
        <v>906</v>
      </c>
      <c r="F255" s="40" t="s">
        <v>907</v>
      </c>
    </row>
    <row r="256" spans="1:6" ht="14.25" customHeight="1" x14ac:dyDescent="0.2">
      <c r="A256" s="84">
        <f t="shared" si="3"/>
        <v>42683.958330000001</v>
      </c>
      <c r="B256" s="34">
        <v>23</v>
      </c>
      <c r="C256" s="40" t="s">
        <v>908</v>
      </c>
      <c r="D256" s="40" t="s">
        <v>191</v>
      </c>
      <c r="E256" s="40" t="s">
        <v>909</v>
      </c>
      <c r="F256" s="40" t="s">
        <v>910</v>
      </c>
    </row>
    <row r="257" spans="1:6" ht="14.25" customHeight="1" x14ac:dyDescent="0.2">
      <c r="A257" s="84">
        <f t="shared" si="3"/>
        <v>42684</v>
      </c>
      <c r="B257" s="34">
        <v>0</v>
      </c>
      <c r="C257" s="40" t="s">
        <v>241</v>
      </c>
      <c r="D257" s="40" t="s">
        <v>191</v>
      </c>
      <c r="E257" s="40" t="s">
        <v>911</v>
      </c>
      <c r="F257" s="40" t="s">
        <v>912</v>
      </c>
    </row>
    <row r="258" spans="1:6" ht="14.25" customHeight="1" x14ac:dyDescent="0.2">
      <c r="A258" s="84">
        <f t="shared" ref="A258:A321" si="4">A234+1</f>
        <v>42684.041669999999</v>
      </c>
      <c r="B258" s="34">
        <v>1</v>
      </c>
      <c r="C258" s="40" t="s">
        <v>811</v>
      </c>
      <c r="D258" s="40" t="s">
        <v>191</v>
      </c>
      <c r="E258" s="40" t="s">
        <v>913</v>
      </c>
      <c r="F258" s="40" t="s">
        <v>813</v>
      </c>
    </row>
    <row r="259" spans="1:6" ht="14.25" customHeight="1" x14ac:dyDescent="0.2">
      <c r="A259" s="84">
        <f t="shared" si="4"/>
        <v>42684.083330000001</v>
      </c>
      <c r="B259" s="34">
        <v>2</v>
      </c>
      <c r="C259" s="40" t="s">
        <v>914</v>
      </c>
      <c r="D259" s="40" t="s">
        <v>191</v>
      </c>
      <c r="E259" s="40" t="s">
        <v>915</v>
      </c>
      <c r="F259" s="40" t="s">
        <v>916</v>
      </c>
    </row>
    <row r="260" spans="1:6" ht="14.25" customHeight="1" x14ac:dyDescent="0.2">
      <c r="A260" s="84">
        <f t="shared" si="4"/>
        <v>42684.125</v>
      </c>
      <c r="B260" s="34">
        <v>3</v>
      </c>
      <c r="C260" s="40" t="s">
        <v>917</v>
      </c>
      <c r="D260" s="40" t="s">
        <v>192</v>
      </c>
      <c r="E260" s="40" t="s">
        <v>918</v>
      </c>
      <c r="F260" s="40" t="s">
        <v>919</v>
      </c>
    </row>
    <row r="261" spans="1:6" ht="14.25" customHeight="1" x14ac:dyDescent="0.2">
      <c r="A261" s="84">
        <f t="shared" si="4"/>
        <v>42684.166669999999</v>
      </c>
      <c r="B261" s="34">
        <v>4</v>
      </c>
      <c r="C261" s="40" t="s">
        <v>917</v>
      </c>
      <c r="D261" s="40" t="s">
        <v>920</v>
      </c>
      <c r="E261" s="40" t="s">
        <v>921</v>
      </c>
      <c r="F261" s="40" t="s">
        <v>919</v>
      </c>
    </row>
    <row r="262" spans="1:6" ht="14.25" customHeight="1" x14ac:dyDescent="0.2">
      <c r="A262" s="84">
        <f t="shared" si="4"/>
        <v>42684.208330000001</v>
      </c>
      <c r="B262" s="34">
        <v>5</v>
      </c>
      <c r="C262" s="40" t="s">
        <v>254</v>
      </c>
      <c r="D262" s="40" t="s">
        <v>191</v>
      </c>
      <c r="E262" s="40" t="s">
        <v>922</v>
      </c>
      <c r="F262" s="40" t="s">
        <v>248</v>
      </c>
    </row>
    <row r="263" spans="1:6" ht="14.25" customHeight="1" x14ac:dyDescent="0.2">
      <c r="A263" s="84">
        <f t="shared" si="4"/>
        <v>42684.25</v>
      </c>
      <c r="B263" s="34">
        <v>6</v>
      </c>
      <c r="C263" s="40" t="s">
        <v>923</v>
      </c>
      <c r="D263" s="40" t="s">
        <v>191</v>
      </c>
      <c r="E263" s="40" t="s">
        <v>924</v>
      </c>
      <c r="F263" s="40" t="s">
        <v>925</v>
      </c>
    </row>
    <row r="264" spans="1:6" ht="14.25" customHeight="1" x14ac:dyDescent="0.2">
      <c r="A264" s="84">
        <f t="shared" si="4"/>
        <v>42684.291669999999</v>
      </c>
      <c r="B264" s="34">
        <v>7</v>
      </c>
      <c r="C264" s="40" t="s">
        <v>318</v>
      </c>
      <c r="D264" s="40" t="s">
        <v>192</v>
      </c>
      <c r="E264" s="40" t="s">
        <v>926</v>
      </c>
      <c r="F264" s="40" t="s">
        <v>927</v>
      </c>
    </row>
    <row r="265" spans="1:6" ht="14.25" customHeight="1" x14ac:dyDescent="0.2">
      <c r="A265" s="84">
        <f t="shared" si="4"/>
        <v>42684.333330000001</v>
      </c>
      <c r="B265" s="34">
        <v>8</v>
      </c>
      <c r="C265" s="40" t="s">
        <v>928</v>
      </c>
      <c r="D265" s="40" t="s">
        <v>191</v>
      </c>
      <c r="E265" s="40" t="s">
        <v>929</v>
      </c>
      <c r="F265" s="40" t="s">
        <v>930</v>
      </c>
    </row>
    <row r="266" spans="1:6" ht="14.25" customHeight="1" x14ac:dyDescent="0.2">
      <c r="A266" s="84">
        <f t="shared" si="4"/>
        <v>42684.375</v>
      </c>
      <c r="B266" s="34">
        <v>9</v>
      </c>
      <c r="C266" s="40" t="s">
        <v>931</v>
      </c>
      <c r="D266" s="40" t="s">
        <v>932</v>
      </c>
      <c r="E266" s="40" t="s">
        <v>191</v>
      </c>
      <c r="F266" s="40" t="s">
        <v>933</v>
      </c>
    </row>
    <row r="267" spans="1:6" ht="14.25" customHeight="1" x14ac:dyDescent="0.2">
      <c r="A267" s="84">
        <f t="shared" si="4"/>
        <v>42684.416669999999</v>
      </c>
      <c r="B267" s="34">
        <v>10</v>
      </c>
      <c r="C267" s="40" t="s">
        <v>678</v>
      </c>
      <c r="D267" s="40" t="s">
        <v>191</v>
      </c>
      <c r="E267" s="40" t="s">
        <v>221</v>
      </c>
      <c r="F267" s="40" t="s">
        <v>934</v>
      </c>
    </row>
    <row r="268" spans="1:6" ht="14.25" customHeight="1" x14ac:dyDescent="0.2">
      <c r="A268" s="84">
        <f t="shared" si="4"/>
        <v>42684.458330000001</v>
      </c>
      <c r="B268" s="34">
        <v>11</v>
      </c>
      <c r="C268" s="40" t="s">
        <v>935</v>
      </c>
      <c r="D268" s="40" t="s">
        <v>191</v>
      </c>
      <c r="E268" s="40" t="s">
        <v>936</v>
      </c>
      <c r="F268" s="40" t="s">
        <v>937</v>
      </c>
    </row>
    <row r="269" spans="1:6" ht="14.25" customHeight="1" x14ac:dyDescent="0.2">
      <c r="A269" s="84">
        <f t="shared" si="4"/>
        <v>42684.5</v>
      </c>
      <c r="B269" s="34">
        <v>12</v>
      </c>
      <c r="C269" s="40" t="s">
        <v>938</v>
      </c>
      <c r="D269" s="40" t="s">
        <v>192</v>
      </c>
      <c r="E269" s="40" t="s">
        <v>939</v>
      </c>
      <c r="F269" s="40" t="s">
        <v>940</v>
      </c>
    </row>
    <row r="270" spans="1:6" ht="14.25" customHeight="1" x14ac:dyDescent="0.2">
      <c r="A270" s="84">
        <f t="shared" si="4"/>
        <v>42684.541669999999</v>
      </c>
      <c r="B270" s="34">
        <v>13</v>
      </c>
      <c r="C270" s="40" t="s">
        <v>567</v>
      </c>
      <c r="D270" s="40" t="s">
        <v>192</v>
      </c>
      <c r="E270" s="40" t="s">
        <v>941</v>
      </c>
      <c r="F270" s="40" t="s">
        <v>942</v>
      </c>
    </row>
    <row r="271" spans="1:6" ht="14.25" customHeight="1" x14ac:dyDescent="0.2">
      <c r="A271" s="84">
        <f t="shared" si="4"/>
        <v>42684.583330000001</v>
      </c>
      <c r="B271" s="34">
        <v>14</v>
      </c>
      <c r="C271" s="40" t="s">
        <v>943</v>
      </c>
      <c r="D271" s="40" t="s">
        <v>191</v>
      </c>
      <c r="E271" s="40" t="s">
        <v>944</v>
      </c>
      <c r="F271" s="40" t="s">
        <v>945</v>
      </c>
    </row>
    <row r="272" spans="1:6" ht="14.25" customHeight="1" x14ac:dyDescent="0.2">
      <c r="A272" s="84">
        <f t="shared" si="4"/>
        <v>42684.625</v>
      </c>
      <c r="B272" s="34">
        <v>15</v>
      </c>
      <c r="C272" s="40" t="s">
        <v>946</v>
      </c>
      <c r="D272" s="40" t="s">
        <v>191</v>
      </c>
      <c r="E272" s="40" t="s">
        <v>947</v>
      </c>
      <c r="F272" s="40" t="s">
        <v>948</v>
      </c>
    </row>
    <row r="273" spans="1:6" ht="14.25" customHeight="1" x14ac:dyDescent="0.2">
      <c r="A273" s="84">
        <f t="shared" si="4"/>
        <v>42684.666669999999</v>
      </c>
      <c r="B273" s="34">
        <v>16</v>
      </c>
      <c r="C273" s="40" t="s">
        <v>949</v>
      </c>
      <c r="D273" s="40" t="s">
        <v>191</v>
      </c>
      <c r="E273" s="40" t="s">
        <v>950</v>
      </c>
      <c r="F273" s="40" t="s">
        <v>951</v>
      </c>
    </row>
    <row r="274" spans="1:6" ht="14.25" customHeight="1" x14ac:dyDescent="0.2">
      <c r="A274" s="84">
        <f t="shared" si="4"/>
        <v>42684.708330000001</v>
      </c>
      <c r="B274" s="34">
        <v>17</v>
      </c>
      <c r="C274" s="40" t="s">
        <v>952</v>
      </c>
      <c r="D274" s="40" t="s">
        <v>192</v>
      </c>
      <c r="E274" s="40" t="s">
        <v>953</v>
      </c>
      <c r="F274" s="40" t="s">
        <v>954</v>
      </c>
    </row>
    <row r="275" spans="1:6" ht="14.25" customHeight="1" x14ac:dyDescent="0.2">
      <c r="A275" s="84">
        <f t="shared" si="4"/>
        <v>42684.75</v>
      </c>
      <c r="B275" s="34">
        <v>18</v>
      </c>
      <c r="C275" s="40" t="s">
        <v>955</v>
      </c>
      <c r="D275" s="40" t="s">
        <v>191</v>
      </c>
      <c r="E275" s="40" t="s">
        <v>956</v>
      </c>
      <c r="F275" s="40" t="s">
        <v>957</v>
      </c>
    </row>
    <row r="276" spans="1:6" ht="14.25" customHeight="1" x14ac:dyDescent="0.2">
      <c r="A276" s="84">
        <f t="shared" si="4"/>
        <v>42684.791669999999</v>
      </c>
      <c r="B276" s="34">
        <v>19</v>
      </c>
      <c r="C276" s="40" t="s">
        <v>958</v>
      </c>
      <c r="D276" s="40" t="s">
        <v>191</v>
      </c>
      <c r="E276" s="40" t="s">
        <v>959</v>
      </c>
      <c r="F276" s="40" t="s">
        <v>960</v>
      </c>
    </row>
    <row r="277" spans="1:6" ht="14.25" customHeight="1" x14ac:dyDescent="0.2">
      <c r="A277" s="84">
        <f t="shared" si="4"/>
        <v>42684.833330000001</v>
      </c>
      <c r="B277" s="34">
        <v>20</v>
      </c>
      <c r="C277" s="40" t="s">
        <v>961</v>
      </c>
      <c r="D277" s="40" t="s">
        <v>191</v>
      </c>
      <c r="E277" s="40" t="s">
        <v>962</v>
      </c>
      <c r="F277" s="40" t="s">
        <v>963</v>
      </c>
    </row>
    <row r="278" spans="1:6" ht="14.25" customHeight="1" x14ac:dyDescent="0.2">
      <c r="A278" s="84">
        <f t="shared" si="4"/>
        <v>42684.875</v>
      </c>
      <c r="B278" s="34">
        <v>21</v>
      </c>
      <c r="C278" s="40" t="s">
        <v>964</v>
      </c>
      <c r="D278" s="40" t="s">
        <v>191</v>
      </c>
      <c r="E278" s="40" t="s">
        <v>965</v>
      </c>
      <c r="F278" s="40" t="s">
        <v>966</v>
      </c>
    </row>
    <row r="279" spans="1:6" ht="14.25" customHeight="1" x14ac:dyDescent="0.2">
      <c r="A279" s="84">
        <f t="shared" si="4"/>
        <v>42684.916669999999</v>
      </c>
      <c r="B279" s="34">
        <v>22</v>
      </c>
      <c r="C279" s="40" t="s">
        <v>967</v>
      </c>
      <c r="D279" s="40" t="s">
        <v>192</v>
      </c>
      <c r="E279" s="40" t="s">
        <v>968</v>
      </c>
      <c r="F279" s="40" t="s">
        <v>969</v>
      </c>
    </row>
    <row r="280" spans="1:6" ht="14.25" customHeight="1" x14ac:dyDescent="0.2">
      <c r="A280" s="84">
        <f t="shared" si="4"/>
        <v>42684.958330000001</v>
      </c>
      <c r="B280" s="34">
        <v>23</v>
      </c>
      <c r="C280" s="40" t="s">
        <v>970</v>
      </c>
      <c r="D280" s="40" t="s">
        <v>192</v>
      </c>
      <c r="E280" s="40" t="s">
        <v>971</v>
      </c>
      <c r="F280" s="40" t="s">
        <v>972</v>
      </c>
    </row>
    <row r="281" spans="1:6" ht="14.25" customHeight="1" x14ac:dyDescent="0.2">
      <c r="A281" s="84">
        <f t="shared" si="4"/>
        <v>42685</v>
      </c>
      <c r="B281" s="34">
        <v>0</v>
      </c>
      <c r="C281" s="40" t="s">
        <v>973</v>
      </c>
      <c r="D281" s="40" t="s">
        <v>191</v>
      </c>
      <c r="E281" s="40" t="s">
        <v>974</v>
      </c>
      <c r="F281" s="40" t="s">
        <v>975</v>
      </c>
    </row>
    <row r="282" spans="1:6" ht="14.25" customHeight="1" x14ac:dyDescent="0.2">
      <c r="A282" s="84">
        <f t="shared" si="4"/>
        <v>42685.041669999999</v>
      </c>
      <c r="B282" s="34">
        <v>1</v>
      </c>
      <c r="C282" s="40" t="s">
        <v>976</v>
      </c>
      <c r="D282" s="40" t="s">
        <v>191</v>
      </c>
      <c r="E282" s="40" t="s">
        <v>977</v>
      </c>
      <c r="F282" s="40" t="s">
        <v>978</v>
      </c>
    </row>
    <row r="283" spans="1:6" ht="14.25" customHeight="1" x14ac:dyDescent="0.2">
      <c r="A283" s="84">
        <f t="shared" si="4"/>
        <v>42685.083330000001</v>
      </c>
      <c r="B283" s="34">
        <v>2</v>
      </c>
      <c r="C283" s="40" t="s">
        <v>979</v>
      </c>
      <c r="D283" s="40" t="s">
        <v>191</v>
      </c>
      <c r="E283" s="40" t="s">
        <v>980</v>
      </c>
      <c r="F283" s="40" t="s">
        <v>981</v>
      </c>
    </row>
    <row r="284" spans="1:6" ht="14.25" customHeight="1" x14ac:dyDescent="0.2">
      <c r="A284" s="84">
        <f t="shared" si="4"/>
        <v>42685.125</v>
      </c>
      <c r="B284" s="34">
        <v>3</v>
      </c>
      <c r="C284" s="40" t="s">
        <v>982</v>
      </c>
      <c r="D284" s="40" t="s">
        <v>191</v>
      </c>
      <c r="E284" s="40" t="s">
        <v>983</v>
      </c>
      <c r="F284" s="40" t="s">
        <v>984</v>
      </c>
    </row>
    <row r="285" spans="1:6" ht="14.25" customHeight="1" x14ac:dyDescent="0.2">
      <c r="A285" s="84">
        <f t="shared" si="4"/>
        <v>42685.166669999999</v>
      </c>
      <c r="B285" s="34">
        <v>4</v>
      </c>
      <c r="C285" s="40" t="s">
        <v>985</v>
      </c>
      <c r="D285" s="40" t="s">
        <v>191</v>
      </c>
      <c r="E285" s="40" t="s">
        <v>986</v>
      </c>
      <c r="F285" s="40" t="s">
        <v>987</v>
      </c>
    </row>
    <row r="286" spans="1:6" ht="14.25" customHeight="1" x14ac:dyDescent="0.2">
      <c r="A286" s="84">
        <f t="shared" si="4"/>
        <v>42685.208330000001</v>
      </c>
      <c r="B286" s="34">
        <v>5</v>
      </c>
      <c r="C286" s="40" t="s">
        <v>988</v>
      </c>
      <c r="D286" s="40" t="s">
        <v>191</v>
      </c>
      <c r="E286" s="40" t="s">
        <v>989</v>
      </c>
      <c r="F286" s="40" t="s">
        <v>990</v>
      </c>
    </row>
    <row r="287" spans="1:6" ht="14.25" customHeight="1" x14ac:dyDescent="0.2">
      <c r="A287" s="84">
        <f t="shared" si="4"/>
        <v>42685.25</v>
      </c>
      <c r="B287" s="34">
        <v>6</v>
      </c>
      <c r="C287" s="40" t="s">
        <v>234</v>
      </c>
      <c r="D287" s="40" t="s">
        <v>192</v>
      </c>
      <c r="E287" s="40" t="s">
        <v>991</v>
      </c>
      <c r="F287" s="40" t="s">
        <v>992</v>
      </c>
    </row>
    <row r="288" spans="1:6" ht="14.25" customHeight="1" x14ac:dyDescent="0.2">
      <c r="A288" s="84">
        <f t="shared" si="4"/>
        <v>42685.291669999999</v>
      </c>
      <c r="B288" s="34">
        <v>7</v>
      </c>
      <c r="C288" s="40" t="s">
        <v>993</v>
      </c>
      <c r="D288" s="40" t="s">
        <v>191</v>
      </c>
      <c r="E288" s="40" t="s">
        <v>994</v>
      </c>
      <c r="F288" s="40" t="s">
        <v>995</v>
      </c>
    </row>
    <row r="289" spans="1:6" ht="14.25" customHeight="1" x14ac:dyDescent="0.2">
      <c r="A289" s="84">
        <f t="shared" si="4"/>
        <v>42685.333330000001</v>
      </c>
      <c r="B289" s="34">
        <v>8</v>
      </c>
      <c r="C289" s="40" t="s">
        <v>996</v>
      </c>
      <c r="D289" s="40" t="s">
        <v>191</v>
      </c>
      <c r="E289" s="40" t="s">
        <v>997</v>
      </c>
      <c r="F289" s="40" t="s">
        <v>998</v>
      </c>
    </row>
    <row r="290" spans="1:6" ht="14.25" customHeight="1" x14ac:dyDescent="0.2">
      <c r="A290" s="84">
        <f t="shared" si="4"/>
        <v>42685.375</v>
      </c>
      <c r="B290" s="34">
        <v>9</v>
      </c>
      <c r="C290" s="40" t="s">
        <v>999</v>
      </c>
      <c r="D290" s="40" t="s">
        <v>191</v>
      </c>
      <c r="E290" s="40" t="s">
        <v>1000</v>
      </c>
      <c r="F290" s="40" t="s">
        <v>1001</v>
      </c>
    </row>
    <row r="291" spans="1:6" ht="14.25" customHeight="1" x14ac:dyDescent="0.2">
      <c r="A291" s="84">
        <f t="shared" si="4"/>
        <v>42685.416669999999</v>
      </c>
      <c r="B291" s="34">
        <v>10</v>
      </c>
      <c r="C291" s="40" t="s">
        <v>1002</v>
      </c>
      <c r="D291" s="40" t="s">
        <v>191</v>
      </c>
      <c r="E291" s="40" t="s">
        <v>1003</v>
      </c>
      <c r="F291" s="40" t="s">
        <v>1004</v>
      </c>
    </row>
    <row r="292" spans="1:6" ht="14.25" customHeight="1" x14ac:dyDescent="0.2">
      <c r="A292" s="84">
        <f t="shared" si="4"/>
        <v>42685.458330000001</v>
      </c>
      <c r="B292" s="34">
        <v>11</v>
      </c>
      <c r="C292" s="40" t="s">
        <v>1005</v>
      </c>
      <c r="D292" s="40" t="s">
        <v>191</v>
      </c>
      <c r="E292" s="40" t="s">
        <v>1006</v>
      </c>
      <c r="F292" s="40" t="s">
        <v>1007</v>
      </c>
    </row>
    <row r="293" spans="1:6" ht="14.25" customHeight="1" x14ac:dyDescent="0.2">
      <c r="A293" s="84">
        <f t="shared" si="4"/>
        <v>42685.5</v>
      </c>
      <c r="B293" s="34">
        <v>12</v>
      </c>
      <c r="C293" s="40" t="s">
        <v>200</v>
      </c>
      <c r="D293" s="40" t="s">
        <v>191</v>
      </c>
      <c r="E293" s="40" t="s">
        <v>1008</v>
      </c>
      <c r="F293" s="40" t="s">
        <v>1009</v>
      </c>
    </row>
    <row r="294" spans="1:6" ht="14.25" customHeight="1" x14ac:dyDescent="0.2">
      <c r="A294" s="84">
        <f t="shared" si="4"/>
        <v>42685.541669999999</v>
      </c>
      <c r="B294" s="34">
        <v>13</v>
      </c>
      <c r="C294" s="40" t="s">
        <v>1010</v>
      </c>
      <c r="D294" s="40" t="s">
        <v>192</v>
      </c>
      <c r="E294" s="40" t="s">
        <v>1011</v>
      </c>
      <c r="F294" s="40" t="s">
        <v>1012</v>
      </c>
    </row>
    <row r="295" spans="1:6" ht="14.25" customHeight="1" x14ac:dyDescent="0.2">
      <c r="A295" s="84">
        <f t="shared" si="4"/>
        <v>42685.583330000001</v>
      </c>
      <c r="B295" s="34">
        <v>14</v>
      </c>
      <c r="C295" s="40" t="s">
        <v>1013</v>
      </c>
      <c r="D295" s="40" t="s">
        <v>192</v>
      </c>
      <c r="E295" s="40" t="s">
        <v>1014</v>
      </c>
      <c r="F295" s="40" t="s">
        <v>1015</v>
      </c>
    </row>
    <row r="296" spans="1:6" ht="14.25" customHeight="1" x14ac:dyDescent="0.2">
      <c r="A296" s="84">
        <f t="shared" si="4"/>
        <v>42685.625</v>
      </c>
      <c r="B296" s="34">
        <v>15</v>
      </c>
      <c r="C296" s="40" t="s">
        <v>503</v>
      </c>
      <c r="D296" s="40" t="s">
        <v>191</v>
      </c>
      <c r="E296" s="40" t="s">
        <v>1016</v>
      </c>
      <c r="F296" s="40" t="s">
        <v>505</v>
      </c>
    </row>
    <row r="297" spans="1:6" ht="14.25" customHeight="1" x14ac:dyDescent="0.2">
      <c r="A297" s="84">
        <f t="shared" si="4"/>
        <v>42685.666669999999</v>
      </c>
      <c r="B297" s="34">
        <v>16</v>
      </c>
      <c r="C297" s="40" t="s">
        <v>1017</v>
      </c>
      <c r="D297" s="40" t="s">
        <v>192</v>
      </c>
      <c r="E297" s="40" t="s">
        <v>1018</v>
      </c>
      <c r="F297" s="40" t="s">
        <v>1019</v>
      </c>
    </row>
    <row r="298" spans="1:6" ht="14.25" customHeight="1" x14ac:dyDescent="0.2">
      <c r="A298" s="84">
        <f t="shared" si="4"/>
        <v>42685.708330000001</v>
      </c>
      <c r="B298" s="34">
        <v>17</v>
      </c>
      <c r="C298" s="40" t="s">
        <v>229</v>
      </c>
      <c r="D298" s="40" t="s">
        <v>192</v>
      </c>
      <c r="E298" s="40" t="s">
        <v>1020</v>
      </c>
      <c r="F298" s="40" t="s">
        <v>1021</v>
      </c>
    </row>
    <row r="299" spans="1:6" ht="14.25" customHeight="1" x14ac:dyDescent="0.2">
      <c r="A299" s="84">
        <f t="shared" si="4"/>
        <v>42685.75</v>
      </c>
      <c r="B299" s="34">
        <v>18</v>
      </c>
      <c r="C299" s="40" t="s">
        <v>1022</v>
      </c>
      <c r="D299" s="40" t="s">
        <v>191</v>
      </c>
      <c r="E299" s="40" t="s">
        <v>1023</v>
      </c>
      <c r="F299" s="40" t="s">
        <v>1024</v>
      </c>
    </row>
    <row r="300" spans="1:6" ht="14.25" customHeight="1" x14ac:dyDescent="0.2">
      <c r="A300" s="84">
        <f t="shared" si="4"/>
        <v>42685.791669999999</v>
      </c>
      <c r="B300" s="34">
        <v>19</v>
      </c>
      <c r="C300" s="40" t="s">
        <v>1025</v>
      </c>
      <c r="D300" s="40" t="s">
        <v>191</v>
      </c>
      <c r="E300" s="40" t="s">
        <v>243</v>
      </c>
      <c r="F300" s="40" t="s">
        <v>1026</v>
      </c>
    </row>
    <row r="301" spans="1:6" ht="14.25" customHeight="1" x14ac:dyDescent="0.2">
      <c r="A301" s="84">
        <f t="shared" si="4"/>
        <v>42685.833330000001</v>
      </c>
      <c r="B301" s="34">
        <v>20</v>
      </c>
      <c r="C301" s="40" t="s">
        <v>1025</v>
      </c>
      <c r="D301" s="40" t="s">
        <v>191</v>
      </c>
      <c r="E301" s="40" t="s">
        <v>1027</v>
      </c>
      <c r="F301" s="40" t="s">
        <v>1026</v>
      </c>
    </row>
    <row r="302" spans="1:6" ht="14.25" customHeight="1" x14ac:dyDescent="0.2">
      <c r="A302" s="84">
        <f t="shared" si="4"/>
        <v>42685.875</v>
      </c>
      <c r="B302" s="34">
        <v>21</v>
      </c>
      <c r="C302" s="40" t="s">
        <v>1028</v>
      </c>
      <c r="D302" s="40" t="s">
        <v>191</v>
      </c>
      <c r="E302" s="40" t="s">
        <v>1029</v>
      </c>
      <c r="F302" s="40" t="s">
        <v>1030</v>
      </c>
    </row>
    <row r="303" spans="1:6" ht="14.25" customHeight="1" x14ac:dyDescent="0.2">
      <c r="A303" s="84">
        <f t="shared" si="4"/>
        <v>42685.916669999999</v>
      </c>
      <c r="B303" s="34">
        <v>22</v>
      </c>
      <c r="C303" s="40" t="s">
        <v>1031</v>
      </c>
      <c r="D303" s="40" t="s">
        <v>191</v>
      </c>
      <c r="E303" s="40" t="s">
        <v>1032</v>
      </c>
      <c r="F303" s="40" t="s">
        <v>1033</v>
      </c>
    </row>
    <row r="304" spans="1:6" ht="14.25" customHeight="1" x14ac:dyDescent="0.2">
      <c r="A304" s="84">
        <f t="shared" si="4"/>
        <v>42685.958330000001</v>
      </c>
      <c r="B304" s="34">
        <v>23</v>
      </c>
      <c r="C304" s="40" t="s">
        <v>1034</v>
      </c>
      <c r="D304" s="40" t="s">
        <v>191</v>
      </c>
      <c r="E304" s="40" t="s">
        <v>216</v>
      </c>
      <c r="F304" s="40" t="s">
        <v>1035</v>
      </c>
    </row>
    <row r="305" spans="1:6" ht="14.25" customHeight="1" x14ac:dyDescent="0.2">
      <c r="A305" s="84">
        <f t="shared" si="4"/>
        <v>42686</v>
      </c>
      <c r="B305" s="34">
        <v>0</v>
      </c>
      <c r="C305" s="40" t="s">
        <v>1036</v>
      </c>
      <c r="D305" s="40" t="s">
        <v>191</v>
      </c>
      <c r="E305" s="40" t="s">
        <v>1037</v>
      </c>
      <c r="F305" s="40" t="s">
        <v>1038</v>
      </c>
    </row>
    <row r="306" spans="1:6" ht="14.25" customHeight="1" x14ac:dyDescent="0.2">
      <c r="A306" s="84">
        <f t="shared" si="4"/>
        <v>42686.041669999999</v>
      </c>
      <c r="B306" s="34">
        <v>1</v>
      </c>
      <c r="C306" s="40" t="s">
        <v>1039</v>
      </c>
      <c r="D306" s="40" t="s">
        <v>191</v>
      </c>
      <c r="E306" s="40" t="s">
        <v>1040</v>
      </c>
      <c r="F306" s="40" t="s">
        <v>1041</v>
      </c>
    </row>
    <row r="307" spans="1:6" ht="14.25" customHeight="1" x14ac:dyDescent="0.2">
      <c r="A307" s="84">
        <f t="shared" si="4"/>
        <v>42686.083330000001</v>
      </c>
      <c r="B307" s="34">
        <v>2</v>
      </c>
      <c r="C307" s="40" t="s">
        <v>1042</v>
      </c>
      <c r="D307" s="40" t="s">
        <v>191</v>
      </c>
      <c r="E307" s="40" t="s">
        <v>1043</v>
      </c>
      <c r="F307" s="40" t="s">
        <v>1044</v>
      </c>
    </row>
    <row r="308" spans="1:6" ht="14.25" customHeight="1" x14ac:dyDescent="0.2">
      <c r="A308" s="84">
        <f t="shared" si="4"/>
        <v>42686.125</v>
      </c>
      <c r="B308" s="34">
        <v>3</v>
      </c>
      <c r="C308" s="40" t="s">
        <v>1045</v>
      </c>
      <c r="D308" s="40" t="s">
        <v>192</v>
      </c>
      <c r="E308" s="40" t="s">
        <v>218</v>
      </c>
      <c r="F308" s="40" t="s">
        <v>1046</v>
      </c>
    </row>
    <row r="309" spans="1:6" ht="14.25" customHeight="1" x14ac:dyDescent="0.2">
      <c r="A309" s="84">
        <f t="shared" si="4"/>
        <v>42686.166669999999</v>
      </c>
      <c r="B309" s="34">
        <v>4</v>
      </c>
      <c r="C309" s="40" t="s">
        <v>1047</v>
      </c>
      <c r="D309" s="40" t="s">
        <v>191</v>
      </c>
      <c r="E309" s="40" t="s">
        <v>1048</v>
      </c>
      <c r="F309" s="40" t="s">
        <v>1049</v>
      </c>
    </row>
    <row r="310" spans="1:6" ht="14.25" customHeight="1" x14ac:dyDescent="0.2">
      <c r="A310" s="84">
        <f t="shared" si="4"/>
        <v>42686.208330000001</v>
      </c>
      <c r="B310" s="34">
        <v>5</v>
      </c>
      <c r="C310" s="40" t="s">
        <v>1050</v>
      </c>
      <c r="D310" s="40" t="s">
        <v>191</v>
      </c>
      <c r="E310" s="40" t="s">
        <v>1051</v>
      </c>
      <c r="F310" s="40" t="s">
        <v>1052</v>
      </c>
    </row>
    <row r="311" spans="1:6" ht="14.25" customHeight="1" x14ac:dyDescent="0.2">
      <c r="A311" s="84">
        <f t="shared" si="4"/>
        <v>42686.25</v>
      </c>
      <c r="B311" s="34">
        <v>6</v>
      </c>
      <c r="C311" s="40" t="s">
        <v>1053</v>
      </c>
      <c r="D311" s="40" t="s">
        <v>191</v>
      </c>
      <c r="E311" s="40" t="s">
        <v>1054</v>
      </c>
      <c r="F311" s="40" t="s">
        <v>1055</v>
      </c>
    </row>
    <row r="312" spans="1:6" ht="14.25" customHeight="1" x14ac:dyDescent="0.2">
      <c r="A312" s="84">
        <f t="shared" si="4"/>
        <v>42686.291669999999</v>
      </c>
      <c r="B312" s="34">
        <v>7</v>
      </c>
      <c r="C312" s="40" t="s">
        <v>1056</v>
      </c>
      <c r="D312" s="40" t="s">
        <v>191</v>
      </c>
      <c r="E312" s="40" t="s">
        <v>1057</v>
      </c>
      <c r="F312" s="40" t="s">
        <v>1058</v>
      </c>
    </row>
    <row r="313" spans="1:6" ht="14.25" customHeight="1" x14ac:dyDescent="0.2">
      <c r="A313" s="84">
        <f t="shared" si="4"/>
        <v>42686.333330000001</v>
      </c>
      <c r="B313" s="34">
        <v>8</v>
      </c>
      <c r="C313" s="40" t="s">
        <v>1059</v>
      </c>
      <c r="D313" s="40" t="s">
        <v>191</v>
      </c>
      <c r="E313" s="40" t="s">
        <v>1060</v>
      </c>
      <c r="F313" s="40" t="s">
        <v>223</v>
      </c>
    </row>
    <row r="314" spans="1:6" ht="14.25" customHeight="1" x14ac:dyDescent="0.2">
      <c r="A314" s="84">
        <f t="shared" si="4"/>
        <v>42686.375</v>
      </c>
      <c r="B314" s="34">
        <v>9</v>
      </c>
      <c r="C314" s="40" t="s">
        <v>1061</v>
      </c>
      <c r="D314" s="40" t="s">
        <v>192</v>
      </c>
      <c r="E314" s="40" t="s">
        <v>1062</v>
      </c>
      <c r="F314" s="40" t="s">
        <v>1063</v>
      </c>
    </row>
    <row r="315" spans="1:6" ht="14.25" customHeight="1" x14ac:dyDescent="0.2">
      <c r="A315" s="84">
        <f t="shared" si="4"/>
        <v>42686.416669999999</v>
      </c>
      <c r="B315" s="34">
        <v>10</v>
      </c>
      <c r="C315" s="40" t="s">
        <v>1064</v>
      </c>
      <c r="D315" s="40" t="s">
        <v>192</v>
      </c>
      <c r="E315" s="40" t="s">
        <v>1065</v>
      </c>
      <c r="F315" s="40" t="s">
        <v>1066</v>
      </c>
    </row>
    <row r="316" spans="1:6" ht="14.25" customHeight="1" x14ac:dyDescent="0.2">
      <c r="A316" s="84">
        <f t="shared" si="4"/>
        <v>42686.458330000001</v>
      </c>
      <c r="B316" s="34">
        <v>11</v>
      </c>
      <c r="C316" s="40" t="s">
        <v>1067</v>
      </c>
      <c r="D316" s="40" t="s">
        <v>191</v>
      </c>
      <c r="E316" s="40" t="s">
        <v>1068</v>
      </c>
      <c r="F316" s="40" t="s">
        <v>1069</v>
      </c>
    </row>
    <row r="317" spans="1:6" ht="14.25" customHeight="1" x14ac:dyDescent="0.2">
      <c r="A317" s="84">
        <f t="shared" si="4"/>
        <v>42686.5</v>
      </c>
      <c r="B317" s="34">
        <v>12</v>
      </c>
      <c r="C317" s="40" t="s">
        <v>1070</v>
      </c>
      <c r="D317" s="40" t="s">
        <v>191</v>
      </c>
      <c r="E317" s="40" t="s">
        <v>1071</v>
      </c>
      <c r="F317" s="40" t="s">
        <v>1072</v>
      </c>
    </row>
    <row r="318" spans="1:6" ht="14.25" customHeight="1" x14ac:dyDescent="0.2">
      <c r="A318" s="84">
        <f t="shared" si="4"/>
        <v>42686.541669999999</v>
      </c>
      <c r="B318" s="34">
        <v>13</v>
      </c>
      <c r="C318" s="40" t="s">
        <v>1073</v>
      </c>
      <c r="D318" s="40" t="s">
        <v>192</v>
      </c>
      <c r="E318" s="40" t="s">
        <v>1074</v>
      </c>
      <c r="F318" s="40" t="s">
        <v>1075</v>
      </c>
    </row>
    <row r="319" spans="1:6" ht="14.25" customHeight="1" x14ac:dyDescent="0.2">
      <c r="A319" s="84">
        <f t="shared" si="4"/>
        <v>42686.583330000001</v>
      </c>
      <c r="B319" s="34">
        <v>14</v>
      </c>
      <c r="C319" s="40" t="s">
        <v>1076</v>
      </c>
      <c r="D319" s="40" t="s">
        <v>192</v>
      </c>
      <c r="E319" s="40" t="s">
        <v>1077</v>
      </c>
      <c r="F319" s="40" t="s">
        <v>1078</v>
      </c>
    </row>
    <row r="320" spans="1:6" ht="14.25" customHeight="1" x14ac:dyDescent="0.2">
      <c r="A320" s="84">
        <f t="shared" si="4"/>
        <v>42686.625</v>
      </c>
      <c r="B320" s="34">
        <v>15</v>
      </c>
      <c r="C320" s="40" t="s">
        <v>1079</v>
      </c>
      <c r="D320" s="40" t="s">
        <v>192</v>
      </c>
      <c r="E320" s="40" t="s">
        <v>1080</v>
      </c>
      <c r="F320" s="40" t="s">
        <v>1081</v>
      </c>
    </row>
    <row r="321" spans="1:6" ht="14.25" customHeight="1" x14ac:dyDescent="0.2">
      <c r="A321" s="84">
        <f t="shared" si="4"/>
        <v>42686.666669999999</v>
      </c>
      <c r="B321" s="34">
        <v>16</v>
      </c>
      <c r="C321" s="40" t="s">
        <v>1082</v>
      </c>
      <c r="D321" s="40" t="s">
        <v>191</v>
      </c>
      <c r="E321" s="40" t="s">
        <v>1083</v>
      </c>
      <c r="F321" s="40" t="s">
        <v>1084</v>
      </c>
    </row>
    <row r="322" spans="1:6" ht="14.25" customHeight="1" x14ac:dyDescent="0.2">
      <c r="A322" s="84">
        <f t="shared" ref="A322:A385" si="5">A298+1</f>
        <v>42686.708330000001</v>
      </c>
      <c r="B322" s="34">
        <v>17</v>
      </c>
      <c r="C322" s="40" t="s">
        <v>1085</v>
      </c>
      <c r="D322" s="40" t="s">
        <v>191</v>
      </c>
      <c r="E322" s="40" t="s">
        <v>1086</v>
      </c>
      <c r="F322" s="40" t="s">
        <v>1087</v>
      </c>
    </row>
    <row r="323" spans="1:6" ht="14.25" customHeight="1" x14ac:dyDescent="0.2">
      <c r="A323" s="84">
        <f t="shared" si="5"/>
        <v>42686.75</v>
      </c>
      <c r="B323" s="34">
        <v>18</v>
      </c>
      <c r="C323" s="40" t="s">
        <v>955</v>
      </c>
      <c r="D323" s="40" t="s">
        <v>191</v>
      </c>
      <c r="E323" s="40" t="s">
        <v>1088</v>
      </c>
      <c r="F323" s="40" t="s">
        <v>957</v>
      </c>
    </row>
    <row r="324" spans="1:6" ht="14.25" customHeight="1" x14ac:dyDescent="0.2">
      <c r="A324" s="84">
        <f t="shared" si="5"/>
        <v>42686.791669999999</v>
      </c>
      <c r="B324" s="34">
        <v>19</v>
      </c>
      <c r="C324" s="40" t="s">
        <v>1089</v>
      </c>
      <c r="D324" s="40" t="s">
        <v>192</v>
      </c>
      <c r="E324" s="40" t="s">
        <v>1090</v>
      </c>
      <c r="F324" s="40" t="s">
        <v>1091</v>
      </c>
    </row>
    <row r="325" spans="1:6" ht="14.25" customHeight="1" x14ac:dyDescent="0.2">
      <c r="A325" s="84">
        <f t="shared" si="5"/>
        <v>42686.833330000001</v>
      </c>
      <c r="B325" s="34">
        <v>20</v>
      </c>
      <c r="C325" s="40" t="s">
        <v>1092</v>
      </c>
      <c r="D325" s="40" t="s">
        <v>192</v>
      </c>
      <c r="E325" s="40" t="s">
        <v>1093</v>
      </c>
      <c r="F325" s="40" t="s">
        <v>1094</v>
      </c>
    </row>
    <row r="326" spans="1:6" ht="14.25" customHeight="1" x14ac:dyDescent="0.2">
      <c r="A326" s="84">
        <f t="shared" si="5"/>
        <v>42686.875</v>
      </c>
      <c r="B326" s="34">
        <v>21</v>
      </c>
      <c r="C326" s="40" t="s">
        <v>1095</v>
      </c>
      <c r="D326" s="40" t="s">
        <v>192</v>
      </c>
      <c r="E326" s="40" t="s">
        <v>1096</v>
      </c>
      <c r="F326" s="40" t="s">
        <v>1097</v>
      </c>
    </row>
    <row r="327" spans="1:6" ht="14.25" customHeight="1" x14ac:dyDescent="0.2">
      <c r="A327" s="84">
        <f t="shared" si="5"/>
        <v>42686.916669999999</v>
      </c>
      <c r="B327" s="34">
        <v>22</v>
      </c>
      <c r="C327" s="40" t="s">
        <v>225</v>
      </c>
      <c r="D327" s="40" t="s">
        <v>191</v>
      </c>
      <c r="E327" s="40" t="s">
        <v>1098</v>
      </c>
      <c r="F327" s="40" t="s">
        <v>1099</v>
      </c>
    </row>
    <row r="328" spans="1:6" ht="14.25" customHeight="1" x14ac:dyDescent="0.2">
      <c r="A328" s="84">
        <f t="shared" si="5"/>
        <v>42686.958330000001</v>
      </c>
      <c r="B328" s="34">
        <v>23</v>
      </c>
      <c r="C328" s="40" t="s">
        <v>1100</v>
      </c>
      <c r="D328" s="40" t="s">
        <v>191</v>
      </c>
      <c r="E328" s="40" t="s">
        <v>1101</v>
      </c>
      <c r="F328" s="40" t="s">
        <v>823</v>
      </c>
    </row>
    <row r="329" spans="1:6" ht="14.25" customHeight="1" x14ac:dyDescent="0.2">
      <c r="A329" s="84">
        <f t="shared" si="5"/>
        <v>42687</v>
      </c>
      <c r="B329" s="34">
        <v>0</v>
      </c>
      <c r="C329" s="40" t="s">
        <v>1102</v>
      </c>
      <c r="D329" s="40" t="s">
        <v>191</v>
      </c>
      <c r="E329" s="40" t="s">
        <v>1103</v>
      </c>
      <c r="F329" s="40" t="s">
        <v>1104</v>
      </c>
    </row>
    <row r="330" spans="1:6" ht="14.25" customHeight="1" x14ac:dyDescent="0.2">
      <c r="A330" s="84">
        <f t="shared" si="5"/>
        <v>42687.041669999999</v>
      </c>
      <c r="B330" s="34">
        <v>1</v>
      </c>
      <c r="C330" s="40" t="s">
        <v>1105</v>
      </c>
      <c r="D330" s="40" t="s">
        <v>191</v>
      </c>
      <c r="E330" s="40" t="s">
        <v>1106</v>
      </c>
      <c r="F330" s="40" t="s">
        <v>1107</v>
      </c>
    </row>
    <row r="331" spans="1:6" ht="14.25" customHeight="1" x14ac:dyDescent="0.2">
      <c r="A331" s="84">
        <f t="shared" si="5"/>
        <v>42687.083330000001</v>
      </c>
      <c r="B331" s="34">
        <v>2</v>
      </c>
      <c r="C331" s="40" t="s">
        <v>1108</v>
      </c>
      <c r="D331" s="40" t="s">
        <v>191</v>
      </c>
      <c r="E331" s="40" t="s">
        <v>1109</v>
      </c>
      <c r="F331" s="40" t="s">
        <v>1110</v>
      </c>
    </row>
    <row r="332" spans="1:6" ht="14.25" customHeight="1" x14ac:dyDescent="0.2">
      <c r="A332" s="84">
        <f t="shared" si="5"/>
        <v>42687.125</v>
      </c>
      <c r="B332" s="34">
        <v>3</v>
      </c>
      <c r="C332" s="40" t="s">
        <v>1111</v>
      </c>
      <c r="D332" s="40" t="s">
        <v>191</v>
      </c>
      <c r="E332" s="40" t="s">
        <v>1112</v>
      </c>
      <c r="F332" s="40" t="s">
        <v>1113</v>
      </c>
    </row>
    <row r="333" spans="1:6" ht="14.25" customHeight="1" x14ac:dyDescent="0.2">
      <c r="A333" s="84">
        <f t="shared" si="5"/>
        <v>42687.166669999999</v>
      </c>
      <c r="B333" s="34">
        <v>4</v>
      </c>
      <c r="C333" s="40" t="s">
        <v>1114</v>
      </c>
      <c r="D333" s="40" t="s">
        <v>191</v>
      </c>
      <c r="E333" s="40" t="s">
        <v>1115</v>
      </c>
      <c r="F333" s="40" t="s">
        <v>1116</v>
      </c>
    </row>
    <row r="334" spans="1:6" ht="14.25" customHeight="1" x14ac:dyDescent="0.2">
      <c r="A334" s="84">
        <f t="shared" si="5"/>
        <v>42687.208330000001</v>
      </c>
      <c r="B334" s="34">
        <v>5</v>
      </c>
      <c r="C334" s="40" t="s">
        <v>1117</v>
      </c>
      <c r="D334" s="40" t="s">
        <v>191</v>
      </c>
      <c r="E334" s="40" t="s">
        <v>1118</v>
      </c>
      <c r="F334" s="40" t="s">
        <v>1119</v>
      </c>
    </row>
    <row r="335" spans="1:6" ht="14.25" customHeight="1" x14ac:dyDescent="0.2">
      <c r="A335" s="84">
        <f t="shared" si="5"/>
        <v>42687.25</v>
      </c>
      <c r="B335" s="34">
        <v>6</v>
      </c>
      <c r="C335" s="40" t="s">
        <v>1120</v>
      </c>
      <c r="D335" s="40" t="s">
        <v>191</v>
      </c>
      <c r="E335" s="40" t="s">
        <v>1121</v>
      </c>
      <c r="F335" s="40" t="s">
        <v>1122</v>
      </c>
    </row>
    <row r="336" spans="1:6" ht="14.25" customHeight="1" x14ac:dyDescent="0.2">
      <c r="A336" s="84">
        <f t="shared" si="5"/>
        <v>42687.291669999999</v>
      </c>
      <c r="B336" s="34">
        <v>7</v>
      </c>
      <c r="C336" s="40" t="s">
        <v>1123</v>
      </c>
      <c r="D336" s="40" t="s">
        <v>191</v>
      </c>
      <c r="E336" s="40" t="s">
        <v>1124</v>
      </c>
      <c r="F336" s="40" t="s">
        <v>1125</v>
      </c>
    </row>
    <row r="337" spans="1:6" ht="14.25" customHeight="1" x14ac:dyDescent="0.2">
      <c r="A337" s="84">
        <f t="shared" si="5"/>
        <v>42687.333330000001</v>
      </c>
      <c r="B337" s="34">
        <v>8</v>
      </c>
      <c r="C337" s="40" t="s">
        <v>204</v>
      </c>
      <c r="D337" s="40" t="s">
        <v>191</v>
      </c>
      <c r="E337" s="40" t="s">
        <v>1126</v>
      </c>
      <c r="F337" s="40" t="s">
        <v>1127</v>
      </c>
    </row>
    <row r="338" spans="1:6" ht="14.25" customHeight="1" x14ac:dyDescent="0.2">
      <c r="A338" s="84">
        <f t="shared" si="5"/>
        <v>42687.375</v>
      </c>
      <c r="B338" s="34">
        <v>9</v>
      </c>
      <c r="C338" s="40" t="s">
        <v>1128</v>
      </c>
      <c r="D338" s="40" t="s">
        <v>191</v>
      </c>
      <c r="E338" s="40" t="s">
        <v>1129</v>
      </c>
      <c r="F338" s="40" t="s">
        <v>1130</v>
      </c>
    </row>
    <row r="339" spans="1:6" ht="14.25" customHeight="1" x14ac:dyDescent="0.2">
      <c r="A339" s="84">
        <f t="shared" si="5"/>
        <v>42687.416669999999</v>
      </c>
      <c r="B339" s="34">
        <v>10</v>
      </c>
      <c r="C339" s="40" t="s">
        <v>1131</v>
      </c>
      <c r="D339" s="40" t="s">
        <v>192</v>
      </c>
      <c r="E339" s="40" t="s">
        <v>1132</v>
      </c>
      <c r="F339" s="40" t="s">
        <v>1133</v>
      </c>
    </row>
    <row r="340" spans="1:6" ht="14.25" customHeight="1" x14ac:dyDescent="0.2">
      <c r="A340" s="84">
        <f t="shared" si="5"/>
        <v>42687.458330000001</v>
      </c>
      <c r="B340" s="34">
        <v>11</v>
      </c>
      <c r="C340" s="40" t="s">
        <v>1134</v>
      </c>
      <c r="D340" s="40" t="s">
        <v>192</v>
      </c>
      <c r="E340" s="40" t="s">
        <v>1135</v>
      </c>
      <c r="F340" s="40" t="s">
        <v>1136</v>
      </c>
    </row>
    <row r="341" spans="1:6" ht="14.25" customHeight="1" x14ac:dyDescent="0.2">
      <c r="A341" s="84">
        <f t="shared" si="5"/>
        <v>42687.5</v>
      </c>
      <c r="B341" s="34">
        <v>12</v>
      </c>
      <c r="C341" s="40" t="s">
        <v>1137</v>
      </c>
      <c r="D341" s="40" t="s">
        <v>192</v>
      </c>
      <c r="E341" s="40" t="s">
        <v>1138</v>
      </c>
      <c r="F341" s="40" t="s">
        <v>1139</v>
      </c>
    </row>
    <row r="342" spans="1:6" ht="14.25" customHeight="1" x14ac:dyDescent="0.2">
      <c r="A342" s="84">
        <f t="shared" si="5"/>
        <v>42687.541669999999</v>
      </c>
      <c r="B342" s="34">
        <v>13</v>
      </c>
      <c r="C342" s="40" t="s">
        <v>1140</v>
      </c>
      <c r="D342" s="40" t="s">
        <v>191</v>
      </c>
      <c r="E342" s="40" t="s">
        <v>1141</v>
      </c>
      <c r="F342" s="40" t="s">
        <v>1142</v>
      </c>
    </row>
    <row r="343" spans="1:6" ht="14.25" customHeight="1" x14ac:dyDescent="0.2">
      <c r="A343" s="84">
        <f t="shared" si="5"/>
        <v>42687.583330000001</v>
      </c>
      <c r="B343" s="34">
        <v>14</v>
      </c>
      <c r="C343" s="40" t="s">
        <v>1143</v>
      </c>
      <c r="D343" s="40" t="s">
        <v>191</v>
      </c>
      <c r="E343" s="40" t="s">
        <v>1144</v>
      </c>
      <c r="F343" s="40" t="s">
        <v>1145</v>
      </c>
    </row>
    <row r="344" spans="1:6" ht="14.25" customHeight="1" x14ac:dyDescent="0.2">
      <c r="A344" s="84">
        <f t="shared" si="5"/>
        <v>42687.625</v>
      </c>
      <c r="B344" s="34">
        <v>15</v>
      </c>
      <c r="C344" s="40" t="s">
        <v>1146</v>
      </c>
      <c r="D344" s="40" t="s">
        <v>191</v>
      </c>
      <c r="E344" s="40" t="s">
        <v>1147</v>
      </c>
      <c r="F344" s="40" t="s">
        <v>1148</v>
      </c>
    </row>
    <row r="345" spans="1:6" ht="14.25" customHeight="1" x14ac:dyDescent="0.2">
      <c r="A345" s="84">
        <f t="shared" si="5"/>
        <v>42687.666669999999</v>
      </c>
      <c r="B345" s="34">
        <v>16</v>
      </c>
      <c r="C345" s="40" t="s">
        <v>1149</v>
      </c>
      <c r="D345" s="40" t="s">
        <v>192</v>
      </c>
      <c r="E345" s="40" t="s">
        <v>1150</v>
      </c>
      <c r="F345" s="40" t="s">
        <v>1151</v>
      </c>
    </row>
    <row r="346" spans="1:6" ht="14.25" customHeight="1" x14ac:dyDescent="0.2">
      <c r="A346" s="84">
        <f t="shared" si="5"/>
        <v>42687.708330000001</v>
      </c>
      <c r="B346" s="34">
        <v>17</v>
      </c>
      <c r="C346" s="40" t="s">
        <v>1152</v>
      </c>
      <c r="D346" s="40" t="s">
        <v>192</v>
      </c>
      <c r="E346" s="40" t="s">
        <v>1153</v>
      </c>
      <c r="F346" s="40" t="s">
        <v>1154</v>
      </c>
    </row>
    <row r="347" spans="1:6" ht="14.25" customHeight="1" x14ac:dyDescent="0.2">
      <c r="A347" s="84">
        <f t="shared" si="5"/>
        <v>42687.75</v>
      </c>
      <c r="B347" s="34">
        <v>18</v>
      </c>
      <c r="C347" s="40" t="s">
        <v>1155</v>
      </c>
      <c r="D347" s="40" t="s">
        <v>191</v>
      </c>
      <c r="E347" s="40" t="s">
        <v>1156</v>
      </c>
      <c r="F347" s="40" t="s">
        <v>1157</v>
      </c>
    </row>
    <row r="348" spans="1:6" ht="14.25" customHeight="1" x14ac:dyDescent="0.2">
      <c r="A348" s="84">
        <f t="shared" si="5"/>
        <v>42687.791669999999</v>
      </c>
      <c r="B348" s="34">
        <v>19</v>
      </c>
      <c r="C348" s="40" t="s">
        <v>1158</v>
      </c>
      <c r="D348" s="40" t="s">
        <v>191</v>
      </c>
      <c r="E348" s="40" t="s">
        <v>1159</v>
      </c>
      <c r="F348" s="40" t="s">
        <v>1160</v>
      </c>
    </row>
    <row r="349" spans="1:6" ht="14.25" customHeight="1" x14ac:dyDescent="0.2">
      <c r="A349" s="84">
        <f t="shared" si="5"/>
        <v>42687.833330000001</v>
      </c>
      <c r="B349" s="34">
        <v>20</v>
      </c>
      <c r="C349" s="40" t="s">
        <v>1161</v>
      </c>
      <c r="D349" s="40" t="s">
        <v>191</v>
      </c>
      <c r="E349" s="40" t="s">
        <v>1162</v>
      </c>
      <c r="F349" s="40" t="s">
        <v>1163</v>
      </c>
    </row>
    <row r="350" spans="1:6" ht="14.25" customHeight="1" x14ac:dyDescent="0.2">
      <c r="A350" s="84">
        <f t="shared" si="5"/>
        <v>42687.875</v>
      </c>
      <c r="B350" s="34">
        <v>21</v>
      </c>
      <c r="C350" s="40" t="s">
        <v>1164</v>
      </c>
      <c r="D350" s="40" t="s">
        <v>192</v>
      </c>
      <c r="E350" s="40" t="s">
        <v>1165</v>
      </c>
      <c r="F350" s="40" t="s">
        <v>1166</v>
      </c>
    </row>
    <row r="351" spans="1:6" ht="14.25" customHeight="1" x14ac:dyDescent="0.2">
      <c r="A351" s="84">
        <f t="shared" si="5"/>
        <v>42687.916669999999</v>
      </c>
      <c r="B351" s="34">
        <v>22</v>
      </c>
      <c r="C351" s="40" t="s">
        <v>1167</v>
      </c>
      <c r="D351" s="40" t="s">
        <v>191</v>
      </c>
      <c r="E351" s="40" t="s">
        <v>1168</v>
      </c>
      <c r="F351" s="40" t="s">
        <v>1169</v>
      </c>
    </row>
    <row r="352" spans="1:6" ht="14.25" customHeight="1" x14ac:dyDescent="0.2">
      <c r="A352" s="84">
        <f t="shared" si="5"/>
        <v>42687.958330000001</v>
      </c>
      <c r="B352" s="34">
        <v>23</v>
      </c>
      <c r="C352" s="40" t="s">
        <v>1170</v>
      </c>
      <c r="D352" s="40" t="s">
        <v>191</v>
      </c>
      <c r="E352" s="40" t="s">
        <v>1171</v>
      </c>
      <c r="F352" s="40" t="s">
        <v>1172</v>
      </c>
    </row>
    <row r="353" spans="1:6" ht="14.25" customHeight="1" x14ac:dyDescent="0.2">
      <c r="A353" s="84">
        <f t="shared" si="5"/>
        <v>42688</v>
      </c>
      <c r="B353" s="34">
        <v>0</v>
      </c>
      <c r="C353" s="40" t="s">
        <v>1173</v>
      </c>
      <c r="D353" s="40" t="s">
        <v>192</v>
      </c>
      <c r="E353" s="40" t="s">
        <v>1174</v>
      </c>
      <c r="F353" s="40" t="s">
        <v>1175</v>
      </c>
    </row>
    <row r="354" spans="1:6" ht="14.25" customHeight="1" x14ac:dyDescent="0.2">
      <c r="A354" s="84">
        <f t="shared" si="5"/>
        <v>42688.041669999999</v>
      </c>
      <c r="B354" s="34">
        <v>1</v>
      </c>
      <c r="C354" s="40" t="s">
        <v>1176</v>
      </c>
      <c r="D354" s="40" t="s">
        <v>191</v>
      </c>
      <c r="E354" s="40" t="s">
        <v>1177</v>
      </c>
      <c r="F354" s="40" t="s">
        <v>1178</v>
      </c>
    </row>
    <row r="355" spans="1:6" ht="14.25" customHeight="1" x14ac:dyDescent="0.2">
      <c r="A355" s="84">
        <f t="shared" si="5"/>
        <v>42688.083330000001</v>
      </c>
      <c r="B355" s="34">
        <v>2</v>
      </c>
      <c r="C355" s="40" t="s">
        <v>1179</v>
      </c>
      <c r="D355" s="40" t="s">
        <v>191</v>
      </c>
      <c r="E355" s="40" t="s">
        <v>1180</v>
      </c>
      <c r="F355" s="40" t="s">
        <v>1181</v>
      </c>
    </row>
    <row r="356" spans="1:6" ht="14.25" customHeight="1" x14ac:dyDescent="0.2">
      <c r="A356" s="84">
        <f t="shared" si="5"/>
        <v>42688.125</v>
      </c>
      <c r="B356" s="34">
        <v>3</v>
      </c>
      <c r="C356" s="40" t="s">
        <v>1182</v>
      </c>
      <c r="D356" s="40" t="s">
        <v>192</v>
      </c>
      <c r="E356" s="40" t="s">
        <v>1183</v>
      </c>
      <c r="F356" s="40" t="s">
        <v>1184</v>
      </c>
    </row>
    <row r="357" spans="1:6" ht="14.25" customHeight="1" x14ac:dyDescent="0.2">
      <c r="A357" s="84">
        <f t="shared" si="5"/>
        <v>42688.166669999999</v>
      </c>
      <c r="B357" s="34">
        <v>4</v>
      </c>
      <c r="C357" s="40" t="s">
        <v>1185</v>
      </c>
      <c r="D357" s="40" t="s">
        <v>191</v>
      </c>
      <c r="E357" s="40" t="s">
        <v>1186</v>
      </c>
      <c r="F357" s="40" t="s">
        <v>1187</v>
      </c>
    </row>
    <row r="358" spans="1:6" ht="14.25" customHeight="1" x14ac:dyDescent="0.2">
      <c r="A358" s="84">
        <f t="shared" si="5"/>
        <v>42688.208330000001</v>
      </c>
      <c r="B358" s="34">
        <v>5</v>
      </c>
      <c r="C358" s="40" t="s">
        <v>1188</v>
      </c>
      <c r="D358" s="40" t="s">
        <v>191</v>
      </c>
      <c r="E358" s="40" t="s">
        <v>1189</v>
      </c>
      <c r="F358" s="40" t="s">
        <v>1190</v>
      </c>
    </row>
    <row r="359" spans="1:6" ht="14.25" customHeight="1" x14ac:dyDescent="0.2">
      <c r="A359" s="84">
        <f t="shared" si="5"/>
        <v>42688.25</v>
      </c>
      <c r="B359" s="34">
        <v>6</v>
      </c>
      <c r="C359" s="40" t="s">
        <v>1191</v>
      </c>
      <c r="D359" s="40" t="s">
        <v>191</v>
      </c>
      <c r="E359" s="40" t="s">
        <v>1192</v>
      </c>
      <c r="F359" s="40" t="s">
        <v>1193</v>
      </c>
    </row>
    <row r="360" spans="1:6" ht="14.25" customHeight="1" x14ac:dyDescent="0.2">
      <c r="A360" s="84">
        <f t="shared" si="5"/>
        <v>42688.291669999999</v>
      </c>
      <c r="B360" s="34">
        <v>7</v>
      </c>
      <c r="C360" s="40" t="s">
        <v>1194</v>
      </c>
      <c r="D360" s="40" t="s">
        <v>191</v>
      </c>
      <c r="E360" s="40" t="s">
        <v>1195</v>
      </c>
      <c r="F360" s="40" t="s">
        <v>1196</v>
      </c>
    </row>
    <row r="361" spans="1:6" ht="14.25" customHeight="1" x14ac:dyDescent="0.2">
      <c r="A361" s="84">
        <f t="shared" si="5"/>
        <v>42688.333330000001</v>
      </c>
      <c r="B361" s="34">
        <v>8</v>
      </c>
      <c r="C361" s="40" t="s">
        <v>1197</v>
      </c>
      <c r="D361" s="40" t="s">
        <v>191</v>
      </c>
      <c r="E361" s="40" t="s">
        <v>1198</v>
      </c>
      <c r="F361" s="40" t="s">
        <v>1199</v>
      </c>
    </row>
    <row r="362" spans="1:6" ht="14.25" customHeight="1" x14ac:dyDescent="0.2">
      <c r="A362" s="84">
        <f t="shared" si="5"/>
        <v>42688.375</v>
      </c>
      <c r="B362" s="34">
        <v>9</v>
      </c>
      <c r="C362" s="40" t="s">
        <v>1200</v>
      </c>
      <c r="D362" s="40" t="s">
        <v>191</v>
      </c>
      <c r="E362" s="40" t="s">
        <v>1201</v>
      </c>
      <c r="F362" s="40" t="s">
        <v>1202</v>
      </c>
    </row>
    <row r="363" spans="1:6" ht="14.25" customHeight="1" x14ac:dyDescent="0.2">
      <c r="A363" s="84">
        <f t="shared" si="5"/>
        <v>42688.416669999999</v>
      </c>
      <c r="B363" s="34">
        <v>10</v>
      </c>
      <c r="C363" s="40" t="s">
        <v>1203</v>
      </c>
      <c r="D363" s="40" t="s">
        <v>191</v>
      </c>
      <c r="E363" s="40" t="s">
        <v>1204</v>
      </c>
      <c r="F363" s="40" t="s">
        <v>1205</v>
      </c>
    </row>
    <row r="364" spans="1:6" ht="14.25" customHeight="1" x14ac:dyDescent="0.2">
      <c r="A364" s="84">
        <f t="shared" si="5"/>
        <v>42688.458330000001</v>
      </c>
      <c r="B364" s="34">
        <v>11</v>
      </c>
      <c r="C364" s="40" t="s">
        <v>1206</v>
      </c>
      <c r="D364" s="40" t="s">
        <v>192</v>
      </c>
      <c r="E364" s="40" t="s">
        <v>1207</v>
      </c>
      <c r="F364" s="40" t="s">
        <v>1208</v>
      </c>
    </row>
    <row r="365" spans="1:6" ht="14.25" customHeight="1" x14ac:dyDescent="0.2">
      <c r="A365" s="84">
        <f t="shared" si="5"/>
        <v>42688.5</v>
      </c>
      <c r="B365" s="34">
        <v>12</v>
      </c>
      <c r="C365" s="40" t="s">
        <v>1209</v>
      </c>
      <c r="D365" s="40" t="s">
        <v>191</v>
      </c>
      <c r="E365" s="40" t="s">
        <v>1210</v>
      </c>
      <c r="F365" s="40" t="s">
        <v>1211</v>
      </c>
    </row>
    <row r="366" spans="1:6" ht="14.25" customHeight="1" x14ac:dyDescent="0.2">
      <c r="A366" s="84">
        <f t="shared" si="5"/>
        <v>42688.541669999999</v>
      </c>
      <c r="B366" s="34">
        <v>13</v>
      </c>
      <c r="C366" s="40" t="s">
        <v>1212</v>
      </c>
      <c r="D366" s="40" t="s">
        <v>192</v>
      </c>
      <c r="E366" s="40" t="s">
        <v>1213</v>
      </c>
      <c r="F366" s="40" t="s">
        <v>1214</v>
      </c>
    </row>
    <row r="367" spans="1:6" ht="14.25" customHeight="1" x14ac:dyDescent="0.2">
      <c r="A367" s="84">
        <f t="shared" si="5"/>
        <v>42688.583330000001</v>
      </c>
      <c r="B367" s="34">
        <v>14</v>
      </c>
      <c r="C367" s="40" t="s">
        <v>1215</v>
      </c>
      <c r="D367" s="40" t="s">
        <v>191</v>
      </c>
      <c r="E367" s="40" t="s">
        <v>1216</v>
      </c>
      <c r="F367" s="40" t="s">
        <v>1217</v>
      </c>
    </row>
    <row r="368" spans="1:6" ht="14.25" customHeight="1" x14ac:dyDescent="0.2">
      <c r="A368" s="84">
        <f t="shared" si="5"/>
        <v>42688.625</v>
      </c>
      <c r="B368" s="34">
        <v>15</v>
      </c>
      <c r="C368" s="40" t="s">
        <v>1218</v>
      </c>
      <c r="D368" s="40" t="s">
        <v>192</v>
      </c>
      <c r="E368" s="40" t="s">
        <v>1219</v>
      </c>
      <c r="F368" s="40" t="s">
        <v>1220</v>
      </c>
    </row>
    <row r="369" spans="1:6" ht="14.25" customHeight="1" x14ac:dyDescent="0.2">
      <c r="A369" s="84">
        <f t="shared" si="5"/>
        <v>42688.666669999999</v>
      </c>
      <c r="B369" s="34">
        <v>16</v>
      </c>
      <c r="C369" s="40" t="s">
        <v>1221</v>
      </c>
      <c r="D369" s="40" t="s">
        <v>1222</v>
      </c>
      <c r="E369" s="40" t="s">
        <v>196</v>
      </c>
      <c r="F369" s="40" t="s">
        <v>1223</v>
      </c>
    </row>
    <row r="370" spans="1:6" ht="14.25" customHeight="1" x14ac:dyDescent="0.2">
      <c r="A370" s="84">
        <f t="shared" si="5"/>
        <v>42688.708330000001</v>
      </c>
      <c r="B370" s="34">
        <v>17</v>
      </c>
      <c r="C370" s="40" t="s">
        <v>1224</v>
      </c>
      <c r="D370" s="40" t="s">
        <v>191</v>
      </c>
      <c r="E370" s="40" t="s">
        <v>217</v>
      </c>
      <c r="F370" s="40" t="s">
        <v>1225</v>
      </c>
    </row>
    <row r="371" spans="1:6" ht="14.25" customHeight="1" x14ac:dyDescent="0.2">
      <c r="A371" s="84">
        <f t="shared" si="5"/>
        <v>42688.75</v>
      </c>
      <c r="B371" s="34">
        <v>18</v>
      </c>
      <c r="C371" s="40" t="s">
        <v>1226</v>
      </c>
      <c r="D371" s="40" t="s">
        <v>191</v>
      </c>
      <c r="E371" s="40" t="s">
        <v>1227</v>
      </c>
      <c r="F371" s="40" t="s">
        <v>1228</v>
      </c>
    </row>
    <row r="372" spans="1:6" ht="14.25" customHeight="1" x14ac:dyDescent="0.2">
      <c r="A372" s="84">
        <f t="shared" si="5"/>
        <v>42688.791669999999</v>
      </c>
      <c r="B372" s="34">
        <v>19</v>
      </c>
      <c r="C372" s="40" t="s">
        <v>1229</v>
      </c>
      <c r="D372" s="40" t="s">
        <v>192</v>
      </c>
      <c r="E372" s="40" t="s">
        <v>1230</v>
      </c>
      <c r="F372" s="40" t="s">
        <v>1231</v>
      </c>
    </row>
    <row r="373" spans="1:6" ht="14.25" customHeight="1" x14ac:dyDescent="0.2">
      <c r="A373" s="84">
        <f t="shared" si="5"/>
        <v>42688.833330000001</v>
      </c>
      <c r="B373" s="34">
        <v>20</v>
      </c>
      <c r="C373" s="40" t="s">
        <v>1232</v>
      </c>
      <c r="D373" s="40" t="s">
        <v>191</v>
      </c>
      <c r="E373" s="40" t="s">
        <v>1233</v>
      </c>
      <c r="F373" s="40" t="s">
        <v>255</v>
      </c>
    </row>
    <row r="374" spans="1:6" ht="14.25" customHeight="1" x14ac:dyDescent="0.2">
      <c r="A374" s="84">
        <f t="shared" si="5"/>
        <v>42688.875</v>
      </c>
      <c r="B374" s="34">
        <v>21</v>
      </c>
      <c r="C374" s="40" t="s">
        <v>1234</v>
      </c>
      <c r="D374" s="40" t="s">
        <v>191</v>
      </c>
      <c r="E374" s="40" t="s">
        <v>1235</v>
      </c>
      <c r="F374" s="40" t="s">
        <v>1236</v>
      </c>
    </row>
    <row r="375" spans="1:6" ht="14.25" customHeight="1" x14ac:dyDescent="0.2">
      <c r="A375" s="84">
        <f t="shared" si="5"/>
        <v>42688.916669999999</v>
      </c>
      <c r="B375" s="34">
        <v>22</v>
      </c>
      <c r="C375" s="40" t="s">
        <v>1237</v>
      </c>
      <c r="D375" s="40" t="s">
        <v>192</v>
      </c>
      <c r="E375" s="40" t="s">
        <v>1238</v>
      </c>
      <c r="F375" s="40" t="s">
        <v>1239</v>
      </c>
    </row>
    <row r="376" spans="1:6" ht="14.25" customHeight="1" x14ac:dyDescent="0.2">
      <c r="A376" s="84">
        <f t="shared" si="5"/>
        <v>42688.958330000001</v>
      </c>
      <c r="B376" s="34">
        <v>23</v>
      </c>
      <c r="C376" s="40" t="s">
        <v>1240</v>
      </c>
      <c r="D376" s="40" t="s">
        <v>191</v>
      </c>
      <c r="E376" s="40" t="s">
        <v>1241</v>
      </c>
      <c r="F376" s="40" t="s">
        <v>1242</v>
      </c>
    </row>
    <row r="377" spans="1:6" ht="14.25" customHeight="1" x14ac:dyDescent="0.2">
      <c r="A377" s="84">
        <f t="shared" si="5"/>
        <v>42689</v>
      </c>
      <c r="B377" s="34">
        <v>0</v>
      </c>
      <c r="C377" s="40" t="s">
        <v>1243</v>
      </c>
      <c r="D377" s="40" t="s">
        <v>191</v>
      </c>
      <c r="E377" s="40" t="s">
        <v>1244</v>
      </c>
      <c r="F377" s="40" t="s">
        <v>1245</v>
      </c>
    </row>
    <row r="378" spans="1:6" ht="14.25" customHeight="1" x14ac:dyDescent="0.2">
      <c r="A378" s="84">
        <f t="shared" si="5"/>
        <v>42689.041669999999</v>
      </c>
      <c r="B378" s="34">
        <v>1</v>
      </c>
      <c r="C378" s="40" t="s">
        <v>359</v>
      </c>
      <c r="D378" s="40" t="s">
        <v>192</v>
      </c>
      <c r="E378" s="40" t="s">
        <v>1246</v>
      </c>
      <c r="F378" s="40" t="s">
        <v>361</v>
      </c>
    </row>
    <row r="379" spans="1:6" ht="14.25" customHeight="1" x14ac:dyDescent="0.2">
      <c r="A379" s="84">
        <f t="shared" si="5"/>
        <v>42689.083330000001</v>
      </c>
      <c r="B379" s="34">
        <v>2</v>
      </c>
      <c r="C379" s="40" t="s">
        <v>1247</v>
      </c>
      <c r="D379" s="40" t="s">
        <v>192</v>
      </c>
      <c r="E379" s="40" t="s">
        <v>1248</v>
      </c>
      <c r="F379" s="40" t="s">
        <v>1249</v>
      </c>
    </row>
    <row r="380" spans="1:6" ht="14.25" customHeight="1" x14ac:dyDescent="0.2">
      <c r="A380" s="84">
        <f t="shared" si="5"/>
        <v>42689.125</v>
      </c>
      <c r="B380" s="34">
        <v>3</v>
      </c>
      <c r="C380" s="40" t="s">
        <v>1250</v>
      </c>
      <c r="D380" s="40" t="s">
        <v>192</v>
      </c>
      <c r="E380" s="40" t="s">
        <v>1251</v>
      </c>
      <c r="F380" s="40" t="s">
        <v>1252</v>
      </c>
    </row>
    <row r="381" spans="1:6" ht="14.25" customHeight="1" x14ac:dyDescent="0.2">
      <c r="A381" s="84">
        <f t="shared" si="5"/>
        <v>42689.166669999999</v>
      </c>
      <c r="B381" s="34">
        <v>4</v>
      </c>
      <c r="C381" s="40" t="s">
        <v>1253</v>
      </c>
      <c r="D381" s="40" t="s">
        <v>191</v>
      </c>
      <c r="E381" s="40" t="s">
        <v>1254</v>
      </c>
      <c r="F381" s="40" t="s">
        <v>1255</v>
      </c>
    </row>
    <row r="382" spans="1:6" ht="14.25" customHeight="1" x14ac:dyDescent="0.2">
      <c r="A382" s="84">
        <f t="shared" si="5"/>
        <v>42689.208330000001</v>
      </c>
      <c r="B382" s="34">
        <v>5</v>
      </c>
      <c r="C382" s="40" t="s">
        <v>1256</v>
      </c>
      <c r="D382" s="40" t="s">
        <v>191</v>
      </c>
      <c r="E382" s="40" t="s">
        <v>1257</v>
      </c>
      <c r="F382" s="40" t="s">
        <v>1258</v>
      </c>
    </row>
    <row r="383" spans="1:6" ht="14.25" customHeight="1" x14ac:dyDescent="0.2">
      <c r="A383" s="84">
        <f t="shared" si="5"/>
        <v>42689.25</v>
      </c>
      <c r="B383" s="34">
        <v>6</v>
      </c>
      <c r="C383" s="40" t="s">
        <v>1259</v>
      </c>
      <c r="D383" s="40" t="s">
        <v>191</v>
      </c>
      <c r="E383" s="40" t="s">
        <v>1260</v>
      </c>
      <c r="F383" s="40" t="s">
        <v>1261</v>
      </c>
    </row>
    <row r="384" spans="1:6" ht="14.25" customHeight="1" x14ac:dyDescent="0.2">
      <c r="A384" s="84">
        <f t="shared" si="5"/>
        <v>42689.291669999999</v>
      </c>
      <c r="B384" s="34">
        <v>7</v>
      </c>
      <c r="C384" s="40" t="s">
        <v>1262</v>
      </c>
      <c r="D384" s="40" t="s">
        <v>191</v>
      </c>
      <c r="E384" s="40" t="s">
        <v>1263</v>
      </c>
      <c r="F384" s="40" t="s">
        <v>1264</v>
      </c>
    </row>
    <row r="385" spans="1:6" ht="14.25" customHeight="1" x14ac:dyDescent="0.2">
      <c r="A385" s="84">
        <f t="shared" si="5"/>
        <v>42689.333330000001</v>
      </c>
      <c r="B385" s="34">
        <v>8</v>
      </c>
      <c r="C385" s="40" t="s">
        <v>1265</v>
      </c>
      <c r="D385" s="40" t="s">
        <v>191</v>
      </c>
      <c r="E385" s="40" t="s">
        <v>1266</v>
      </c>
      <c r="F385" s="40" t="s">
        <v>1267</v>
      </c>
    </row>
    <row r="386" spans="1:6" ht="14.25" customHeight="1" x14ac:dyDescent="0.2">
      <c r="A386" s="84">
        <f t="shared" ref="A386:A449" si="6">A362+1</f>
        <v>42689.375</v>
      </c>
      <c r="B386" s="34">
        <v>9</v>
      </c>
      <c r="C386" s="40" t="s">
        <v>1268</v>
      </c>
      <c r="D386" s="40" t="s">
        <v>192</v>
      </c>
      <c r="E386" s="40" t="s">
        <v>1269</v>
      </c>
      <c r="F386" s="40" t="s">
        <v>1270</v>
      </c>
    </row>
    <row r="387" spans="1:6" ht="14.25" customHeight="1" x14ac:dyDescent="0.2">
      <c r="A387" s="84">
        <f t="shared" si="6"/>
        <v>42689.416669999999</v>
      </c>
      <c r="B387" s="34">
        <v>10</v>
      </c>
      <c r="C387" s="40" t="s">
        <v>1271</v>
      </c>
      <c r="D387" s="40" t="s">
        <v>192</v>
      </c>
      <c r="E387" s="40" t="s">
        <v>1272</v>
      </c>
      <c r="F387" s="40" t="s">
        <v>1273</v>
      </c>
    </row>
    <row r="388" spans="1:6" ht="14.25" customHeight="1" x14ac:dyDescent="0.2">
      <c r="A388" s="84">
        <f t="shared" si="6"/>
        <v>42689.458330000001</v>
      </c>
      <c r="B388" s="34">
        <v>11</v>
      </c>
      <c r="C388" s="40" t="s">
        <v>1274</v>
      </c>
      <c r="D388" s="40" t="s">
        <v>192</v>
      </c>
      <c r="E388" s="40" t="s">
        <v>1275</v>
      </c>
      <c r="F388" s="40" t="s">
        <v>1276</v>
      </c>
    </row>
    <row r="389" spans="1:6" ht="14.25" customHeight="1" x14ac:dyDescent="0.2">
      <c r="A389" s="84">
        <f t="shared" si="6"/>
        <v>42689.5</v>
      </c>
      <c r="B389" s="34">
        <v>12</v>
      </c>
      <c r="C389" s="40" t="s">
        <v>237</v>
      </c>
      <c r="D389" s="40" t="s">
        <v>191</v>
      </c>
      <c r="E389" s="40" t="s">
        <v>1277</v>
      </c>
      <c r="F389" s="40" t="s">
        <v>1278</v>
      </c>
    </row>
    <row r="390" spans="1:6" ht="14.25" customHeight="1" x14ac:dyDescent="0.2">
      <c r="A390" s="84">
        <f t="shared" si="6"/>
        <v>42689.541669999999</v>
      </c>
      <c r="B390" s="34">
        <v>13</v>
      </c>
      <c r="C390" s="40" t="s">
        <v>1279</v>
      </c>
      <c r="D390" s="40" t="s">
        <v>191</v>
      </c>
      <c r="E390" s="40" t="s">
        <v>1280</v>
      </c>
      <c r="F390" s="40" t="s">
        <v>1281</v>
      </c>
    </row>
    <row r="391" spans="1:6" ht="14.25" customHeight="1" x14ac:dyDescent="0.2">
      <c r="A391" s="84">
        <f t="shared" si="6"/>
        <v>42689.583330000001</v>
      </c>
      <c r="B391" s="34">
        <v>14</v>
      </c>
      <c r="C391" s="40" t="s">
        <v>1282</v>
      </c>
      <c r="D391" s="40" t="s">
        <v>191</v>
      </c>
      <c r="E391" s="40" t="s">
        <v>1283</v>
      </c>
      <c r="F391" s="40" t="s">
        <v>1284</v>
      </c>
    </row>
    <row r="392" spans="1:6" ht="14.25" customHeight="1" x14ac:dyDescent="0.2">
      <c r="A392" s="84">
        <f t="shared" si="6"/>
        <v>42689.625</v>
      </c>
      <c r="B392" s="34">
        <v>15</v>
      </c>
      <c r="C392" s="40" t="s">
        <v>1285</v>
      </c>
      <c r="D392" s="40" t="s">
        <v>191</v>
      </c>
      <c r="E392" s="40" t="s">
        <v>1286</v>
      </c>
      <c r="F392" s="40" t="s">
        <v>1287</v>
      </c>
    </row>
    <row r="393" spans="1:6" ht="14.25" customHeight="1" x14ac:dyDescent="0.2">
      <c r="A393" s="84">
        <f t="shared" si="6"/>
        <v>42689.666669999999</v>
      </c>
      <c r="B393" s="34">
        <v>16</v>
      </c>
      <c r="C393" s="40" t="s">
        <v>1288</v>
      </c>
      <c r="D393" s="40" t="s">
        <v>192</v>
      </c>
      <c r="E393" s="40" t="s">
        <v>1289</v>
      </c>
      <c r="F393" s="40" t="s">
        <v>1290</v>
      </c>
    </row>
    <row r="394" spans="1:6" ht="14.25" customHeight="1" x14ac:dyDescent="0.2">
      <c r="A394" s="84">
        <f t="shared" si="6"/>
        <v>42689.708330000001</v>
      </c>
      <c r="B394" s="34">
        <v>17</v>
      </c>
      <c r="C394" s="40" t="s">
        <v>1291</v>
      </c>
      <c r="D394" s="40" t="s">
        <v>1292</v>
      </c>
      <c r="E394" s="40" t="s">
        <v>191</v>
      </c>
      <c r="F394" s="40" t="s">
        <v>1293</v>
      </c>
    </row>
    <row r="395" spans="1:6" ht="14.25" customHeight="1" x14ac:dyDescent="0.2">
      <c r="A395" s="84">
        <f t="shared" si="6"/>
        <v>42689.75</v>
      </c>
      <c r="B395" s="34">
        <v>18</v>
      </c>
      <c r="C395" s="40" t="s">
        <v>1294</v>
      </c>
      <c r="D395" s="40" t="s">
        <v>192</v>
      </c>
      <c r="E395" s="40" t="s">
        <v>1295</v>
      </c>
      <c r="F395" s="40" t="s">
        <v>1296</v>
      </c>
    </row>
    <row r="396" spans="1:6" ht="14.25" customHeight="1" x14ac:dyDescent="0.2">
      <c r="A396" s="84">
        <f t="shared" si="6"/>
        <v>42689.791669999999</v>
      </c>
      <c r="B396" s="34">
        <v>19</v>
      </c>
      <c r="C396" s="40" t="s">
        <v>1297</v>
      </c>
      <c r="D396" s="40" t="s">
        <v>191</v>
      </c>
      <c r="E396" s="40" t="s">
        <v>1298</v>
      </c>
      <c r="F396" s="40" t="s">
        <v>1299</v>
      </c>
    </row>
    <row r="397" spans="1:6" ht="14.25" customHeight="1" x14ac:dyDescent="0.2">
      <c r="A397" s="84">
        <f t="shared" si="6"/>
        <v>42689.833330000001</v>
      </c>
      <c r="B397" s="34">
        <v>20</v>
      </c>
      <c r="C397" s="40" t="s">
        <v>1300</v>
      </c>
      <c r="D397" s="40" t="s">
        <v>191</v>
      </c>
      <c r="E397" s="40" t="s">
        <v>1301</v>
      </c>
      <c r="F397" s="40" t="s">
        <v>1302</v>
      </c>
    </row>
    <row r="398" spans="1:6" ht="14.25" customHeight="1" x14ac:dyDescent="0.2">
      <c r="A398" s="84">
        <f t="shared" si="6"/>
        <v>42689.875</v>
      </c>
      <c r="B398" s="34">
        <v>21</v>
      </c>
      <c r="C398" s="40" t="s">
        <v>1303</v>
      </c>
      <c r="D398" s="40" t="s">
        <v>191</v>
      </c>
      <c r="E398" s="40" t="s">
        <v>1304</v>
      </c>
      <c r="F398" s="40" t="s">
        <v>1305</v>
      </c>
    </row>
    <row r="399" spans="1:6" ht="14.25" customHeight="1" x14ac:dyDescent="0.2">
      <c r="A399" s="84">
        <f t="shared" si="6"/>
        <v>42689.916669999999</v>
      </c>
      <c r="B399" s="34">
        <v>22</v>
      </c>
      <c r="C399" s="40" t="s">
        <v>1306</v>
      </c>
      <c r="D399" s="40" t="s">
        <v>191</v>
      </c>
      <c r="E399" s="40" t="s">
        <v>1307</v>
      </c>
      <c r="F399" s="40" t="s">
        <v>1308</v>
      </c>
    </row>
    <row r="400" spans="1:6" ht="14.25" customHeight="1" x14ac:dyDescent="0.2">
      <c r="A400" s="84">
        <f t="shared" si="6"/>
        <v>42689.958330000001</v>
      </c>
      <c r="B400" s="34">
        <v>23</v>
      </c>
      <c r="C400" s="40" t="s">
        <v>1309</v>
      </c>
      <c r="D400" s="40" t="s">
        <v>191</v>
      </c>
      <c r="E400" s="40" t="s">
        <v>1310</v>
      </c>
      <c r="F400" s="40" t="s">
        <v>1311</v>
      </c>
    </row>
    <row r="401" spans="1:6" ht="14.25" customHeight="1" x14ac:dyDescent="0.2">
      <c r="A401" s="84">
        <f t="shared" si="6"/>
        <v>42690</v>
      </c>
      <c r="B401" s="34">
        <v>0</v>
      </c>
      <c r="C401" s="40" t="s">
        <v>1312</v>
      </c>
      <c r="D401" s="40" t="s">
        <v>191</v>
      </c>
      <c r="E401" s="40" t="s">
        <v>1313</v>
      </c>
      <c r="F401" s="40" t="s">
        <v>1314</v>
      </c>
    </row>
    <row r="402" spans="1:6" ht="14.25" customHeight="1" x14ac:dyDescent="0.2">
      <c r="A402" s="84">
        <f t="shared" si="6"/>
        <v>42690.041669999999</v>
      </c>
      <c r="B402" s="34">
        <v>1</v>
      </c>
      <c r="C402" s="40" t="s">
        <v>1315</v>
      </c>
      <c r="D402" s="40" t="s">
        <v>191</v>
      </c>
      <c r="E402" s="40" t="s">
        <v>1316</v>
      </c>
      <c r="F402" s="40" t="s">
        <v>1317</v>
      </c>
    </row>
    <row r="403" spans="1:6" ht="14.25" customHeight="1" x14ac:dyDescent="0.2">
      <c r="A403" s="84">
        <f t="shared" si="6"/>
        <v>42690.083330000001</v>
      </c>
      <c r="B403" s="34">
        <v>2</v>
      </c>
      <c r="C403" s="40" t="s">
        <v>246</v>
      </c>
      <c r="D403" s="40" t="s">
        <v>192</v>
      </c>
      <c r="E403" s="40" t="s">
        <v>1318</v>
      </c>
      <c r="F403" s="40" t="s">
        <v>1319</v>
      </c>
    </row>
    <row r="404" spans="1:6" ht="14.25" customHeight="1" x14ac:dyDescent="0.2">
      <c r="A404" s="84">
        <f t="shared" si="6"/>
        <v>42690.125</v>
      </c>
      <c r="B404" s="34">
        <v>3</v>
      </c>
      <c r="C404" s="40" t="s">
        <v>1320</v>
      </c>
      <c r="D404" s="40" t="s">
        <v>191</v>
      </c>
      <c r="E404" s="40" t="s">
        <v>1321</v>
      </c>
      <c r="F404" s="40" t="s">
        <v>1322</v>
      </c>
    </row>
    <row r="405" spans="1:6" ht="14.25" customHeight="1" x14ac:dyDescent="0.2">
      <c r="A405" s="84">
        <f t="shared" si="6"/>
        <v>42690.166669999999</v>
      </c>
      <c r="B405" s="34">
        <v>4</v>
      </c>
      <c r="C405" s="40" t="s">
        <v>1323</v>
      </c>
      <c r="D405" s="40" t="s">
        <v>191</v>
      </c>
      <c r="E405" s="40" t="s">
        <v>1324</v>
      </c>
      <c r="F405" s="40" t="s">
        <v>1325</v>
      </c>
    </row>
    <row r="406" spans="1:6" ht="14.25" customHeight="1" x14ac:dyDescent="0.2">
      <c r="A406" s="84">
        <f t="shared" si="6"/>
        <v>42690.208330000001</v>
      </c>
      <c r="B406" s="34">
        <v>5</v>
      </c>
      <c r="C406" s="40" t="s">
        <v>1326</v>
      </c>
      <c r="D406" s="40" t="s">
        <v>191</v>
      </c>
      <c r="E406" s="40" t="s">
        <v>1327</v>
      </c>
      <c r="F406" s="40" t="s">
        <v>1328</v>
      </c>
    </row>
    <row r="407" spans="1:6" ht="14.25" customHeight="1" x14ac:dyDescent="0.2">
      <c r="A407" s="84">
        <f t="shared" si="6"/>
        <v>42690.25</v>
      </c>
      <c r="B407" s="34">
        <v>6</v>
      </c>
      <c r="C407" s="40" t="s">
        <v>1329</v>
      </c>
      <c r="D407" s="40" t="s">
        <v>192</v>
      </c>
      <c r="E407" s="40" t="s">
        <v>1330</v>
      </c>
      <c r="F407" s="40" t="s">
        <v>1331</v>
      </c>
    </row>
    <row r="408" spans="1:6" ht="14.25" customHeight="1" x14ac:dyDescent="0.2">
      <c r="A408" s="84">
        <f t="shared" si="6"/>
        <v>42690.291669999999</v>
      </c>
      <c r="B408" s="34">
        <v>7</v>
      </c>
      <c r="C408" s="40" t="s">
        <v>1332</v>
      </c>
      <c r="D408" s="40" t="s">
        <v>192</v>
      </c>
      <c r="E408" s="40" t="s">
        <v>1333</v>
      </c>
      <c r="F408" s="40" t="s">
        <v>1334</v>
      </c>
    </row>
    <row r="409" spans="1:6" ht="14.25" customHeight="1" x14ac:dyDescent="0.2">
      <c r="A409" s="84">
        <f t="shared" si="6"/>
        <v>42690.333330000001</v>
      </c>
      <c r="B409" s="34">
        <v>8</v>
      </c>
      <c r="C409" s="40" t="s">
        <v>1335</v>
      </c>
      <c r="D409" s="40" t="s">
        <v>191</v>
      </c>
      <c r="E409" s="40" t="s">
        <v>1336</v>
      </c>
      <c r="F409" s="40" t="s">
        <v>1337</v>
      </c>
    </row>
    <row r="410" spans="1:6" ht="14.25" customHeight="1" x14ac:dyDescent="0.2">
      <c r="A410" s="84">
        <f t="shared" si="6"/>
        <v>42690.375</v>
      </c>
      <c r="B410" s="34">
        <v>9</v>
      </c>
      <c r="C410" s="40" t="s">
        <v>1338</v>
      </c>
      <c r="D410" s="40" t="s">
        <v>192</v>
      </c>
      <c r="E410" s="40" t="s">
        <v>1339</v>
      </c>
      <c r="F410" s="40" t="s">
        <v>1340</v>
      </c>
    </row>
    <row r="411" spans="1:6" ht="14.25" customHeight="1" x14ac:dyDescent="0.2">
      <c r="A411" s="84">
        <f t="shared" si="6"/>
        <v>42690.416669999999</v>
      </c>
      <c r="B411" s="34">
        <v>10</v>
      </c>
      <c r="C411" s="40" t="s">
        <v>256</v>
      </c>
      <c r="D411" s="40" t="s">
        <v>191</v>
      </c>
      <c r="E411" s="40" t="s">
        <v>1341</v>
      </c>
      <c r="F411" s="40" t="s">
        <v>1342</v>
      </c>
    </row>
    <row r="412" spans="1:6" ht="14.25" customHeight="1" x14ac:dyDescent="0.2">
      <c r="A412" s="84">
        <f t="shared" si="6"/>
        <v>42690.458330000001</v>
      </c>
      <c r="B412" s="34">
        <v>11</v>
      </c>
      <c r="C412" s="40" t="s">
        <v>952</v>
      </c>
      <c r="D412" s="40" t="s">
        <v>192</v>
      </c>
      <c r="E412" s="40" t="s">
        <v>1343</v>
      </c>
      <c r="F412" s="40" t="s">
        <v>954</v>
      </c>
    </row>
    <row r="413" spans="1:6" ht="14.25" customHeight="1" x14ac:dyDescent="0.2">
      <c r="A413" s="84">
        <f t="shared" si="6"/>
        <v>42690.5</v>
      </c>
      <c r="B413" s="34">
        <v>12</v>
      </c>
      <c r="C413" s="40" t="s">
        <v>1344</v>
      </c>
      <c r="D413" s="40" t="s">
        <v>191</v>
      </c>
      <c r="E413" s="40" t="s">
        <v>1345</v>
      </c>
      <c r="F413" s="40" t="s">
        <v>1346</v>
      </c>
    </row>
    <row r="414" spans="1:6" ht="14.25" customHeight="1" x14ac:dyDescent="0.2">
      <c r="A414" s="84">
        <f t="shared" si="6"/>
        <v>42690.541669999999</v>
      </c>
      <c r="B414" s="34">
        <v>13</v>
      </c>
      <c r="C414" s="40" t="s">
        <v>1347</v>
      </c>
      <c r="D414" s="40" t="s">
        <v>191</v>
      </c>
      <c r="E414" s="40" t="s">
        <v>1348</v>
      </c>
      <c r="F414" s="40" t="s">
        <v>1349</v>
      </c>
    </row>
    <row r="415" spans="1:6" ht="14.25" customHeight="1" x14ac:dyDescent="0.2">
      <c r="A415" s="84">
        <f t="shared" si="6"/>
        <v>42690.583330000001</v>
      </c>
      <c r="B415" s="34">
        <v>14</v>
      </c>
      <c r="C415" s="40" t="s">
        <v>1350</v>
      </c>
      <c r="D415" s="40" t="s">
        <v>191</v>
      </c>
      <c r="E415" s="40" t="s">
        <v>1351</v>
      </c>
      <c r="F415" s="40" t="s">
        <v>1352</v>
      </c>
    </row>
    <row r="416" spans="1:6" ht="14.25" customHeight="1" x14ac:dyDescent="0.2">
      <c r="A416" s="84">
        <f t="shared" si="6"/>
        <v>42690.625</v>
      </c>
      <c r="B416" s="34">
        <v>15</v>
      </c>
      <c r="C416" s="40" t="s">
        <v>1353</v>
      </c>
      <c r="D416" s="40" t="s">
        <v>192</v>
      </c>
      <c r="E416" s="40" t="s">
        <v>1354</v>
      </c>
      <c r="F416" s="40" t="s">
        <v>1355</v>
      </c>
    </row>
    <row r="417" spans="1:6" ht="14.25" customHeight="1" x14ac:dyDescent="0.2">
      <c r="A417" s="84">
        <f t="shared" si="6"/>
        <v>42690.666669999999</v>
      </c>
      <c r="B417" s="34">
        <v>16</v>
      </c>
      <c r="C417" s="40" t="s">
        <v>1356</v>
      </c>
      <c r="D417" s="40" t="s">
        <v>191</v>
      </c>
      <c r="E417" s="40" t="s">
        <v>1357</v>
      </c>
      <c r="F417" s="40" t="s">
        <v>1358</v>
      </c>
    </row>
    <row r="418" spans="1:6" ht="14.25" customHeight="1" x14ac:dyDescent="0.2">
      <c r="A418" s="84">
        <f t="shared" si="6"/>
        <v>42690.708330000001</v>
      </c>
      <c r="B418" s="34">
        <v>17</v>
      </c>
      <c r="C418" s="40" t="s">
        <v>1359</v>
      </c>
      <c r="D418" s="40" t="s">
        <v>191</v>
      </c>
      <c r="E418" s="40" t="s">
        <v>1360</v>
      </c>
      <c r="F418" s="40" t="s">
        <v>1361</v>
      </c>
    </row>
    <row r="419" spans="1:6" ht="14.25" customHeight="1" x14ac:dyDescent="0.2">
      <c r="A419" s="84">
        <f t="shared" si="6"/>
        <v>42690.75</v>
      </c>
      <c r="B419" s="34">
        <v>18</v>
      </c>
      <c r="C419" s="40" t="s">
        <v>1362</v>
      </c>
      <c r="D419" s="40" t="s">
        <v>191</v>
      </c>
      <c r="E419" s="40" t="s">
        <v>1363</v>
      </c>
      <c r="F419" s="40" t="s">
        <v>1364</v>
      </c>
    </row>
    <row r="420" spans="1:6" ht="14.25" customHeight="1" x14ac:dyDescent="0.2">
      <c r="A420" s="84">
        <f t="shared" si="6"/>
        <v>42690.791669999999</v>
      </c>
      <c r="B420" s="34">
        <v>19</v>
      </c>
      <c r="C420" s="40" t="s">
        <v>1365</v>
      </c>
      <c r="D420" s="40" t="s">
        <v>191</v>
      </c>
      <c r="E420" s="40" t="s">
        <v>1366</v>
      </c>
      <c r="F420" s="40" t="s">
        <v>1367</v>
      </c>
    </row>
    <row r="421" spans="1:6" ht="14.25" customHeight="1" x14ac:dyDescent="0.2">
      <c r="A421" s="84">
        <f t="shared" si="6"/>
        <v>42690.833330000001</v>
      </c>
      <c r="B421" s="34">
        <v>20</v>
      </c>
      <c r="C421" s="40" t="s">
        <v>1368</v>
      </c>
      <c r="D421" s="40" t="s">
        <v>192</v>
      </c>
      <c r="E421" s="40" t="s">
        <v>1369</v>
      </c>
      <c r="F421" s="40" t="s">
        <v>1370</v>
      </c>
    </row>
    <row r="422" spans="1:6" ht="14.25" customHeight="1" x14ac:dyDescent="0.2">
      <c r="A422" s="84">
        <f t="shared" si="6"/>
        <v>42690.875</v>
      </c>
      <c r="B422" s="34">
        <v>21</v>
      </c>
      <c r="C422" s="40" t="s">
        <v>271</v>
      </c>
      <c r="D422" s="40" t="s">
        <v>191</v>
      </c>
      <c r="E422" s="40" t="s">
        <v>1371</v>
      </c>
      <c r="F422" s="40" t="s">
        <v>1372</v>
      </c>
    </row>
    <row r="423" spans="1:6" ht="14.25" customHeight="1" x14ac:dyDescent="0.2">
      <c r="A423" s="84">
        <f t="shared" si="6"/>
        <v>42690.916669999999</v>
      </c>
      <c r="B423" s="34">
        <v>22</v>
      </c>
      <c r="C423" s="40" t="s">
        <v>1373</v>
      </c>
      <c r="D423" s="40" t="s">
        <v>192</v>
      </c>
      <c r="E423" s="40" t="s">
        <v>1374</v>
      </c>
      <c r="F423" s="40" t="s">
        <v>250</v>
      </c>
    </row>
    <row r="424" spans="1:6" ht="14.25" customHeight="1" x14ac:dyDescent="0.2">
      <c r="A424" s="84">
        <f t="shared" si="6"/>
        <v>42690.958330000001</v>
      </c>
      <c r="B424" s="34">
        <v>23</v>
      </c>
      <c r="C424" s="40" t="s">
        <v>1375</v>
      </c>
      <c r="D424" s="40" t="s">
        <v>191</v>
      </c>
      <c r="E424" s="40" t="s">
        <v>1376</v>
      </c>
      <c r="F424" s="40" t="s">
        <v>1377</v>
      </c>
    </row>
    <row r="425" spans="1:6" ht="14.25" customHeight="1" x14ac:dyDescent="0.2">
      <c r="A425" s="84">
        <f t="shared" si="6"/>
        <v>42691</v>
      </c>
      <c r="B425" s="34">
        <v>0</v>
      </c>
      <c r="C425" s="40" t="s">
        <v>1378</v>
      </c>
      <c r="D425" s="40" t="s">
        <v>191</v>
      </c>
      <c r="E425" s="40" t="s">
        <v>1379</v>
      </c>
      <c r="F425" s="40" t="s">
        <v>979</v>
      </c>
    </row>
    <row r="426" spans="1:6" ht="14.25" customHeight="1" x14ac:dyDescent="0.2">
      <c r="A426" s="84">
        <f t="shared" si="6"/>
        <v>42691.041669999999</v>
      </c>
      <c r="B426" s="34">
        <v>1</v>
      </c>
      <c r="C426" s="40" t="s">
        <v>215</v>
      </c>
      <c r="D426" s="40" t="s">
        <v>191</v>
      </c>
      <c r="E426" s="40" t="s">
        <v>1380</v>
      </c>
      <c r="F426" s="40" t="s">
        <v>1381</v>
      </c>
    </row>
    <row r="427" spans="1:6" ht="14.25" customHeight="1" x14ac:dyDescent="0.2">
      <c r="A427" s="84">
        <f t="shared" si="6"/>
        <v>42691.083330000001</v>
      </c>
      <c r="B427" s="34">
        <v>2</v>
      </c>
      <c r="C427" s="40" t="s">
        <v>1382</v>
      </c>
      <c r="D427" s="40" t="s">
        <v>191</v>
      </c>
      <c r="E427" s="40" t="s">
        <v>1383</v>
      </c>
      <c r="F427" s="40" t="s">
        <v>1384</v>
      </c>
    </row>
    <row r="428" spans="1:6" ht="14.25" customHeight="1" x14ac:dyDescent="0.2">
      <c r="A428" s="84">
        <f t="shared" si="6"/>
        <v>42691.125</v>
      </c>
      <c r="B428" s="34">
        <v>3</v>
      </c>
      <c r="C428" s="40" t="s">
        <v>1385</v>
      </c>
      <c r="D428" s="40" t="s">
        <v>191</v>
      </c>
      <c r="E428" s="40" t="s">
        <v>1386</v>
      </c>
      <c r="F428" s="40" t="s">
        <v>1387</v>
      </c>
    </row>
    <row r="429" spans="1:6" ht="14.25" customHeight="1" x14ac:dyDescent="0.2">
      <c r="A429" s="84">
        <f t="shared" si="6"/>
        <v>42691.166669999999</v>
      </c>
      <c r="B429" s="34">
        <v>4</v>
      </c>
      <c r="C429" s="40" t="s">
        <v>1388</v>
      </c>
      <c r="D429" s="40" t="s">
        <v>205</v>
      </c>
      <c r="E429" s="40" t="s">
        <v>1389</v>
      </c>
      <c r="F429" s="40" t="s">
        <v>1390</v>
      </c>
    </row>
    <row r="430" spans="1:6" ht="14.25" customHeight="1" x14ac:dyDescent="0.2">
      <c r="A430" s="84">
        <f t="shared" si="6"/>
        <v>42691.208330000001</v>
      </c>
      <c r="B430" s="34">
        <v>5</v>
      </c>
      <c r="C430" s="40" t="s">
        <v>1391</v>
      </c>
      <c r="D430" s="40" t="s">
        <v>191</v>
      </c>
      <c r="E430" s="40" t="s">
        <v>1392</v>
      </c>
      <c r="F430" s="40" t="s">
        <v>1393</v>
      </c>
    </row>
    <row r="431" spans="1:6" ht="14.25" customHeight="1" x14ac:dyDescent="0.2">
      <c r="A431" s="84">
        <f t="shared" si="6"/>
        <v>42691.25</v>
      </c>
      <c r="B431" s="34">
        <v>6</v>
      </c>
      <c r="C431" s="40" t="s">
        <v>1394</v>
      </c>
      <c r="D431" s="40" t="s">
        <v>191</v>
      </c>
      <c r="E431" s="40" t="s">
        <v>1395</v>
      </c>
      <c r="F431" s="40" t="s">
        <v>1396</v>
      </c>
    </row>
    <row r="432" spans="1:6" ht="14.25" customHeight="1" x14ac:dyDescent="0.2">
      <c r="A432" s="84">
        <f t="shared" si="6"/>
        <v>42691.291669999999</v>
      </c>
      <c r="B432" s="34">
        <v>7</v>
      </c>
      <c r="C432" s="40" t="s">
        <v>1397</v>
      </c>
      <c r="D432" s="40" t="s">
        <v>192</v>
      </c>
      <c r="E432" s="40" t="s">
        <v>1398</v>
      </c>
      <c r="F432" s="40" t="s">
        <v>1399</v>
      </c>
    </row>
    <row r="433" spans="1:6" ht="14.25" customHeight="1" x14ac:dyDescent="0.2">
      <c r="A433" s="84">
        <f t="shared" si="6"/>
        <v>42691.333330000001</v>
      </c>
      <c r="B433" s="34">
        <v>8</v>
      </c>
      <c r="C433" s="40" t="s">
        <v>1400</v>
      </c>
      <c r="D433" s="40" t="s">
        <v>1401</v>
      </c>
      <c r="E433" s="40" t="s">
        <v>1402</v>
      </c>
      <c r="F433" s="40" t="s">
        <v>1403</v>
      </c>
    </row>
    <row r="434" spans="1:6" ht="14.25" customHeight="1" x14ac:dyDescent="0.2">
      <c r="A434" s="84">
        <f t="shared" si="6"/>
        <v>42691.375</v>
      </c>
      <c r="B434" s="34">
        <v>9</v>
      </c>
      <c r="C434" s="40" t="s">
        <v>1404</v>
      </c>
      <c r="D434" s="40" t="s">
        <v>1405</v>
      </c>
      <c r="E434" s="40" t="s">
        <v>1406</v>
      </c>
      <c r="F434" s="40" t="s">
        <v>1407</v>
      </c>
    </row>
    <row r="435" spans="1:6" ht="14.25" customHeight="1" x14ac:dyDescent="0.2">
      <c r="A435" s="84">
        <f t="shared" si="6"/>
        <v>42691.416669999999</v>
      </c>
      <c r="B435" s="34">
        <v>10</v>
      </c>
      <c r="C435" s="40" t="s">
        <v>1408</v>
      </c>
      <c r="D435" s="40" t="s">
        <v>1409</v>
      </c>
      <c r="E435" s="40" t="s">
        <v>1410</v>
      </c>
      <c r="F435" s="40" t="s">
        <v>1411</v>
      </c>
    </row>
    <row r="436" spans="1:6" ht="14.25" customHeight="1" x14ac:dyDescent="0.2">
      <c r="A436" s="84">
        <f t="shared" si="6"/>
        <v>42691.458330000001</v>
      </c>
      <c r="B436" s="34">
        <v>11</v>
      </c>
      <c r="C436" s="40" t="s">
        <v>1412</v>
      </c>
      <c r="D436" s="40" t="s">
        <v>1413</v>
      </c>
      <c r="E436" s="40" t="s">
        <v>1414</v>
      </c>
      <c r="F436" s="40" t="s">
        <v>201</v>
      </c>
    </row>
    <row r="437" spans="1:6" ht="14.25" customHeight="1" x14ac:dyDescent="0.2">
      <c r="A437" s="84">
        <f t="shared" si="6"/>
        <v>42691.5</v>
      </c>
      <c r="B437" s="34">
        <v>12</v>
      </c>
      <c r="C437" s="40" t="s">
        <v>203</v>
      </c>
      <c r="D437" s="40" t="s">
        <v>1415</v>
      </c>
      <c r="E437" s="40" t="s">
        <v>1416</v>
      </c>
      <c r="F437" s="40" t="s">
        <v>928</v>
      </c>
    </row>
    <row r="438" spans="1:6" ht="14.25" customHeight="1" x14ac:dyDescent="0.2">
      <c r="A438" s="84">
        <f t="shared" si="6"/>
        <v>42691.541669999999</v>
      </c>
      <c r="B438" s="34">
        <v>13</v>
      </c>
      <c r="C438" s="40" t="s">
        <v>1417</v>
      </c>
      <c r="D438" s="40" t="s">
        <v>191</v>
      </c>
      <c r="E438" s="40" t="s">
        <v>1418</v>
      </c>
      <c r="F438" s="40" t="s">
        <v>1419</v>
      </c>
    </row>
    <row r="439" spans="1:6" ht="14.25" customHeight="1" x14ac:dyDescent="0.2">
      <c r="A439" s="84">
        <f t="shared" si="6"/>
        <v>42691.583330000001</v>
      </c>
      <c r="B439" s="34">
        <v>14</v>
      </c>
      <c r="C439" s="40" t="s">
        <v>1420</v>
      </c>
      <c r="D439" s="40" t="s">
        <v>191</v>
      </c>
      <c r="E439" s="40" t="s">
        <v>1421</v>
      </c>
      <c r="F439" s="40" t="s">
        <v>1422</v>
      </c>
    </row>
    <row r="440" spans="1:6" ht="14.25" customHeight="1" x14ac:dyDescent="0.2">
      <c r="A440" s="84">
        <f t="shared" si="6"/>
        <v>42691.625</v>
      </c>
      <c r="B440" s="34">
        <v>15</v>
      </c>
      <c r="C440" s="40" t="s">
        <v>1423</v>
      </c>
      <c r="D440" s="40" t="s">
        <v>1424</v>
      </c>
      <c r="E440" s="40" t="s">
        <v>191</v>
      </c>
      <c r="F440" s="40" t="s">
        <v>1425</v>
      </c>
    </row>
    <row r="441" spans="1:6" ht="14.25" customHeight="1" x14ac:dyDescent="0.2">
      <c r="A441" s="84">
        <f t="shared" si="6"/>
        <v>42691.666669999999</v>
      </c>
      <c r="B441" s="34">
        <v>16</v>
      </c>
      <c r="C441" s="40" t="s">
        <v>260</v>
      </c>
      <c r="D441" s="40" t="s">
        <v>1426</v>
      </c>
      <c r="E441" s="40" t="s">
        <v>1427</v>
      </c>
      <c r="F441" s="40" t="s">
        <v>1428</v>
      </c>
    </row>
    <row r="442" spans="1:6" ht="14.25" customHeight="1" x14ac:dyDescent="0.2">
      <c r="A442" s="84">
        <f t="shared" si="6"/>
        <v>42691.708330000001</v>
      </c>
      <c r="B442" s="34">
        <v>17</v>
      </c>
      <c r="C442" s="40" t="s">
        <v>1429</v>
      </c>
      <c r="D442" s="40" t="s">
        <v>192</v>
      </c>
      <c r="E442" s="40" t="s">
        <v>1430</v>
      </c>
      <c r="F442" s="40" t="s">
        <v>224</v>
      </c>
    </row>
    <row r="443" spans="1:6" ht="14.25" customHeight="1" x14ac:dyDescent="0.2">
      <c r="A443" s="84">
        <f t="shared" si="6"/>
        <v>42691.75</v>
      </c>
      <c r="B443" s="34">
        <v>18</v>
      </c>
      <c r="C443" s="40" t="s">
        <v>1431</v>
      </c>
      <c r="D443" s="40" t="s">
        <v>191</v>
      </c>
      <c r="E443" s="40" t="s">
        <v>1432</v>
      </c>
      <c r="F443" s="40" t="s">
        <v>1433</v>
      </c>
    </row>
    <row r="444" spans="1:6" ht="14.25" customHeight="1" x14ac:dyDescent="0.2">
      <c r="A444" s="84">
        <f t="shared" si="6"/>
        <v>42691.791669999999</v>
      </c>
      <c r="B444" s="34">
        <v>19</v>
      </c>
      <c r="C444" s="40" t="s">
        <v>1434</v>
      </c>
      <c r="D444" s="40" t="s">
        <v>192</v>
      </c>
      <c r="E444" s="40" t="s">
        <v>1435</v>
      </c>
      <c r="F444" s="40" t="s">
        <v>1436</v>
      </c>
    </row>
    <row r="445" spans="1:6" ht="14.25" customHeight="1" x14ac:dyDescent="0.2">
      <c r="A445" s="84">
        <f t="shared" si="6"/>
        <v>42691.833330000001</v>
      </c>
      <c r="B445" s="34">
        <v>20</v>
      </c>
      <c r="C445" s="40" t="s">
        <v>1437</v>
      </c>
      <c r="D445" s="40" t="s">
        <v>191</v>
      </c>
      <c r="E445" s="40" t="s">
        <v>1438</v>
      </c>
      <c r="F445" s="40" t="s">
        <v>1439</v>
      </c>
    </row>
    <row r="446" spans="1:6" ht="14.25" customHeight="1" x14ac:dyDescent="0.2">
      <c r="A446" s="84">
        <f t="shared" si="6"/>
        <v>42691.875</v>
      </c>
      <c r="B446" s="34">
        <v>21</v>
      </c>
      <c r="C446" s="40" t="s">
        <v>526</v>
      </c>
      <c r="D446" s="40" t="s">
        <v>191</v>
      </c>
      <c r="E446" s="40" t="s">
        <v>1440</v>
      </c>
      <c r="F446" s="40" t="s">
        <v>235</v>
      </c>
    </row>
    <row r="447" spans="1:6" ht="14.25" customHeight="1" x14ac:dyDescent="0.2">
      <c r="A447" s="84">
        <f t="shared" si="6"/>
        <v>42691.916669999999</v>
      </c>
      <c r="B447" s="34">
        <v>22</v>
      </c>
      <c r="C447" s="40" t="s">
        <v>1441</v>
      </c>
      <c r="D447" s="40" t="s">
        <v>192</v>
      </c>
      <c r="E447" s="40" t="s">
        <v>1442</v>
      </c>
      <c r="F447" s="40" t="s">
        <v>1443</v>
      </c>
    </row>
    <row r="448" spans="1:6" ht="14.25" customHeight="1" x14ac:dyDescent="0.2">
      <c r="A448" s="84">
        <f t="shared" si="6"/>
        <v>42691.958330000001</v>
      </c>
      <c r="B448" s="34">
        <v>23</v>
      </c>
      <c r="C448" s="40" t="s">
        <v>1444</v>
      </c>
      <c r="D448" s="40" t="s">
        <v>191</v>
      </c>
      <c r="E448" s="40" t="s">
        <v>1445</v>
      </c>
      <c r="F448" s="40" t="s">
        <v>1446</v>
      </c>
    </row>
    <row r="449" spans="1:6" ht="14.25" customHeight="1" x14ac:dyDescent="0.2">
      <c r="A449" s="84">
        <f t="shared" si="6"/>
        <v>42692</v>
      </c>
      <c r="B449" s="34">
        <v>0</v>
      </c>
      <c r="C449" s="40" t="s">
        <v>1447</v>
      </c>
      <c r="D449" s="40" t="s">
        <v>191</v>
      </c>
      <c r="E449" s="40" t="s">
        <v>1448</v>
      </c>
      <c r="F449" s="40" t="s">
        <v>1449</v>
      </c>
    </row>
    <row r="450" spans="1:6" ht="14.25" customHeight="1" x14ac:dyDescent="0.2">
      <c r="A450" s="84">
        <f t="shared" ref="A450:A513" si="7">A426+1</f>
        <v>42692.041669999999</v>
      </c>
      <c r="B450" s="34">
        <v>1</v>
      </c>
      <c r="C450" s="40" t="s">
        <v>1450</v>
      </c>
      <c r="D450" s="40" t="s">
        <v>1451</v>
      </c>
      <c r="E450" s="40" t="s">
        <v>191</v>
      </c>
      <c r="F450" s="40" t="s">
        <v>1452</v>
      </c>
    </row>
    <row r="451" spans="1:6" ht="14.25" customHeight="1" x14ac:dyDescent="0.2">
      <c r="A451" s="84">
        <f t="shared" si="7"/>
        <v>42692.083330000001</v>
      </c>
      <c r="B451" s="34">
        <v>2</v>
      </c>
      <c r="C451" s="40" t="s">
        <v>259</v>
      </c>
      <c r="D451" s="40" t="s">
        <v>1453</v>
      </c>
      <c r="E451" s="40" t="s">
        <v>191</v>
      </c>
      <c r="F451" s="40" t="s">
        <v>1454</v>
      </c>
    </row>
    <row r="452" spans="1:6" ht="14.25" customHeight="1" x14ac:dyDescent="0.2">
      <c r="A452" s="84">
        <f t="shared" si="7"/>
        <v>42692.125</v>
      </c>
      <c r="B452" s="34">
        <v>3</v>
      </c>
      <c r="C452" s="40" t="s">
        <v>1455</v>
      </c>
      <c r="D452" s="40" t="s">
        <v>1456</v>
      </c>
      <c r="E452" s="40" t="s">
        <v>191</v>
      </c>
      <c r="F452" s="40" t="s">
        <v>1457</v>
      </c>
    </row>
    <row r="453" spans="1:6" ht="14.25" customHeight="1" x14ac:dyDescent="0.2">
      <c r="A453" s="84">
        <f t="shared" si="7"/>
        <v>42692.166669999999</v>
      </c>
      <c r="B453" s="34">
        <v>4</v>
      </c>
      <c r="C453" s="40" t="s">
        <v>1458</v>
      </c>
      <c r="D453" s="40" t="s">
        <v>1459</v>
      </c>
      <c r="E453" s="40" t="s">
        <v>191</v>
      </c>
      <c r="F453" s="40" t="s">
        <v>1460</v>
      </c>
    </row>
    <row r="454" spans="1:6" ht="14.25" customHeight="1" x14ac:dyDescent="0.2">
      <c r="A454" s="84">
        <f t="shared" si="7"/>
        <v>42692.208330000001</v>
      </c>
      <c r="B454" s="34">
        <v>5</v>
      </c>
      <c r="C454" s="40" t="s">
        <v>1461</v>
      </c>
      <c r="D454" s="40" t="s">
        <v>1462</v>
      </c>
      <c r="E454" s="40" t="s">
        <v>191</v>
      </c>
      <c r="F454" s="40" t="s">
        <v>1463</v>
      </c>
    </row>
    <row r="455" spans="1:6" ht="14.25" customHeight="1" x14ac:dyDescent="0.2">
      <c r="A455" s="84">
        <f t="shared" si="7"/>
        <v>42692.25</v>
      </c>
      <c r="B455" s="34">
        <v>6</v>
      </c>
      <c r="C455" s="40" t="s">
        <v>1464</v>
      </c>
      <c r="D455" s="40" t="s">
        <v>191</v>
      </c>
      <c r="E455" s="40" t="s">
        <v>1465</v>
      </c>
      <c r="F455" s="40" t="s">
        <v>1466</v>
      </c>
    </row>
    <row r="456" spans="1:6" ht="14.25" customHeight="1" x14ac:dyDescent="0.2">
      <c r="A456" s="84">
        <f t="shared" si="7"/>
        <v>42692.291669999999</v>
      </c>
      <c r="B456" s="34">
        <v>7</v>
      </c>
      <c r="C456" s="40" t="s">
        <v>1467</v>
      </c>
      <c r="D456" s="40" t="s">
        <v>191</v>
      </c>
      <c r="E456" s="40" t="s">
        <v>1468</v>
      </c>
      <c r="F456" s="40" t="s">
        <v>1469</v>
      </c>
    </row>
    <row r="457" spans="1:6" ht="14.25" customHeight="1" x14ac:dyDescent="0.2">
      <c r="A457" s="84">
        <f t="shared" si="7"/>
        <v>42692.333330000001</v>
      </c>
      <c r="B457" s="34">
        <v>8</v>
      </c>
      <c r="C457" s="40" t="s">
        <v>1470</v>
      </c>
      <c r="D457" s="40" t="s">
        <v>1471</v>
      </c>
      <c r="E457" s="40" t="s">
        <v>1472</v>
      </c>
      <c r="F457" s="40" t="s">
        <v>1473</v>
      </c>
    </row>
    <row r="458" spans="1:6" ht="14.25" customHeight="1" x14ac:dyDescent="0.2">
      <c r="A458" s="84">
        <f t="shared" si="7"/>
        <v>42692.375</v>
      </c>
      <c r="B458" s="34">
        <v>9</v>
      </c>
      <c r="C458" s="40" t="s">
        <v>289</v>
      </c>
      <c r="D458" s="40" t="s">
        <v>1474</v>
      </c>
      <c r="E458" s="40" t="s">
        <v>1475</v>
      </c>
      <c r="F458" s="40" t="s">
        <v>270</v>
      </c>
    </row>
    <row r="459" spans="1:6" ht="14.25" customHeight="1" x14ac:dyDescent="0.2">
      <c r="A459" s="84">
        <f t="shared" si="7"/>
        <v>42692.416669999999</v>
      </c>
      <c r="B459" s="34">
        <v>10</v>
      </c>
      <c r="C459" s="40" t="s">
        <v>1476</v>
      </c>
      <c r="D459" s="40" t="s">
        <v>1477</v>
      </c>
      <c r="E459" s="40" t="s">
        <v>1478</v>
      </c>
      <c r="F459" s="40" t="s">
        <v>1479</v>
      </c>
    </row>
    <row r="460" spans="1:6" ht="14.25" customHeight="1" x14ac:dyDescent="0.2">
      <c r="A460" s="84">
        <f t="shared" si="7"/>
        <v>42692.458330000001</v>
      </c>
      <c r="B460" s="34">
        <v>11</v>
      </c>
      <c r="C460" s="40" t="s">
        <v>1480</v>
      </c>
      <c r="D460" s="40" t="s">
        <v>191</v>
      </c>
      <c r="E460" s="40" t="s">
        <v>1481</v>
      </c>
      <c r="F460" s="40" t="s">
        <v>1482</v>
      </c>
    </row>
    <row r="461" spans="1:6" ht="14.25" customHeight="1" x14ac:dyDescent="0.2">
      <c r="A461" s="84">
        <f t="shared" si="7"/>
        <v>42692.5</v>
      </c>
      <c r="B461" s="34">
        <v>12</v>
      </c>
      <c r="C461" s="40" t="s">
        <v>1483</v>
      </c>
      <c r="D461" s="40" t="s">
        <v>191</v>
      </c>
      <c r="E461" s="40" t="s">
        <v>1484</v>
      </c>
      <c r="F461" s="40" t="s">
        <v>1485</v>
      </c>
    </row>
    <row r="462" spans="1:6" ht="14.25" customHeight="1" x14ac:dyDescent="0.2">
      <c r="A462" s="84">
        <f t="shared" si="7"/>
        <v>42692.541669999999</v>
      </c>
      <c r="B462" s="34">
        <v>13</v>
      </c>
      <c r="C462" s="40" t="s">
        <v>1486</v>
      </c>
      <c r="D462" s="40" t="s">
        <v>191</v>
      </c>
      <c r="E462" s="40" t="s">
        <v>1487</v>
      </c>
      <c r="F462" s="40" t="s">
        <v>1488</v>
      </c>
    </row>
    <row r="463" spans="1:6" ht="14.25" customHeight="1" x14ac:dyDescent="0.2">
      <c r="A463" s="84">
        <f t="shared" si="7"/>
        <v>42692.583330000001</v>
      </c>
      <c r="B463" s="34">
        <v>14</v>
      </c>
      <c r="C463" s="40" t="s">
        <v>1489</v>
      </c>
      <c r="D463" s="40" t="s">
        <v>191</v>
      </c>
      <c r="E463" s="40" t="s">
        <v>1490</v>
      </c>
      <c r="F463" s="40" t="s">
        <v>1491</v>
      </c>
    </row>
    <row r="464" spans="1:6" ht="14.25" customHeight="1" x14ac:dyDescent="0.2">
      <c r="A464" s="84">
        <f t="shared" si="7"/>
        <v>42692.625</v>
      </c>
      <c r="B464" s="34">
        <v>15</v>
      </c>
      <c r="C464" s="40" t="s">
        <v>323</v>
      </c>
      <c r="D464" s="40" t="s">
        <v>191</v>
      </c>
      <c r="E464" s="40" t="s">
        <v>1492</v>
      </c>
      <c r="F464" s="40" t="s">
        <v>1493</v>
      </c>
    </row>
    <row r="465" spans="1:6" ht="14.25" customHeight="1" x14ac:dyDescent="0.2">
      <c r="A465" s="84">
        <f t="shared" si="7"/>
        <v>42692.666669999999</v>
      </c>
      <c r="B465" s="34">
        <v>16</v>
      </c>
      <c r="C465" s="40" t="s">
        <v>1494</v>
      </c>
      <c r="D465" s="40" t="s">
        <v>191</v>
      </c>
      <c r="E465" s="40" t="s">
        <v>1495</v>
      </c>
      <c r="F465" s="40" t="s">
        <v>1496</v>
      </c>
    </row>
    <row r="466" spans="1:6" ht="14.25" customHeight="1" x14ac:dyDescent="0.2">
      <c r="A466" s="84">
        <f t="shared" si="7"/>
        <v>42692.708330000001</v>
      </c>
      <c r="B466" s="34">
        <v>17</v>
      </c>
      <c r="C466" s="40" t="s">
        <v>1497</v>
      </c>
      <c r="D466" s="40" t="s">
        <v>191</v>
      </c>
      <c r="E466" s="40" t="s">
        <v>257</v>
      </c>
      <c r="F466" s="40" t="s">
        <v>1498</v>
      </c>
    </row>
    <row r="467" spans="1:6" ht="14.25" customHeight="1" x14ac:dyDescent="0.2">
      <c r="A467" s="84">
        <f t="shared" si="7"/>
        <v>42692.75</v>
      </c>
      <c r="B467" s="34">
        <v>18</v>
      </c>
      <c r="C467" s="40" t="s">
        <v>1499</v>
      </c>
      <c r="D467" s="40" t="s">
        <v>191</v>
      </c>
      <c r="E467" s="40" t="s">
        <v>1500</v>
      </c>
      <c r="F467" s="40" t="s">
        <v>1501</v>
      </c>
    </row>
    <row r="468" spans="1:6" ht="14.25" customHeight="1" x14ac:dyDescent="0.2">
      <c r="A468" s="84">
        <f t="shared" si="7"/>
        <v>42692.791669999999</v>
      </c>
      <c r="B468" s="34">
        <v>19</v>
      </c>
      <c r="C468" s="40" t="s">
        <v>1502</v>
      </c>
      <c r="D468" s="40" t="s">
        <v>191</v>
      </c>
      <c r="E468" s="40" t="s">
        <v>228</v>
      </c>
      <c r="F468" s="40" t="s">
        <v>1503</v>
      </c>
    </row>
    <row r="469" spans="1:6" ht="14.25" customHeight="1" x14ac:dyDescent="0.2">
      <c r="A469" s="84">
        <f t="shared" si="7"/>
        <v>42692.833330000001</v>
      </c>
      <c r="B469" s="34">
        <v>20</v>
      </c>
      <c r="C469" s="40" t="s">
        <v>1504</v>
      </c>
      <c r="D469" s="40" t="s">
        <v>191</v>
      </c>
      <c r="E469" s="40" t="s">
        <v>1505</v>
      </c>
      <c r="F469" s="40" t="s">
        <v>1506</v>
      </c>
    </row>
    <row r="470" spans="1:6" ht="14.25" customHeight="1" x14ac:dyDescent="0.2">
      <c r="A470" s="84">
        <f t="shared" si="7"/>
        <v>42692.875</v>
      </c>
      <c r="B470" s="34">
        <v>21</v>
      </c>
      <c r="C470" s="40" t="s">
        <v>1507</v>
      </c>
      <c r="D470" s="40" t="s">
        <v>191</v>
      </c>
      <c r="E470" s="40" t="s">
        <v>1508</v>
      </c>
      <c r="F470" s="40" t="s">
        <v>1509</v>
      </c>
    </row>
    <row r="471" spans="1:6" ht="14.25" customHeight="1" x14ac:dyDescent="0.2">
      <c r="A471" s="84">
        <f t="shared" si="7"/>
        <v>42692.916669999999</v>
      </c>
      <c r="B471" s="34">
        <v>22</v>
      </c>
      <c r="C471" s="40" t="s">
        <v>1510</v>
      </c>
      <c r="D471" s="40" t="s">
        <v>191</v>
      </c>
      <c r="E471" s="40" t="s">
        <v>1511</v>
      </c>
      <c r="F471" s="40" t="s">
        <v>1512</v>
      </c>
    </row>
    <row r="472" spans="1:6" ht="14.25" customHeight="1" x14ac:dyDescent="0.2">
      <c r="A472" s="84">
        <f t="shared" si="7"/>
        <v>42692.958330000001</v>
      </c>
      <c r="B472" s="34">
        <v>23</v>
      </c>
      <c r="C472" s="40" t="s">
        <v>1513</v>
      </c>
      <c r="D472" s="40" t="s">
        <v>191</v>
      </c>
      <c r="E472" s="40" t="s">
        <v>1514</v>
      </c>
      <c r="F472" s="40" t="s">
        <v>1515</v>
      </c>
    </row>
    <row r="473" spans="1:6" ht="14.25" customHeight="1" x14ac:dyDescent="0.2">
      <c r="A473" s="84">
        <f t="shared" si="7"/>
        <v>42693</v>
      </c>
      <c r="B473" s="34">
        <v>0</v>
      </c>
      <c r="C473" s="40" t="s">
        <v>452</v>
      </c>
      <c r="D473" s="40" t="s">
        <v>191</v>
      </c>
      <c r="E473" s="40" t="s">
        <v>1516</v>
      </c>
      <c r="F473" s="40" t="s">
        <v>454</v>
      </c>
    </row>
    <row r="474" spans="1:6" ht="14.25" customHeight="1" x14ac:dyDescent="0.2">
      <c r="A474" s="84">
        <f t="shared" si="7"/>
        <v>42693.041669999999</v>
      </c>
      <c r="B474" s="34">
        <v>1</v>
      </c>
      <c r="C474" s="40" t="s">
        <v>194</v>
      </c>
      <c r="D474" s="40" t="s">
        <v>191</v>
      </c>
      <c r="E474" s="40" t="s">
        <v>1517</v>
      </c>
      <c r="F474" s="40" t="s">
        <v>206</v>
      </c>
    </row>
    <row r="475" spans="1:6" ht="14.25" customHeight="1" x14ac:dyDescent="0.2">
      <c r="A475" s="84">
        <f t="shared" si="7"/>
        <v>42693.083330000001</v>
      </c>
      <c r="B475" s="34">
        <v>2</v>
      </c>
      <c r="C475" s="40" t="s">
        <v>269</v>
      </c>
      <c r="D475" s="40" t="s">
        <v>191</v>
      </c>
      <c r="E475" s="40" t="s">
        <v>1518</v>
      </c>
      <c r="F475" s="40" t="s">
        <v>1519</v>
      </c>
    </row>
    <row r="476" spans="1:6" ht="14.25" customHeight="1" x14ac:dyDescent="0.2">
      <c r="A476" s="84">
        <f t="shared" si="7"/>
        <v>42693.125</v>
      </c>
      <c r="B476" s="34">
        <v>3</v>
      </c>
      <c r="C476" s="40" t="s">
        <v>1520</v>
      </c>
      <c r="D476" s="40" t="s">
        <v>191</v>
      </c>
      <c r="E476" s="40" t="s">
        <v>1521</v>
      </c>
      <c r="F476" s="40" t="s">
        <v>1288</v>
      </c>
    </row>
    <row r="477" spans="1:6" ht="14.25" customHeight="1" x14ac:dyDescent="0.2">
      <c r="A477" s="84">
        <f t="shared" si="7"/>
        <v>42693.166669999999</v>
      </c>
      <c r="B477" s="34">
        <v>4</v>
      </c>
      <c r="C477" s="40" t="s">
        <v>1522</v>
      </c>
      <c r="D477" s="40" t="s">
        <v>191</v>
      </c>
      <c r="E477" s="40" t="s">
        <v>1523</v>
      </c>
      <c r="F477" s="40" t="s">
        <v>1524</v>
      </c>
    </row>
    <row r="478" spans="1:6" ht="14.25" customHeight="1" x14ac:dyDescent="0.2">
      <c r="A478" s="84">
        <f t="shared" si="7"/>
        <v>42693.208330000001</v>
      </c>
      <c r="B478" s="34">
        <v>5</v>
      </c>
      <c r="C478" s="40" t="s">
        <v>1525</v>
      </c>
      <c r="D478" s="40" t="s">
        <v>1526</v>
      </c>
      <c r="E478" s="40" t="s">
        <v>1527</v>
      </c>
      <c r="F478" s="40" t="s">
        <v>1528</v>
      </c>
    </row>
    <row r="479" spans="1:6" ht="14.25" customHeight="1" x14ac:dyDescent="0.2">
      <c r="A479" s="84">
        <f t="shared" si="7"/>
        <v>42693.25</v>
      </c>
      <c r="B479" s="34">
        <v>6</v>
      </c>
      <c r="C479" s="40" t="s">
        <v>1529</v>
      </c>
      <c r="D479" s="40" t="s">
        <v>1530</v>
      </c>
      <c r="E479" s="40" t="s">
        <v>191</v>
      </c>
      <c r="F479" s="40" t="s">
        <v>1531</v>
      </c>
    </row>
    <row r="480" spans="1:6" ht="14.25" customHeight="1" x14ac:dyDescent="0.2">
      <c r="A480" s="84">
        <f t="shared" si="7"/>
        <v>42693.291669999999</v>
      </c>
      <c r="B480" s="34">
        <v>7</v>
      </c>
      <c r="C480" s="40" t="s">
        <v>1532</v>
      </c>
      <c r="D480" s="40" t="s">
        <v>191</v>
      </c>
      <c r="E480" s="40" t="s">
        <v>1533</v>
      </c>
      <c r="F480" s="40" t="s">
        <v>1534</v>
      </c>
    </row>
    <row r="481" spans="1:6" ht="14.25" customHeight="1" x14ac:dyDescent="0.2">
      <c r="A481" s="84">
        <f t="shared" si="7"/>
        <v>42693.333330000001</v>
      </c>
      <c r="B481" s="34">
        <v>8</v>
      </c>
      <c r="C481" s="40" t="s">
        <v>1535</v>
      </c>
      <c r="D481" s="40" t="s">
        <v>191</v>
      </c>
      <c r="E481" s="40" t="s">
        <v>1536</v>
      </c>
      <c r="F481" s="40" t="s">
        <v>1537</v>
      </c>
    </row>
    <row r="482" spans="1:6" ht="14.25" customHeight="1" x14ac:dyDescent="0.2">
      <c r="A482" s="84">
        <f t="shared" si="7"/>
        <v>42693.375</v>
      </c>
      <c r="B482" s="34">
        <v>9</v>
      </c>
      <c r="C482" s="40" t="s">
        <v>1538</v>
      </c>
      <c r="D482" s="40" t="s">
        <v>192</v>
      </c>
      <c r="E482" s="40" t="s">
        <v>1539</v>
      </c>
      <c r="F482" s="40" t="s">
        <v>1540</v>
      </c>
    </row>
    <row r="483" spans="1:6" ht="14.25" customHeight="1" x14ac:dyDescent="0.2">
      <c r="A483" s="84">
        <f t="shared" si="7"/>
        <v>42693.416669999999</v>
      </c>
      <c r="B483" s="34">
        <v>10</v>
      </c>
      <c r="C483" s="40" t="s">
        <v>1541</v>
      </c>
      <c r="D483" s="40" t="s">
        <v>192</v>
      </c>
      <c r="E483" s="40" t="s">
        <v>1542</v>
      </c>
      <c r="F483" s="40" t="s">
        <v>1543</v>
      </c>
    </row>
    <row r="484" spans="1:6" ht="14.25" customHeight="1" x14ac:dyDescent="0.2">
      <c r="A484" s="84">
        <f t="shared" si="7"/>
        <v>42693.458330000001</v>
      </c>
      <c r="B484" s="34">
        <v>11</v>
      </c>
      <c r="C484" s="40" t="s">
        <v>1544</v>
      </c>
      <c r="D484" s="40" t="s">
        <v>191</v>
      </c>
      <c r="E484" s="40" t="s">
        <v>1545</v>
      </c>
      <c r="F484" s="40" t="s">
        <v>222</v>
      </c>
    </row>
    <row r="485" spans="1:6" ht="14.25" customHeight="1" x14ac:dyDescent="0.2">
      <c r="A485" s="84">
        <f t="shared" si="7"/>
        <v>42693.5</v>
      </c>
      <c r="B485" s="34">
        <v>12</v>
      </c>
      <c r="C485" s="40" t="s">
        <v>1546</v>
      </c>
      <c r="D485" s="40" t="s">
        <v>191</v>
      </c>
      <c r="E485" s="40" t="s">
        <v>1547</v>
      </c>
      <c r="F485" s="40" t="s">
        <v>1548</v>
      </c>
    </row>
    <row r="486" spans="1:6" ht="14.25" customHeight="1" x14ac:dyDescent="0.2">
      <c r="A486" s="84">
        <f t="shared" si="7"/>
        <v>42693.541669999999</v>
      </c>
      <c r="B486" s="34">
        <v>13</v>
      </c>
      <c r="C486" s="40" t="s">
        <v>236</v>
      </c>
      <c r="D486" s="40" t="s">
        <v>191</v>
      </c>
      <c r="E486" s="40" t="s">
        <v>1549</v>
      </c>
      <c r="F486" s="40" t="s">
        <v>1550</v>
      </c>
    </row>
    <row r="487" spans="1:6" ht="14.25" customHeight="1" x14ac:dyDescent="0.2">
      <c r="A487" s="84">
        <f t="shared" si="7"/>
        <v>42693.583330000001</v>
      </c>
      <c r="B487" s="34">
        <v>14</v>
      </c>
      <c r="C487" s="40" t="s">
        <v>1551</v>
      </c>
      <c r="D487" s="40" t="s">
        <v>191</v>
      </c>
      <c r="E487" s="40" t="s">
        <v>1552</v>
      </c>
      <c r="F487" s="40" t="s">
        <v>1553</v>
      </c>
    </row>
    <row r="488" spans="1:6" ht="14.25" customHeight="1" x14ac:dyDescent="0.2">
      <c r="A488" s="84">
        <f t="shared" si="7"/>
        <v>42693.625</v>
      </c>
      <c r="B488" s="34">
        <v>15</v>
      </c>
      <c r="C488" s="40" t="s">
        <v>1554</v>
      </c>
      <c r="D488" s="40" t="s">
        <v>192</v>
      </c>
      <c r="E488" s="40" t="s">
        <v>1555</v>
      </c>
      <c r="F488" s="40" t="s">
        <v>1556</v>
      </c>
    </row>
    <row r="489" spans="1:6" ht="14.25" customHeight="1" x14ac:dyDescent="0.2">
      <c r="A489" s="84">
        <f t="shared" si="7"/>
        <v>42693.666669999999</v>
      </c>
      <c r="B489" s="34">
        <v>16</v>
      </c>
      <c r="C489" s="40" t="s">
        <v>1557</v>
      </c>
      <c r="D489" s="40" t="s">
        <v>191</v>
      </c>
      <c r="E489" s="40" t="s">
        <v>1558</v>
      </c>
      <c r="F489" s="40" t="s">
        <v>1559</v>
      </c>
    </row>
    <row r="490" spans="1:6" ht="14.25" customHeight="1" x14ac:dyDescent="0.2">
      <c r="A490" s="84">
        <f t="shared" si="7"/>
        <v>42693.708330000001</v>
      </c>
      <c r="B490" s="34">
        <v>17</v>
      </c>
      <c r="C490" s="40" t="s">
        <v>1560</v>
      </c>
      <c r="D490" s="40" t="s">
        <v>191</v>
      </c>
      <c r="E490" s="40" t="s">
        <v>1561</v>
      </c>
      <c r="F490" s="40" t="s">
        <v>1562</v>
      </c>
    </row>
    <row r="491" spans="1:6" ht="14.25" customHeight="1" x14ac:dyDescent="0.2">
      <c r="A491" s="84">
        <f t="shared" si="7"/>
        <v>42693.75</v>
      </c>
      <c r="B491" s="34">
        <v>18</v>
      </c>
      <c r="C491" s="40" t="s">
        <v>1563</v>
      </c>
      <c r="D491" s="40" t="s">
        <v>192</v>
      </c>
      <c r="E491" s="40" t="s">
        <v>1564</v>
      </c>
      <c r="F491" s="40" t="s">
        <v>1565</v>
      </c>
    </row>
    <row r="492" spans="1:6" ht="14.25" customHeight="1" x14ac:dyDescent="0.2">
      <c r="A492" s="84">
        <f t="shared" si="7"/>
        <v>42693.791669999999</v>
      </c>
      <c r="B492" s="34">
        <v>19</v>
      </c>
      <c r="C492" s="40" t="s">
        <v>1566</v>
      </c>
      <c r="D492" s="40" t="s">
        <v>192</v>
      </c>
      <c r="E492" s="40" t="s">
        <v>1567</v>
      </c>
      <c r="F492" s="40" t="s">
        <v>220</v>
      </c>
    </row>
    <row r="493" spans="1:6" ht="14.25" customHeight="1" x14ac:dyDescent="0.2">
      <c r="A493" s="84">
        <f t="shared" si="7"/>
        <v>42693.833330000001</v>
      </c>
      <c r="B493" s="34">
        <v>20</v>
      </c>
      <c r="C493" s="40" t="s">
        <v>1568</v>
      </c>
      <c r="D493" s="40" t="s">
        <v>191</v>
      </c>
      <c r="E493" s="40" t="s">
        <v>1569</v>
      </c>
      <c r="F493" s="40" t="s">
        <v>1570</v>
      </c>
    </row>
    <row r="494" spans="1:6" ht="14.25" customHeight="1" x14ac:dyDescent="0.2">
      <c r="A494" s="84">
        <f t="shared" si="7"/>
        <v>42693.875</v>
      </c>
      <c r="B494" s="34">
        <v>21</v>
      </c>
      <c r="C494" s="40" t="s">
        <v>1571</v>
      </c>
      <c r="D494" s="40" t="s">
        <v>191</v>
      </c>
      <c r="E494" s="40" t="s">
        <v>1572</v>
      </c>
      <c r="F494" s="40" t="s">
        <v>251</v>
      </c>
    </row>
    <row r="495" spans="1:6" ht="14.25" customHeight="1" x14ac:dyDescent="0.2">
      <c r="A495" s="84">
        <f t="shared" si="7"/>
        <v>42693.916669999999</v>
      </c>
      <c r="B495" s="34">
        <v>22</v>
      </c>
      <c r="C495" s="40" t="s">
        <v>1573</v>
      </c>
      <c r="D495" s="40" t="s">
        <v>191</v>
      </c>
      <c r="E495" s="40" t="s">
        <v>1574</v>
      </c>
      <c r="F495" s="40" t="s">
        <v>1575</v>
      </c>
    </row>
    <row r="496" spans="1:6" ht="14.25" customHeight="1" x14ac:dyDescent="0.2">
      <c r="A496" s="84">
        <f t="shared" si="7"/>
        <v>42693.958330000001</v>
      </c>
      <c r="B496" s="34">
        <v>23</v>
      </c>
      <c r="C496" s="40" t="s">
        <v>1576</v>
      </c>
      <c r="D496" s="40" t="s">
        <v>191</v>
      </c>
      <c r="E496" s="40" t="s">
        <v>1577</v>
      </c>
      <c r="F496" s="40" t="s">
        <v>1578</v>
      </c>
    </row>
    <row r="497" spans="1:6" ht="14.25" customHeight="1" x14ac:dyDescent="0.2">
      <c r="A497" s="84">
        <f t="shared" si="7"/>
        <v>42694</v>
      </c>
      <c r="B497" s="34">
        <v>0</v>
      </c>
      <c r="C497" s="40" t="s">
        <v>1579</v>
      </c>
      <c r="D497" s="40" t="s">
        <v>191</v>
      </c>
      <c r="E497" s="40" t="s">
        <v>1580</v>
      </c>
      <c r="F497" s="40" t="s">
        <v>1581</v>
      </c>
    </row>
    <row r="498" spans="1:6" ht="14.25" customHeight="1" x14ac:dyDescent="0.2">
      <c r="A498" s="84">
        <f t="shared" si="7"/>
        <v>42694.041669999999</v>
      </c>
      <c r="B498" s="34">
        <v>1</v>
      </c>
      <c r="C498" s="40" t="s">
        <v>1582</v>
      </c>
      <c r="D498" s="40" t="s">
        <v>191</v>
      </c>
      <c r="E498" s="40" t="s">
        <v>1583</v>
      </c>
      <c r="F498" s="40" t="s">
        <v>1584</v>
      </c>
    </row>
    <row r="499" spans="1:6" ht="14.25" customHeight="1" x14ac:dyDescent="0.2">
      <c r="A499" s="84">
        <f t="shared" si="7"/>
        <v>42694.083330000001</v>
      </c>
      <c r="B499" s="34">
        <v>2</v>
      </c>
      <c r="C499" s="40" t="s">
        <v>1585</v>
      </c>
      <c r="D499" s="40" t="s">
        <v>191</v>
      </c>
      <c r="E499" s="40" t="s">
        <v>1586</v>
      </c>
      <c r="F499" s="40" t="s">
        <v>1587</v>
      </c>
    </row>
    <row r="500" spans="1:6" ht="14.25" customHeight="1" x14ac:dyDescent="0.2">
      <c r="A500" s="84">
        <f t="shared" si="7"/>
        <v>42694.125</v>
      </c>
      <c r="B500" s="34">
        <v>3</v>
      </c>
      <c r="C500" s="40" t="s">
        <v>1588</v>
      </c>
      <c r="D500" s="40" t="s">
        <v>191</v>
      </c>
      <c r="E500" s="40" t="s">
        <v>1589</v>
      </c>
      <c r="F500" s="40" t="s">
        <v>1590</v>
      </c>
    </row>
    <row r="501" spans="1:6" ht="14.25" customHeight="1" x14ac:dyDescent="0.2">
      <c r="A501" s="84">
        <f t="shared" si="7"/>
        <v>42694.166669999999</v>
      </c>
      <c r="B501" s="34">
        <v>4</v>
      </c>
      <c r="C501" s="40" t="s">
        <v>1591</v>
      </c>
      <c r="D501" s="40" t="s">
        <v>191</v>
      </c>
      <c r="E501" s="40" t="s">
        <v>1592</v>
      </c>
      <c r="F501" s="40" t="s">
        <v>1593</v>
      </c>
    </row>
    <row r="502" spans="1:6" ht="14.25" customHeight="1" x14ac:dyDescent="0.2">
      <c r="A502" s="84">
        <f t="shared" si="7"/>
        <v>42694.208330000001</v>
      </c>
      <c r="B502" s="34">
        <v>5</v>
      </c>
      <c r="C502" s="40" t="s">
        <v>268</v>
      </c>
      <c r="D502" s="40" t="s">
        <v>191</v>
      </c>
      <c r="E502" s="40" t="s">
        <v>328</v>
      </c>
      <c r="F502" s="40" t="s">
        <v>1594</v>
      </c>
    </row>
    <row r="503" spans="1:6" ht="14.25" customHeight="1" x14ac:dyDescent="0.2">
      <c r="A503" s="84">
        <f t="shared" si="7"/>
        <v>42694.25</v>
      </c>
      <c r="B503" s="34">
        <v>6</v>
      </c>
      <c r="C503" s="40" t="s">
        <v>1595</v>
      </c>
      <c r="D503" s="40" t="s">
        <v>191</v>
      </c>
      <c r="E503" s="40" t="s">
        <v>1596</v>
      </c>
      <c r="F503" s="40" t="s">
        <v>1597</v>
      </c>
    </row>
    <row r="504" spans="1:6" ht="14.25" customHeight="1" x14ac:dyDescent="0.2">
      <c r="A504" s="84">
        <f t="shared" si="7"/>
        <v>42694.291669999999</v>
      </c>
      <c r="B504" s="34">
        <v>7</v>
      </c>
      <c r="C504" s="40" t="s">
        <v>1598</v>
      </c>
      <c r="D504" s="40" t="s">
        <v>191</v>
      </c>
      <c r="E504" s="40" t="s">
        <v>1599</v>
      </c>
      <c r="F504" s="40" t="s">
        <v>1600</v>
      </c>
    </row>
    <row r="505" spans="1:6" ht="14.25" customHeight="1" x14ac:dyDescent="0.2">
      <c r="A505" s="84">
        <f t="shared" si="7"/>
        <v>42694.333330000001</v>
      </c>
      <c r="B505" s="34">
        <v>8</v>
      </c>
      <c r="C505" s="40" t="s">
        <v>1601</v>
      </c>
      <c r="D505" s="40" t="s">
        <v>191</v>
      </c>
      <c r="E505" s="40" t="s">
        <v>1602</v>
      </c>
      <c r="F505" s="40" t="s">
        <v>1603</v>
      </c>
    </row>
    <row r="506" spans="1:6" ht="14.25" customHeight="1" x14ac:dyDescent="0.2">
      <c r="A506" s="84">
        <f t="shared" si="7"/>
        <v>42694.375</v>
      </c>
      <c r="B506" s="34">
        <v>9</v>
      </c>
      <c r="C506" s="40" t="s">
        <v>1118</v>
      </c>
      <c r="D506" s="40" t="s">
        <v>192</v>
      </c>
      <c r="E506" s="40" t="s">
        <v>1604</v>
      </c>
      <c r="F506" s="40" t="s">
        <v>1605</v>
      </c>
    </row>
    <row r="507" spans="1:6" ht="14.25" customHeight="1" x14ac:dyDescent="0.2">
      <c r="A507" s="84">
        <f t="shared" si="7"/>
        <v>42694.416669999999</v>
      </c>
      <c r="B507" s="34">
        <v>10</v>
      </c>
      <c r="C507" s="40" t="s">
        <v>1606</v>
      </c>
      <c r="D507" s="40" t="s">
        <v>191</v>
      </c>
      <c r="E507" s="40" t="s">
        <v>1607</v>
      </c>
      <c r="F507" s="40" t="s">
        <v>1608</v>
      </c>
    </row>
    <row r="508" spans="1:6" ht="14.25" customHeight="1" x14ac:dyDescent="0.2">
      <c r="A508" s="84">
        <f t="shared" si="7"/>
        <v>42694.458330000001</v>
      </c>
      <c r="B508" s="34">
        <v>11</v>
      </c>
      <c r="C508" s="40" t="s">
        <v>1609</v>
      </c>
      <c r="D508" s="40" t="s">
        <v>191</v>
      </c>
      <c r="E508" s="40" t="s">
        <v>1610</v>
      </c>
      <c r="F508" s="40" t="s">
        <v>265</v>
      </c>
    </row>
    <row r="509" spans="1:6" ht="14.25" customHeight="1" x14ac:dyDescent="0.2">
      <c r="A509" s="84">
        <f t="shared" si="7"/>
        <v>42694.5</v>
      </c>
      <c r="B509" s="34">
        <v>12</v>
      </c>
      <c r="C509" s="40" t="s">
        <v>1611</v>
      </c>
      <c r="D509" s="40" t="s">
        <v>191</v>
      </c>
      <c r="E509" s="40" t="s">
        <v>1612</v>
      </c>
      <c r="F509" s="40" t="s">
        <v>1613</v>
      </c>
    </row>
    <row r="510" spans="1:6" ht="14.25" customHeight="1" x14ac:dyDescent="0.2">
      <c r="A510" s="84">
        <f t="shared" si="7"/>
        <v>42694.541669999999</v>
      </c>
      <c r="B510" s="34">
        <v>13</v>
      </c>
      <c r="C510" s="40" t="s">
        <v>209</v>
      </c>
      <c r="D510" s="40" t="s">
        <v>192</v>
      </c>
      <c r="E510" s="40" t="s">
        <v>1614</v>
      </c>
      <c r="F510" s="40" t="s">
        <v>1615</v>
      </c>
    </row>
    <row r="511" spans="1:6" ht="14.25" customHeight="1" x14ac:dyDescent="0.2">
      <c r="A511" s="84">
        <f t="shared" si="7"/>
        <v>42694.583330000001</v>
      </c>
      <c r="B511" s="34">
        <v>14</v>
      </c>
      <c r="C511" s="40" t="s">
        <v>1616</v>
      </c>
      <c r="D511" s="40" t="s">
        <v>192</v>
      </c>
      <c r="E511" s="40" t="s">
        <v>1617</v>
      </c>
      <c r="F511" s="40" t="s">
        <v>1618</v>
      </c>
    </row>
    <row r="512" spans="1:6" ht="14.25" customHeight="1" x14ac:dyDescent="0.2">
      <c r="A512" s="84">
        <f t="shared" si="7"/>
        <v>42694.625</v>
      </c>
      <c r="B512" s="34">
        <v>15</v>
      </c>
      <c r="C512" s="40" t="s">
        <v>1619</v>
      </c>
      <c r="D512" s="40" t="s">
        <v>191</v>
      </c>
      <c r="E512" s="40" t="s">
        <v>1620</v>
      </c>
      <c r="F512" s="40" t="s">
        <v>252</v>
      </c>
    </row>
    <row r="513" spans="1:6" ht="14.25" customHeight="1" x14ac:dyDescent="0.2">
      <c r="A513" s="84">
        <f t="shared" si="7"/>
        <v>42694.666669999999</v>
      </c>
      <c r="B513" s="34">
        <v>16</v>
      </c>
      <c r="C513" s="40" t="s">
        <v>1621</v>
      </c>
      <c r="D513" s="40" t="s">
        <v>191</v>
      </c>
      <c r="E513" s="40" t="s">
        <v>1622</v>
      </c>
      <c r="F513" s="40" t="s">
        <v>1623</v>
      </c>
    </row>
    <row r="514" spans="1:6" ht="14.25" customHeight="1" x14ac:dyDescent="0.2">
      <c r="A514" s="84">
        <f t="shared" ref="A514:A577" si="8">A490+1</f>
        <v>42694.708330000001</v>
      </c>
      <c r="B514" s="34">
        <v>17</v>
      </c>
      <c r="C514" s="40" t="s">
        <v>1624</v>
      </c>
      <c r="D514" s="40" t="s">
        <v>192</v>
      </c>
      <c r="E514" s="40" t="s">
        <v>1625</v>
      </c>
      <c r="F514" s="40" t="s">
        <v>1626</v>
      </c>
    </row>
    <row r="515" spans="1:6" ht="14.25" customHeight="1" x14ac:dyDescent="0.2">
      <c r="A515" s="84">
        <f t="shared" si="8"/>
        <v>42694.75</v>
      </c>
      <c r="B515" s="34">
        <v>18</v>
      </c>
      <c r="C515" s="40" t="s">
        <v>1627</v>
      </c>
      <c r="D515" s="40" t="s">
        <v>1628</v>
      </c>
      <c r="E515" s="40" t="s">
        <v>191</v>
      </c>
      <c r="F515" s="40" t="s">
        <v>1629</v>
      </c>
    </row>
    <row r="516" spans="1:6" ht="14.25" customHeight="1" x14ac:dyDescent="0.2">
      <c r="A516" s="84">
        <f t="shared" si="8"/>
        <v>42694.791669999999</v>
      </c>
      <c r="B516" s="34">
        <v>19</v>
      </c>
      <c r="C516" s="40" t="s">
        <v>423</v>
      </c>
      <c r="D516" s="40" t="s">
        <v>1630</v>
      </c>
      <c r="E516" s="40" t="s">
        <v>191</v>
      </c>
      <c r="F516" s="40" t="s">
        <v>1631</v>
      </c>
    </row>
    <row r="517" spans="1:6" ht="14.25" customHeight="1" x14ac:dyDescent="0.2">
      <c r="A517" s="84">
        <f t="shared" si="8"/>
        <v>42694.833330000001</v>
      </c>
      <c r="B517" s="34">
        <v>20</v>
      </c>
      <c r="C517" s="40" t="s">
        <v>1632</v>
      </c>
      <c r="D517" s="40" t="s">
        <v>192</v>
      </c>
      <c r="E517" s="40" t="s">
        <v>1633</v>
      </c>
      <c r="F517" s="40" t="s">
        <v>1634</v>
      </c>
    </row>
    <row r="518" spans="1:6" ht="14.25" customHeight="1" x14ac:dyDescent="0.2">
      <c r="A518" s="84">
        <f t="shared" si="8"/>
        <v>42694.875</v>
      </c>
      <c r="B518" s="34">
        <v>21</v>
      </c>
      <c r="C518" s="40" t="s">
        <v>1635</v>
      </c>
      <c r="D518" s="40" t="s">
        <v>191</v>
      </c>
      <c r="E518" s="40" t="s">
        <v>1636</v>
      </c>
      <c r="F518" s="40" t="s">
        <v>1637</v>
      </c>
    </row>
    <row r="519" spans="1:6" ht="14.25" customHeight="1" x14ac:dyDescent="0.2">
      <c r="A519" s="84">
        <f t="shared" si="8"/>
        <v>42694.916669999999</v>
      </c>
      <c r="B519" s="34">
        <v>22</v>
      </c>
      <c r="C519" s="40" t="s">
        <v>1638</v>
      </c>
      <c r="D519" s="40" t="s">
        <v>191</v>
      </c>
      <c r="E519" s="40" t="s">
        <v>1639</v>
      </c>
      <c r="F519" s="40" t="s">
        <v>1640</v>
      </c>
    </row>
    <row r="520" spans="1:6" ht="14.25" customHeight="1" x14ac:dyDescent="0.2">
      <c r="A520" s="84">
        <f t="shared" si="8"/>
        <v>42694.958330000001</v>
      </c>
      <c r="B520" s="34">
        <v>23</v>
      </c>
      <c r="C520" s="40" t="s">
        <v>1641</v>
      </c>
      <c r="D520" s="40" t="s">
        <v>191</v>
      </c>
      <c r="E520" s="40" t="s">
        <v>1642</v>
      </c>
      <c r="F520" s="40" t="s">
        <v>1643</v>
      </c>
    </row>
    <row r="521" spans="1:6" ht="14.25" customHeight="1" x14ac:dyDescent="0.2">
      <c r="A521" s="84">
        <f t="shared" si="8"/>
        <v>42695</v>
      </c>
      <c r="B521" s="34">
        <v>0</v>
      </c>
      <c r="C521" s="40" t="s">
        <v>1644</v>
      </c>
      <c r="D521" s="40" t="s">
        <v>191</v>
      </c>
      <c r="E521" s="40" t="s">
        <v>1645</v>
      </c>
      <c r="F521" s="40" t="s">
        <v>1646</v>
      </c>
    </row>
    <row r="522" spans="1:6" ht="14.25" customHeight="1" x14ac:dyDescent="0.2">
      <c r="A522" s="84">
        <f t="shared" si="8"/>
        <v>42695.041669999999</v>
      </c>
      <c r="B522" s="34">
        <v>1</v>
      </c>
      <c r="C522" s="40" t="s">
        <v>1647</v>
      </c>
      <c r="D522" s="40" t="s">
        <v>191</v>
      </c>
      <c r="E522" s="40" t="s">
        <v>214</v>
      </c>
      <c r="F522" s="40" t="s">
        <v>1648</v>
      </c>
    </row>
    <row r="523" spans="1:6" ht="14.25" customHeight="1" x14ac:dyDescent="0.2">
      <c r="A523" s="84">
        <f t="shared" si="8"/>
        <v>42695.083330000001</v>
      </c>
      <c r="B523" s="34">
        <v>2</v>
      </c>
      <c r="C523" s="40" t="s">
        <v>858</v>
      </c>
      <c r="D523" s="40" t="s">
        <v>191</v>
      </c>
      <c r="E523" s="40" t="s">
        <v>422</v>
      </c>
      <c r="F523" s="40" t="s">
        <v>860</v>
      </c>
    </row>
    <row r="524" spans="1:6" ht="14.25" customHeight="1" x14ac:dyDescent="0.2">
      <c r="A524" s="84">
        <f t="shared" si="8"/>
        <v>42695.125</v>
      </c>
      <c r="B524" s="34">
        <v>3</v>
      </c>
      <c r="C524" s="40" t="s">
        <v>232</v>
      </c>
      <c r="D524" s="40" t="s">
        <v>191</v>
      </c>
      <c r="E524" s="40" t="s">
        <v>1649</v>
      </c>
      <c r="F524" s="40" t="s">
        <v>1650</v>
      </c>
    </row>
    <row r="525" spans="1:6" ht="14.25" customHeight="1" x14ac:dyDescent="0.2">
      <c r="A525" s="84">
        <f t="shared" si="8"/>
        <v>42695.166669999999</v>
      </c>
      <c r="B525" s="34">
        <v>4</v>
      </c>
      <c r="C525" s="40" t="s">
        <v>1651</v>
      </c>
      <c r="D525" s="40" t="s">
        <v>192</v>
      </c>
      <c r="E525" s="40" t="s">
        <v>1652</v>
      </c>
      <c r="F525" s="40" t="s">
        <v>1653</v>
      </c>
    </row>
    <row r="526" spans="1:6" ht="14.25" customHeight="1" x14ac:dyDescent="0.2">
      <c r="A526" s="84">
        <f t="shared" si="8"/>
        <v>42695.208330000001</v>
      </c>
      <c r="B526" s="34">
        <v>5</v>
      </c>
      <c r="C526" s="40" t="s">
        <v>1654</v>
      </c>
      <c r="D526" s="40" t="s">
        <v>1655</v>
      </c>
      <c r="E526" s="40" t="s">
        <v>191</v>
      </c>
      <c r="F526" s="40" t="s">
        <v>1656</v>
      </c>
    </row>
    <row r="527" spans="1:6" ht="14.25" customHeight="1" x14ac:dyDescent="0.2">
      <c r="A527" s="84">
        <f t="shared" si="8"/>
        <v>42695.25</v>
      </c>
      <c r="B527" s="34">
        <v>6</v>
      </c>
      <c r="C527" s="40" t="s">
        <v>1657</v>
      </c>
      <c r="D527" s="40" t="s">
        <v>191</v>
      </c>
      <c r="E527" s="40" t="s">
        <v>1658</v>
      </c>
      <c r="F527" s="40" t="s">
        <v>1659</v>
      </c>
    </row>
    <row r="528" spans="1:6" ht="14.25" customHeight="1" x14ac:dyDescent="0.2">
      <c r="A528" s="84">
        <f t="shared" si="8"/>
        <v>42695.291669999999</v>
      </c>
      <c r="B528" s="34">
        <v>7</v>
      </c>
      <c r="C528" s="40" t="s">
        <v>1660</v>
      </c>
      <c r="D528" s="40" t="s">
        <v>191</v>
      </c>
      <c r="E528" s="40" t="s">
        <v>1661</v>
      </c>
      <c r="F528" s="40" t="s">
        <v>1662</v>
      </c>
    </row>
    <row r="529" spans="1:6" ht="14.25" customHeight="1" x14ac:dyDescent="0.2">
      <c r="A529" s="84">
        <f t="shared" si="8"/>
        <v>42695.333330000001</v>
      </c>
      <c r="B529" s="34">
        <v>8</v>
      </c>
      <c r="C529" s="40" t="s">
        <v>1663</v>
      </c>
      <c r="D529" s="40" t="s">
        <v>258</v>
      </c>
      <c r="E529" s="40" t="s">
        <v>1664</v>
      </c>
      <c r="F529" s="40" t="s">
        <v>1665</v>
      </c>
    </row>
    <row r="530" spans="1:6" ht="14.25" customHeight="1" x14ac:dyDescent="0.2">
      <c r="A530" s="84">
        <f t="shared" si="8"/>
        <v>42695.375</v>
      </c>
      <c r="B530" s="34">
        <v>9</v>
      </c>
      <c r="C530" s="40" t="s">
        <v>1666</v>
      </c>
      <c r="D530" s="40" t="s">
        <v>191</v>
      </c>
      <c r="E530" s="40" t="s">
        <v>1667</v>
      </c>
      <c r="F530" s="40" t="s">
        <v>1668</v>
      </c>
    </row>
    <row r="531" spans="1:6" ht="14.25" customHeight="1" x14ac:dyDescent="0.2">
      <c r="A531" s="84">
        <f t="shared" si="8"/>
        <v>42695.416669999999</v>
      </c>
      <c r="B531" s="34">
        <v>10</v>
      </c>
      <c r="C531" s="40" t="s">
        <v>1669</v>
      </c>
      <c r="D531" s="40" t="s">
        <v>191</v>
      </c>
      <c r="E531" s="40" t="s">
        <v>1670</v>
      </c>
      <c r="F531" s="40" t="s">
        <v>1671</v>
      </c>
    </row>
    <row r="532" spans="1:6" ht="14.25" customHeight="1" x14ac:dyDescent="0.2">
      <c r="A532" s="84">
        <f t="shared" si="8"/>
        <v>42695.458330000001</v>
      </c>
      <c r="B532" s="34">
        <v>11</v>
      </c>
      <c r="C532" s="40" t="s">
        <v>576</v>
      </c>
      <c r="D532" s="40" t="s">
        <v>191</v>
      </c>
      <c r="E532" s="40" t="s">
        <v>1672</v>
      </c>
      <c r="F532" s="40" t="s">
        <v>1673</v>
      </c>
    </row>
    <row r="533" spans="1:6" ht="14.25" customHeight="1" x14ac:dyDescent="0.2">
      <c r="A533" s="84">
        <f t="shared" si="8"/>
        <v>42695.5</v>
      </c>
      <c r="B533" s="34">
        <v>12</v>
      </c>
      <c r="C533" s="40" t="s">
        <v>1674</v>
      </c>
      <c r="D533" s="40" t="s">
        <v>191</v>
      </c>
      <c r="E533" s="40" t="s">
        <v>1675</v>
      </c>
      <c r="F533" s="40" t="s">
        <v>1676</v>
      </c>
    </row>
    <row r="534" spans="1:6" ht="14.25" customHeight="1" x14ac:dyDescent="0.2">
      <c r="A534" s="84">
        <f t="shared" si="8"/>
        <v>42695.541669999999</v>
      </c>
      <c r="B534" s="34">
        <v>13</v>
      </c>
      <c r="C534" s="40" t="s">
        <v>1677</v>
      </c>
      <c r="D534" s="40" t="s">
        <v>191</v>
      </c>
      <c r="E534" s="40" t="s">
        <v>1678</v>
      </c>
      <c r="F534" s="40" t="s">
        <v>1679</v>
      </c>
    </row>
    <row r="535" spans="1:6" ht="14.25" customHeight="1" x14ac:dyDescent="0.2">
      <c r="A535" s="84">
        <f t="shared" si="8"/>
        <v>42695.583330000001</v>
      </c>
      <c r="B535" s="34">
        <v>14</v>
      </c>
      <c r="C535" s="40" t="s">
        <v>1680</v>
      </c>
      <c r="D535" s="40" t="s">
        <v>1681</v>
      </c>
      <c r="E535" s="40" t="s">
        <v>1682</v>
      </c>
      <c r="F535" s="40" t="s">
        <v>1683</v>
      </c>
    </row>
    <row r="536" spans="1:6" ht="14.25" customHeight="1" x14ac:dyDescent="0.2">
      <c r="A536" s="84">
        <f t="shared" si="8"/>
        <v>42695.625</v>
      </c>
      <c r="B536" s="34">
        <v>15</v>
      </c>
      <c r="C536" s="40" t="s">
        <v>1684</v>
      </c>
      <c r="D536" s="40" t="s">
        <v>1685</v>
      </c>
      <c r="E536" s="40" t="s">
        <v>1686</v>
      </c>
      <c r="F536" s="40" t="s">
        <v>219</v>
      </c>
    </row>
    <row r="537" spans="1:6" ht="14.25" customHeight="1" x14ac:dyDescent="0.2">
      <c r="A537" s="84">
        <f t="shared" si="8"/>
        <v>42695.666669999999</v>
      </c>
      <c r="B537" s="34">
        <v>16</v>
      </c>
      <c r="C537" s="40" t="s">
        <v>1687</v>
      </c>
      <c r="D537" s="40" t="s">
        <v>1688</v>
      </c>
      <c r="E537" s="40" t="s">
        <v>1689</v>
      </c>
      <c r="F537" s="40" t="s">
        <v>1690</v>
      </c>
    </row>
    <row r="538" spans="1:6" ht="14.25" customHeight="1" x14ac:dyDescent="0.2">
      <c r="A538" s="84">
        <f t="shared" si="8"/>
        <v>42695.708330000001</v>
      </c>
      <c r="B538" s="34">
        <v>17</v>
      </c>
      <c r="C538" s="40" t="s">
        <v>1691</v>
      </c>
      <c r="D538" s="40" t="s">
        <v>1692</v>
      </c>
      <c r="E538" s="40" t="s">
        <v>1693</v>
      </c>
      <c r="F538" s="40" t="s">
        <v>1694</v>
      </c>
    </row>
    <row r="539" spans="1:6" ht="14.25" customHeight="1" x14ac:dyDescent="0.2">
      <c r="A539" s="84">
        <f t="shared" si="8"/>
        <v>42695.75</v>
      </c>
      <c r="B539" s="34">
        <v>18</v>
      </c>
      <c r="C539" s="40" t="s">
        <v>1695</v>
      </c>
      <c r="D539" s="40" t="s">
        <v>191</v>
      </c>
      <c r="E539" s="40" t="s">
        <v>1696</v>
      </c>
      <c r="F539" s="40" t="s">
        <v>1697</v>
      </c>
    </row>
    <row r="540" spans="1:6" ht="14.25" customHeight="1" x14ac:dyDescent="0.2">
      <c r="A540" s="84">
        <f t="shared" si="8"/>
        <v>42695.791669999999</v>
      </c>
      <c r="B540" s="34">
        <v>19</v>
      </c>
      <c r="C540" s="40" t="s">
        <v>1698</v>
      </c>
      <c r="D540" s="40" t="s">
        <v>196</v>
      </c>
      <c r="E540" s="40" t="s">
        <v>1699</v>
      </c>
      <c r="F540" s="40" t="s">
        <v>1700</v>
      </c>
    </row>
    <row r="541" spans="1:6" ht="14.25" customHeight="1" x14ac:dyDescent="0.2">
      <c r="A541" s="84">
        <f t="shared" si="8"/>
        <v>42695.833330000001</v>
      </c>
      <c r="B541" s="34">
        <v>20</v>
      </c>
      <c r="C541" s="40" t="s">
        <v>1701</v>
      </c>
      <c r="D541" s="40" t="s">
        <v>1702</v>
      </c>
      <c r="E541" s="40" t="s">
        <v>1703</v>
      </c>
      <c r="F541" s="40" t="s">
        <v>1704</v>
      </c>
    </row>
    <row r="542" spans="1:6" ht="14.25" customHeight="1" x14ac:dyDescent="0.2">
      <c r="A542" s="84">
        <f t="shared" si="8"/>
        <v>42695.875</v>
      </c>
      <c r="B542" s="34">
        <v>21</v>
      </c>
      <c r="C542" s="40" t="s">
        <v>1705</v>
      </c>
      <c r="D542" s="40" t="s">
        <v>192</v>
      </c>
      <c r="E542" s="40" t="s">
        <v>1706</v>
      </c>
      <c r="F542" s="40" t="s">
        <v>1707</v>
      </c>
    </row>
    <row r="543" spans="1:6" ht="14.25" customHeight="1" x14ac:dyDescent="0.2">
      <c r="A543" s="84">
        <f t="shared" si="8"/>
        <v>42695.916669999999</v>
      </c>
      <c r="B543" s="34">
        <v>22</v>
      </c>
      <c r="C543" s="40" t="s">
        <v>1708</v>
      </c>
      <c r="D543" s="40" t="s">
        <v>192</v>
      </c>
      <c r="E543" s="40" t="s">
        <v>1709</v>
      </c>
      <c r="F543" s="40" t="s">
        <v>1710</v>
      </c>
    </row>
    <row r="544" spans="1:6" ht="14.25" customHeight="1" x14ac:dyDescent="0.2">
      <c r="A544" s="84">
        <f t="shared" si="8"/>
        <v>42695.958330000001</v>
      </c>
      <c r="B544" s="34">
        <v>23</v>
      </c>
      <c r="C544" s="40" t="s">
        <v>1711</v>
      </c>
      <c r="D544" s="40" t="s">
        <v>191</v>
      </c>
      <c r="E544" s="40" t="s">
        <v>1712</v>
      </c>
      <c r="F544" s="40" t="s">
        <v>1713</v>
      </c>
    </row>
    <row r="545" spans="1:6" ht="14.25" customHeight="1" x14ac:dyDescent="0.2">
      <c r="A545" s="84">
        <f t="shared" si="8"/>
        <v>42696</v>
      </c>
      <c r="B545" s="34">
        <v>0</v>
      </c>
      <c r="C545" s="40" t="s">
        <v>1714</v>
      </c>
      <c r="D545" s="40" t="s">
        <v>191</v>
      </c>
      <c r="E545" s="40" t="s">
        <v>1715</v>
      </c>
      <c r="F545" s="40" t="s">
        <v>1716</v>
      </c>
    </row>
    <row r="546" spans="1:6" ht="14.25" customHeight="1" x14ac:dyDescent="0.2">
      <c r="A546" s="84">
        <f t="shared" si="8"/>
        <v>42696.041669999999</v>
      </c>
      <c r="B546" s="34">
        <v>1</v>
      </c>
      <c r="C546" s="40" t="s">
        <v>1717</v>
      </c>
      <c r="D546" s="40" t="s">
        <v>191</v>
      </c>
      <c r="E546" s="40" t="s">
        <v>1718</v>
      </c>
      <c r="F546" s="40" t="s">
        <v>1719</v>
      </c>
    </row>
    <row r="547" spans="1:6" ht="14.25" customHeight="1" x14ac:dyDescent="0.2">
      <c r="A547" s="84">
        <f t="shared" si="8"/>
        <v>42696.083330000001</v>
      </c>
      <c r="B547" s="34">
        <v>2</v>
      </c>
      <c r="C547" s="40" t="s">
        <v>1720</v>
      </c>
      <c r="D547" s="40" t="s">
        <v>192</v>
      </c>
      <c r="E547" s="40" t="s">
        <v>1721</v>
      </c>
      <c r="F547" s="40" t="s">
        <v>1722</v>
      </c>
    </row>
    <row r="548" spans="1:6" ht="14.25" customHeight="1" x14ac:dyDescent="0.2">
      <c r="A548" s="84">
        <f t="shared" si="8"/>
        <v>42696.125</v>
      </c>
      <c r="B548" s="34">
        <v>3</v>
      </c>
      <c r="C548" s="40" t="s">
        <v>1723</v>
      </c>
      <c r="D548" s="40" t="s">
        <v>192</v>
      </c>
      <c r="E548" s="40" t="s">
        <v>1724</v>
      </c>
      <c r="F548" s="40" t="s">
        <v>1725</v>
      </c>
    </row>
    <row r="549" spans="1:6" ht="14.25" customHeight="1" x14ac:dyDescent="0.2">
      <c r="A549" s="84">
        <f t="shared" si="8"/>
        <v>42696.166669999999</v>
      </c>
      <c r="B549" s="34">
        <v>4</v>
      </c>
      <c r="C549" s="40" t="s">
        <v>1726</v>
      </c>
      <c r="D549" s="40" t="s">
        <v>1727</v>
      </c>
      <c r="E549" s="40" t="s">
        <v>191</v>
      </c>
      <c r="F549" s="40" t="s">
        <v>1728</v>
      </c>
    </row>
    <row r="550" spans="1:6" ht="14.25" customHeight="1" x14ac:dyDescent="0.2">
      <c r="A550" s="84">
        <f t="shared" si="8"/>
        <v>42696.208330000001</v>
      </c>
      <c r="B550" s="34">
        <v>5</v>
      </c>
      <c r="C550" s="40" t="s">
        <v>1729</v>
      </c>
      <c r="D550" s="40" t="s">
        <v>191</v>
      </c>
      <c r="E550" s="40" t="s">
        <v>1730</v>
      </c>
      <c r="F550" s="40" t="s">
        <v>1731</v>
      </c>
    </row>
    <row r="551" spans="1:6" ht="14.25" customHeight="1" x14ac:dyDescent="0.2">
      <c r="A551" s="84">
        <f t="shared" si="8"/>
        <v>42696.25</v>
      </c>
      <c r="B551" s="34">
        <v>6</v>
      </c>
      <c r="C551" s="40" t="s">
        <v>1732</v>
      </c>
      <c r="D551" s="40" t="s">
        <v>192</v>
      </c>
      <c r="E551" s="40" t="s">
        <v>1733</v>
      </c>
      <c r="F551" s="40" t="s">
        <v>198</v>
      </c>
    </row>
    <row r="552" spans="1:6" ht="14.25" customHeight="1" x14ac:dyDescent="0.2">
      <c r="A552" s="84">
        <f t="shared" si="8"/>
        <v>42696.291669999999</v>
      </c>
      <c r="B552" s="34">
        <v>7</v>
      </c>
      <c r="C552" s="40" t="s">
        <v>1734</v>
      </c>
      <c r="D552" s="40" t="s">
        <v>1735</v>
      </c>
      <c r="E552" s="40" t="s">
        <v>1736</v>
      </c>
      <c r="F552" s="40" t="s">
        <v>1737</v>
      </c>
    </row>
    <row r="553" spans="1:6" ht="14.25" customHeight="1" x14ac:dyDescent="0.2">
      <c r="A553" s="84">
        <f t="shared" si="8"/>
        <v>42696.333330000001</v>
      </c>
      <c r="B553" s="34">
        <v>8</v>
      </c>
      <c r="C553" s="40" t="s">
        <v>1738</v>
      </c>
      <c r="D553" s="40" t="s">
        <v>191</v>
      </c>
      <c r="E553" s="40" t="s">
        <v>1739</v>
      </c>
      <c r="F553" s="40" t="s">
        <v>1740</v>
      </c>
    </row>
    <row r="554" spans="1:6" ht="14.25" customHeight="1" x14ac:dyDescent="0.2">
      <c r="A554" s="84">
        <f t="shared" si="8"/>
        <v>42696.375</v>
      </c>
      <c r="B554" s="34">
        <v>9</v>
      </c>
      <c r="C554" s="40" t="s">
        <v>1741</v>
      </c>
      <c r="D554" s="40" t="s">
        <v>191</v>
      </c>
      <c r="E554" s="40" t="s">
        <v>1742</v>
      </c>
      <c r="F554" s="40" t="s">
        <v>1743</v>
      </c>
    </row>
    <row r="555" spans="1:6" ht="14.25" customHeight="1" x14ac:dyDescent="0.2">
      <c r="A555" s="84">
        <f t="shared" si="8"/>
        <v>42696.416669999999</v>
      </c>
      <c r="B555" s="34">
        <v>10</v>
      </c>
      <c r="C555" s="40" t="s">
        <v>1744</v>
      </c>
      <c r="D555" s="40" t="s">
        <v>191</v>
      </c>
      <c r="E555" s="40" t="s">
        <v>1745</v>
      </c>
      <c r="F555" s="40" t="s">
        <v>1746</v>
      </c>
    </row>
    <row r="556" spans="1:6" ht="14.25" customHeight="1" x14ac:dyDescent="0.2">
      <c r="A556" s="84">
        <f t="shared" si="8"/>
        <v>42696.458330000001</v>
      </c>
      <c r="B556" s="34">
        <v>11</v>
      </c>
      <c r="C556" s="40" t="s">
        <v>1747</v>
      </c>
      <c r="D556" s="40" t="s">
        <v>191</v>
      </c>
      <c r="E556" s="40" t="s">
        <v>1748</v>
      </c>
      <c r="F556" s="40" t="s">
        <v>1749</v>
      </c>
    </row>
    <row r="557" spans="1:6" ht="14.25" customHeight="1" x14ac:dyDescent="0.2">
      <c r="A557" s="84">
        <f t="shared" si="8"/>
        <v>42696.5</v>
      </c>
      <c r="B557" s="34">
        <v>12</v>
      </c>
      <c r="C557" s="40" t="s">
        <v>1750</v>
      </c>
      <c r="D557" s="40" t="s">
        <v>192</v>
      </c>
      <c r="E557" s="40" t="s">
        <v>1751</v>
      </c>
      <c r="F557" s="40" t="s">
        <v>1752</v>
      </c>
    </row>
    <row r="558" spans="1:6" ht="14.25" customHeight="1" x14ac:dyDescent="0.2">
      <c r="A558" s="84">
        <f t="shared" si="8"/>
        <v>42696.541669999999</v>
      </c>
      <c r="B558" s="34">
        <v>13</v>
      </c>
      <c r="C558" s="40" t="s">
        <v>1753</v>
      </c>
      <c r="D558" s="40" t="s">
        <v>191</v>
      </c>
      <c r="E558" s="40" t="s">
        <v>1754</v>
      </c>
      <c r="F558" s="40" t="s">
        <v>1755</v>
      </c>
    </row>
    <row r="559" spans="1:6" ht="14.25" customHeight="1" x14ac:dyDescent="0.2">
      <c r="A559" s="84">
        <f t="shared" si="8"/>
        <v>42696.583330000001</v>
      </c>
      <c r="B559" s="34">
        <v>14</v>
      </c>
      <c r="C559" s="40" t="s">
        <v>1756</v>
      </c>
      <c r="D559" s="40" t="s">
        <v>191</v>
      </c>
      <c r="E559" s="40" t="s">
        <v>1757</v>
      </c>
      <c r="F559" s="40" t="s">
        <v>1758</v>
      </c>
    </row>
    <row r="560" spans="1:6" ht="14.25" customHeight="1" x14ac:dyDescent="0.2">
      <c r="A560" s="84">
        <f t="shared" si="8"/>
        <v>42696.625</v>
      </c>
      <c r="B560" s="34">
        <v>15</v>
      </c>
      <c r="C560" s="40" t="s">
        <v>1759</v>
      </c>
      <c r="D560" s="40" t="s">
        <v>191</v>
      </c>
      <c r="E560" s="40" t="s">
        <v>1760</v>
      </c>
      <c r="F560" s="40" t="s">
        <v>1761</v>
      </c>
    </row>
    <row r="561" spans="1:6" ht="14.25" customHeight="1" x14ac:dyDescent="0.2">
      <c r="A561" s="84">
        <f t="shared" si="8"/>
        <v>42696.666669999999</v>
      </c>
      <c r="B561" s="34">
        <v>16</v>
      </c>
      <c r="C561" s="40" t="s">
        <v>1762</v>
      </c>
      <c r="D561" s="40" t="s">
        <v>192</v>
      </c>
      <c r="E561" s="40" t="s">
        <v>1763</v>
      </c>
      <c r="F561" s="40" t="s">
        <v>1764</v>
      </c>
    </row>
    <row r="562" spans="1:6" ht="14.25" customHeight="1" x14ac:dyDescent="0.2">
      <c r="A562" s="84">
        <f t="shared" si="8"/>
        <v>42696.708330000001</v>
      </c>
      <c r="B562" s="34">
        <v>17</v>
      </c>
      <c r="C562" s="40" t="s">
        <v>1765</v>
      </c>
      <c r="D562" s="40" t="s">
        <v>1766</v>
      </c>
      <c r="E562" s="40" t="s">
        <v>191</v>
      </c>
      <c r="F562" s="40" t="s">
        <v>1767</v>
      </c>
    </row>
    <row r="563" spans="1:6" ht="14.25" customHeight="1" x14ac:dyDescent="0.2">
      <c r="A563" s="84">
        <f t="shared" si="8"/>
        <v>42696.75</v>
      </c>
      <c r="B563" s="34">
        <v>18</v>
      </c>
      <c r="C563" s="40" t="s">
        <v>1768</v>
      </c>
      <c r="D563" s="40" t="s">
        <v>1769</v>
      </c>
      <c r="E563" s="40" t="s">
        <v>191</v>
      </c>
      <c r="F563" s="40" t="s">
        <v>1770</v>
      </c>
    </row>
    <row r="564" spans="1:6" ht="14.25" customHeight="1" x14ac:dyDescent="0.2">
      <c r="A564" s="84">
        <f t="shared" si="8"/>
        <v>42696.791669999999</v>
      </c>
      <c r="B564" s="34">
        <v>19</v>
      </c>
      <c r="C564" s="40" t="s">
        <v>1771</v>
      </c>
      <c r="D564" s="40" t="s">
        <v>1772</v>
      </c>
      <c r="E564" s="40" t="s">
        <v>1773</v>
      </c>
      <c r="F564" s="40" t="s">
        <v>1774</v>
      </c>
    </row>
    <row r="565" spans="1:6" ht="14.25" customHeight="1" x14ac:dyDescent="0.2">
      <c r="A565" s="84">
        <f t="shared" si="8"/>
        <v>42696.833330000001</v>
      </c>
      <c r="B565" s="34">
        <v>20</v>
      </c>
      <c r="C565" s="40" t="s">
        <v>1775</v>
      </c>
      <c r="D565" s="40" t="s">
        <v>191</v>
      </c>
      <c r="E565" s="40" t="s">
        <v>1776</v>
      </c>
      <c r="F565" s="40" t="s">
        <v>1777</v>
      </c>
    </row>
    <row r="566" spans="1:6" ht="14.25" customHeight="1" x14ac:dyDescent="0.2">
      <c r="A566" s="84">
        <f t="shared" si="8"/>
        <v>42696.875</v>
      </c>
      <c r="B566" s="34">
        <v>21</v>
      </c>
      <c r="C566" s="40" t="s">
        <v>1778</v>
      </c>
      <c r="D566" s="40" t="s">
        <v>191</v>
      </c>
      <c r="E566" s="40" t="s">
        <v>1779</v>
      </c>
      <c r="F566" s="40" t="s">
        <v>1780</v>
      </c>
    </row>
    <row r="567" spans="1:6" ht="14.25" customHeight="1" x14ac:dyDescent="0.2">
      <c r="A567" s="84">
        <f t="shared" si="8"/>
        <v>42696.916669999999</v>
      </c>
      <c r="B567" s="34">
        <v>22</v>
      </c>
      <c r="C567" s="40" t="s">
        <v>1781</v>
      </c>
      <c r="D567" s="40" t="s">
        <v>191</v>
      </c>
      <c r="E567" s="40" t="s">
        <v>1782</v>
      </c>
      <c r="F567" s="40" t="s">
        <v>1783</v>
      </c>
    </row>
    <row r="568" spans="1:6" ht="14.25" customHeight="1" x14ac:dyDescent="0.2">
      <c r="A568" s="84">
        <f t="shared" si="8"/>
        <v>42696.958330000001</v>
      </c>
      <c r="B568" s="34">
        <v>23</v>
      </c>
      <c r="C568" s="40" t="s">
        <v>1784</v>
      </c>
      <c r="D568" s="40" t="s">
        <v>191</v>
      </c>
      <c r="E568" s="40" t="s">
        <v>1785</v>
      </c>
      <c r="F568" s="40" t="s">
        <v>1786</v>
      </c>
    </row>
    <row r="569" spans="1:6" ht="14.25" customHeight="1" x14ac:dyDescent="0.2">
      <c r="A569" s="84">
        <f t="shared" si="8"/>
        <v>42697</v>
      </c>
      <c r="B569" s="34">
        <v>0</v>
      </c>
      <c r="C569" s="40" t="s">
        <v>1787</v>
      </c>
      <c r="D569" s="40" t="s">
        <v>192</v>
      </c>
      <c r="E569" s="40" t="s">
        <v>1788</v>
      </c>
      <c r="F569" s="40" t="s">
        <v>1789</v>
      </c>
    </row>
    <row r="570" spans="1:6" ht="14.25" customHeight="1" x14ac:dyDescent="0.2">
      <c r="A570" s="84">
        <f t="shared" si="8"/>
        <v>42697.041669999999</v>
      </c>
      <c r="B570" s="34">
        <v>1</v>
      </c>
      <c r="C570" s="40" t="s">
        <v>1790</v>
      </c>
      <c r="D570" s="40" t="s">
        <v>192</v>
      </c>
      <c r="E570" s="40" t="s">
        <v>1791</v>
      </c>
      <c r="F570" s="40" t="s">
        <v>1792</v>
      </c>
    </row>
    <row r="571" spans="1:6" ht="14.25" customHeight="1" x14ac:dyDescent="0.2">
      <c r="A571" s="84">
        <f t="shared" si="8"/>
        <v>42697.083330000001</v>
      </c>
      <c r="B571" s="34">
        <v>2</v>
      </c>
      <c r="C571" s="40" t="s">
        <v>239</v>
      </c>
      <c r="D571" s="40" t="s">
        <v>191</v>
      </c>
      <c r="E571" s="40" t="s">
        <v>507</v>
      </c>
      <c r="F571" s="40" t="s">
        <v>253</v>
      </c>
    </row>
    <row r="572" spans="1:6" ht="14.25" customHeight="1" x14ac:dyDescent="0.2">
      <c r="A572" s="84">
        <f t="shared" si="8"/>
        <v>42697.125</v>
      </c>
      <c r="B572" s="34">
        <v>3</v>
      </c>
      <c r="C572" s="40" t="s">
        <v>1793</v>
      </c>
      <c r="D572" s="40" t="s">
        <v>191</v>
      </c>
      <c r="E572" s="40" t="s">
        <v>1794</v>
      </c>
      <c r="F572" s="40" t="s">
        <v>1795</v>
      </c>
    </row>
    <row r="573" spans="1:6" ht="14.25" customHeight="1" x14ac:dyDescent="0.2">
      <c r="A573" s="84">
        <f t="shared" si="8"/>
        <v>42697.166669999999</v>
      </c>
      <c r="B573" s="34">
        <v>4</v>
      </c>
      <c r="C573" s="40" t="s">
        <v>1796</v>
      </c>
      <c r="D573" s="40" t="s">
        <v>1797</v>
      </c>
      <c r="E573" s="40" t="s">
        <v>191</v>
      </c>
      <c r="F573" s="40" t="s">
        <v>1798</v>
      </c>
    </row>
    <row r="574" spans="1:6" ht="14.25" customHeight="1" x14ac:dyDescent="0.2">
      <c r="A574" s="84">
        <f t="shared" si="8"/>
        <v>42697.208330000001</v>
      </c>
      <c r="B574" s="34">
        <v>5</v>
      </c>
      <c r="C574" s="40" t="s">
        <v>1799</v>
      </c>
      <c r="D574" s="40" t="s">
        <v>1800</v>
      </c>
      <c r="E574" s="40" t="s">
        <v>191</v>
      </c>
      <c r="F574" s="40" t="s">
        <v>1801</v>
      </c>
    </row>
    <row r="575" spans="1:6" ht="14.25" customHeight="1" x14ac:dyDescent="0.2">
      <c r="A575" s="84">
        <f t="shared" si="8"/>
        <v>42697.25</v>
      </c>
      <c r="B575" s="34">
        <v>6</v>
      </c>
      <c r="C575" s="40" t="s">
        <v>1802</v>
      </c>
      <c r="D575" s="40" t="s">
        <v>1803</v>
      </c>
      <c r="E575" s="40" t="s">
        <v>191</v>
      </c>
      <c r="F575" s="40" t="s">
        <v>1804</v>
      </c>
    </row>
    <row r="576" spans="1:6" ht="14.25" customHeight="1" x14ac:dyDescent="0.2">
      <c r="A576" s="84">
        <f t="shared" si="8"/>
        <v>42697.291669999999</v>
      </c>
      <c r="B576" s="34">
        <v>7</v>
      </c>
      <c r="C576" s="40" t="s">
        <v>1805</v>
      </c>
      <c r="D576" s="40" t="s">
        <v>1806</v>
      </c>
      <c r="E576" s="40" t="s">
        <v>191</v>
      </c>
      <c r="F576" s="40" t="s">
        <v>1807</v>
      </c>
    </row>
    <row r="577" spans="1:6" ht="14.25" customHeight="1" x14ac:dyDescent="0.2">
      <c r="A577" s="84">
        <f t="shared" si="8"/>
        <v>42697.333330000001</v>
      </c>
      <c r="B577" s="34">
        <v>8</v>
      </c>
      <c r="C577" s="40" t="s">
        <v>1808</v>
      </c>
      <c r="D577" s="40" t="s">
        <v>191</v>
      </c>
      <c r="E577" s="40" t="s">
        <v>1809</v>
      </c>
      <c r="F577" s="40" t="s">
        <v>829</v>
      </c>
    </row>
    <row r="578" spans="1:6" ht="14.25" customHeight="1" x14ac:dyDescent="0.2">
      <c r="A578" s="84">
        <f t="shared" ref="A578:A641" si="9">A554+1</f>
        <v>42697.375</v>
      </c>
      <c r="B578" s="34">
        <v>9</v>
      </c>
      <c r="C578" s="40" t="s">
        <v>1810</v>
      </c>
      <c r="D578" s="40" t="s">
        <v>191</v>
      </c>
      <c r="E578" s="40" t="s">
        <v>1811</v>
      </c>
      <c r="F578" s="40" t="s">
        <v>1812</v>
      </c>
    </row>
    <row r="579" spans="1:6" ht="14.25" customHeight="1" x14ac:dyDescent="0.2">
      <c r="A579" s="84">
        <f t="shared" si="9"/>
        <v>42697.416669999999</v>
      </c>
      <c r="B579" s="34">
        <v>10</v>
      </c>
      <c r="C579" s="40" t="s">
        <v>1813</v>
      </c>
      <c r="D579" s="40" t="s">
        <v>191</v>
      </c>
      <c r="E579" s="40" t="s">
        <v>1814</v>
      </c>
      <c r="F579" s="40" t="s">
        <v>1815</v>
      </c>
    </row>
    <row r="580" spans="1:6" ht="14.25" customHeight="1" x14ac:dyDescent="0.2">
      <c r="A580" s="84">
        <f t="shared" si="9"/>
        <v>42697.458330000001</v>
      </c>
      <c r="B580" s="34">
        <v>11</v>
      </c>
      <c r="C580" s="40" t="s">
        <v>1816</v>
      </c>
      <c r="D580" s="40" t="s">
        <v>191</v>
      </c>
      <c r="E580" s="40" t="s">
        <v>1817</v>
      </c>
      <c r="F580" s="40" t="s">
        <v>1818</v>
      </c>
    </row>
    <row r="581" spans="1:6" ht="14.25" customHeight="1" x14ac:dyDescent="0.2">
      <c r="A581" s="84">
        <f t="shared" si="9"/>
        <v>42697.5</v>
      </c>
      <c r="B581" s="34">
        <v>12</v>
      </c>
      <c r="C581" s="40" t="s">
        <v>1819</v>
      </c>
      <c r="D581" s="40" t="s">
        <v>191</v>
      </c>
      <c r="E581" s="40" t="s">
        <v>1820</v>
      </c>
      <c r="F581" s="40" t="s">
        <v>1821</v>
      </c>
    </row>
    <row r="582" spans="1:6" ht="14.25" customHeight="1" x14ac:dyDescent="0.2">
      <c r="A582" s="84">
        <f t="shared" si="9"/>
        <v>42697.541669999999</v>
      </c>
      <c r="B582" s="34">
        <v>13</v>
      </c>
      <c r="C582" s="40" t="s">
        <v>1822</v>
      </c>
      <c r="D582" s="40" t="s">
        <v>191</v>
      </c>
      <c r="E582" s="40" t="s">
        <v>1823</v>
      </c>
      <c r="F582" s="40" t="s">
        <v>1824</v>
      </c>
    </row>
    <row r="583" spans="1:6" ht="14.25" customHeight="1" x14ac:dyDescent="0.2">
      <c r="A583" s="84">
        <f t="shared" si="9"/>
        <v>42697.583330000001</v>
      </c>
      <c r="B583" s="34">
        <v>14</v>
      </c>
      <c r="C583" s="40" t="s">
        <v>1825</v>
      </c>
      <c r="D583" s="40" t="s">
        <v>191</v>
      </c>
      <c r="E583" s="40" t="s">
        <v>1826</v>
      </c>
      <c r="F583" s="40" t="s">
        <v>1827</v>
      </c>
    </row>
    <row r="584" spans="1:6" ht="14.25" customHeight="1" x14ac:dyDescent="0.2">
      <c r="A584" s="84">
        <f t="shared" si="9"/>
        <v>42697.625</v>
      </c>
      <c r="B584" s="34">
        <v>15</v>
      </c>
      <c r="C584" s="40" t="s">
        <v>415</v>
      </c>
      <c r="D584" s="40" t="s">
        <v>191</v>
      </c>
      <c r="E584" s="40" t="s">
        <v>1828</v>
      </c>
      <c r="F584" s="40" t="s">
        <v>417</v>
      </c>
    </row>
    <row r="585" spans="1:6" ht="14.25" customHeight="1" x14ac:dyDescent="0.2">
      <c r="A585" s="84">
        <f t="shared" si="9"/>
        <v>42697.666669999999</v>
      </c>
      <c r="B585" s="34">
        <v>16</v>
      </c>
      <c r="C585" s="40" t="s">
        <v>1829</v>
      </c>
      <c r="D585" s="40" t="s">
        <v>1830</v>
      </c>
      <c r="E585" s="40" t="s">
        <v>1831</v>
      </c>
      <c r="F585" s="40" t="s">
        <v>1832</v>
      </c>
    </row>
    <row r="586" spans="1:6" ht="14.25" customHeight="1" x14ac:dyDescent="0.2">
      <c r="A586" s="84">
        <f t="shared" si="9"/>
        <v>42697.708330000001</v>
      </c>
      <c r="B586" s="34">
        <v>17</v>
      </c>
      <c r="C586" s="40" t="s">
        <v>1833</v>
      </c>
      <c r="D586" s="40" t="s">
        <v>1834</v>
      </c>
      <c r="E586" s="40" t="s">
        <v>1835</v>
      </c>
      <c r="F586" s="40" t="s">
        <v>1836</v>
      </c>
    </row>
    <row r="587" spans="1:6" ht="14.25" customHeight="1" x14ac:dyDescent="0.2">
      <c r="A587" s="84">
        <f t="shared" si="9"/>
        <v>42697.75</v>
      </c>
      <c r="B587" s="34">
        <v>18</v>
      </c>
      <c r="C587" s="40" t="s">
        <v>1837</v>
      </c>
      <c r="D587" s="40" t="s">
        <v>192</v>
      </c>
      <c r="E587" s="40" t="s">
        <v>1838</v>
      </c>
      <c r="F587" s="40" t="s">
        <v>1839</v>
      </c>
    </row>
    <row r="588" spans="1:6" ht="14.25" customHeight="1" x14ac:dyDescent="0.2">
      <c r="A588" s="84">
        <f t="shared" si="9"/>
        <v>42697.791669999999</v>
      </c>
      <c r="B588" s="34">
        <v>19</v>
      </c>
      <c r="C588" s="40" t="s">
        <v>1840</v>
      </c>
      <c r="D588" s="40" t="s">
        <v>191</v>
      </c>
      <c r="E588" s="40" t="s">
        <v>1841</v>
      </c>
      <c r="F588" s="40" t="s">
        <v>1842</v>
      </c>
    </row>
    <row r="589" spans="1:6" ht="14.25" customHeight="1" x14ac:dyDescent="0.2">
      <c r="A589" s="84">
        <f t="shared" si="9"/>
        <v>42697.833330000001</v>
      </c>
      <c r="B589" s="34">
        <v>20</v>
      </c>
      <c r="C589" s="40" t="s">
        <v>1843</v>
      </c>
      <c r="D589" s="40" t="s">
        <v>191</v>
      </c>
      <c r="E589" s="40" t="s">
        <v>1844</v>
      </c>
      <c r="F589" s="40" t="s">
        <v>231</v>
      </c>
    </row>
    <row r="590" spans="1:6" ht="14.25" customHeight="1" x14ac:dyDescent="0.2">
      <c r="A590" s="84">
        <f t="shared" si="9"/>
        <v>42697.875</v>
      </c>
      <c r="B590" s="34">
        <v>21</v>
      </c>
      <c r="C590" s="40" t="s">
        <v>1845</v>
      </c>
      <c r="D590" s="40" t="s">
        <v>191</v>
      </c>
      <c r="E590" s="40" t="s">
        <v>1846</v>
      </c>
      <c r="F590" s="40" t="s">
        <v>1847</v>
      </c>
    </row>
    <row r="591" spans="1:6" ht="14.25" customHeight="1" x14ac:dyDescent="0.2">
      <c r="A591" s="84">
        <f t="shared" si="9"/>
        <v>42697.916669999999</v>
      </c>
      <c r="B591" s="34">
        <v>22</v>
      </c>
      <c r="C591" s="40" t="s">
        <v>1848</v>
      </c>
      <c r="D591" s="40" t="s">
        <v>191</v>
      </c>
      <c r="E591" s="40" t="s">
        <v>1849</v>
      </c>
      <c r="F591" s="40" t="s">
        <v>1850</v>
      </c>
    </row>
    <row r="592" spans="1:6" ht="14.25" customHeight="1" x14ac:dyDescent="0.2">
      <c r="A592" s="84">
        <f t="shared" si="9"/>
        <v>42697.958330000001</v>
      </c>
      <c r="B592" s="34">
        <v>23</v>
      </c>
      <c r="C592" s="40" t="s">
        <v>1851</v>
      </c>
      <c r="D592" s="40" t="s">
        <v>191</v>
      </c>
      <c r="E592" s="40" t="s">
        <v>1852</v>
      </c>
      <c r="F592" s="40" t="s">
        <v>213</v>
      </c>
    </row>
    <row r="593" spans="1:6" ht="14.25" customHeight="1" x14ac:dyDescent="0.2">
      <c r="A593" s="84">
        <f t="shared" si="9"/>
        <v>42698</v>
      </c>
      <c r="B593" s="34">
        <v>0</v>
      </c>
      <c r="C593" s="40" t="s">
        <v>1853</v>
      </c>
      <c r="D593" s="40" t="s">
        <v>191</v>
      </c>
      <c r="E593" s="40" t="s">
        <v>1854</v>
      </c>
      <c r="F593" s="40" t="s">
        <v>1855</v>
      </c>
    </row>
    <row r="594" spans="1:6" ht="14.25" customHeight="1" x14ac:dyDescent="0.2">
      <c r="A594" s="84">
        <f t="shared" si="9"/>
        <v>42698.041669999999</v>
      </c>
      <c r="B594" s="34">
        <v>1</v>
      </c>
      <c r="C594" s="40" t="s">
        <v>1856</v>
      </c>
      <c r="D594" s="40" t="s">
        <v>191</v>
      </c>
      <c r="E594" s="40" t="s">
        <v>1857</v>
      </c>
      <c r="F594" s="40" t="s">
        <v>1858</v>
      </c>
    </row>
    <row r="595" spans="1:6" ht="14.25" customHeight="1" x14ac:dyDescent="0.2">
      <c r="A595" s="84">
        <f t="shared" si="9"/>
        <v>42698.083330000001</v>
      </c>
      <c r="B595" s="34">
        <v>2</v>
      </c>
      <c r="C595" s="40" t="s">
        <v>1859</v>
      </c>
      <c r="D595" s="40" t="s">
        <v>191</v>
      </c>
      <c r="E595" s="40" t="s">
        <v>1860</v>
      </c>
      <c r="F595" s="40" t="s">
        <v>1861</v>
      </c>
    </row>
    <row r="596" spans="1:6" ht="14.25" customHeight="1" x14ac:dyDescent="0.2">
      <c r="A596" s="84">
        <f t="shared" si="9"/>
        <v>42698.125</v>
      </c>
      <c r="B596" s="34">
        <v>3</v>
      </c>
      <c r="C596" s="40" t="s">
        <v>1862</v>
      </c>
      <c r="D596" s="40" t="s">
        <v>1863</v>
      </c>
      <c r="E596" s="40" t="s">
        <v>191</v>
      </c>
      <c r="F596" s="40" t="s">
        <v>1864</v>
      </c>
    </row>
    <row r="597" spans="1:6" ht="14.25" customHeight="1" x14ac:dyDescent="0.2">
      <c r="A597" s="84">
        <f t="shared" si="9"/>
        <v>42698.166669999999</v>
      </c>
      <c r="B597" s="34">
        <v>4</v>
      </c>
      <c r="C597" s="40" t="s">
        <v>1865</v>
      </c>
      <c r="D597" s="40" t="s">
        <v>1866</v>
      </c>
      <c r="E597" s="40" t="s">
        <v>191</v>
      </c>
      <c r="F597" s="40" t="s">
        <v>1867</v>
      </c>
    </row>
    <row r="598" spans="1:6" ht="14.25" customHeight="1" x14ac:dyDescent="0.2">
      <c r="A598" s="84">
        <f t="shared" si="9"/>
        <v>42698.208330000001</v>
      </c>
      <c r="B598" s="34">
        <v>5</v>
      </c>
      <c r="C598" s="40" t="s">
        <v>1868</v>
      </c>
      <c r="D598" s="40" t="s">
        <v>192</v>
      </c>
      <c r="E598" s="40" t="s">
        <v>1869</v>
      </c>
      <c r="F598" s="40" t="s">
        <v>1870</v>
      </c>
    </row>
    <row r="599" spans="1:6" ht="14.25" customHeight="1" x14ac:dyDescent="0.2">
      <c r="A599" s="84">
        <f t="shared" si="9"/>
        <v>42698.25</v>
      </c>
      <c r="B599" s="34">
        <v>6</v>
      </c>
      <c r="C599" s="40" t="s">
        <v>1871</v>
      </c>
      <c r="D599" s="40" t="s">
        <v>1872</v>
      </c>
      <c r="E599" s="40" t="s">
        <v>191</v>
      </c>
      <c r="F599" s="40" t="s">
        <v>1873</v>
      </c>
    </row>
    <row r="600" spans="1:6" ht="14.25" customHeight="1" x14ac:dyDescent="0.2">
      <c r="A600" s="84">
        <f t="shared" si="9"/>
        <v>42698.291669999999</v>
      </c>
      <c r="B600" s="34">
        <v>7</v>
      </c>
      <c r="C600" s="40" t="s">
        <v>356</v>
      </c>
      <c r="D600" s="40" t="s">
        <v>191</v>
      </c>
      <c r="E600" s="40" t="s">
        <v>1874</v>
      </c>
      <c r="F600" s="40" t="s">
        <v>358</v>
      </c>
    </row>
    <row r="601" spans="1:6" ht="14.25" customHeight="1" x14ac:dyDescent="0.2">
      <c r="A601" s="84">
        <f t="shared" si="9"/>
        <v>42698.333330000001</v>
      </c>
      <c r="B601" s="34">
        <v>8</v>
      </c>
      <c r="C601" s="40" t="s">
        <v>1875</v>
      </c>
      <c r="D601" s="40" t="s">
        <v>191</v>
      </c>
      <c r="E601" s="40" t="s">
        <v>1876</v>
      </c>
      <c r="F601" s="40" t="s">
        <v>1877</v>
      </c>
    </row>
    <row r="602" spans="1:6" ht="14.25" customHeight="1" x14ac:dyDescent="0.2">
      <c r="A602" s="84">
        <f t="shared" si="9"/>
        <v>42698.375</v>
      </c>
      <c r="B602" s="34">
        <v>9</v>
      </c>
      <c r="C602" s="40" t="s">
        <v>1878</v>
      </c>
      <c r="D602" s="40" t="s">
        <v>192</v>
      </c>
      <c r="E602" s="40" t="s">
        <v>1879</v>
      </c>
      <c r="F602" s="40" t="s">
        <v>1880</v>
      </c>
    </row>
    <row r="603" spans="1:6" ht="14.25" customHeight="1" x14ac:dyDescent="0.2">
      <c r="A603" s="84">
        <f t="shared" si="9"/>
        <v>42698.416669999999</v>
      </c>
      <c r="B603" s="34">
        <v>10</v>
      </c>
      <c r="C603" s="40" t="s">
        <v>1212</v>
      </c>
      <c r="D603" s="40" t="s">
        <v>192</v>
      </c>
      <c r="E603" s="40" t="s">
        <v>1881</v>
      </c>
      <c r="F603" s="40" t="s">
        <v>1214</v>
      </c>
    </row>
    <row r="604" spans="1:6" ht="14.25" customHeight="1" x14ac:dyDescent="0.2">
      <c r="A604" s="84">
        <f t="shared" si="9"/>
        <v>42698.458330000001</v>
      </c>
      <c r="B604" s="34">
        <v>11</v>
      </c>
      <c r="C604" s="40" t="s">
        <v>1882</v>
      </c>
      <c r="D604" s="40" t="s">
        <v>191</v>
      </c>
      <c r="E604" s="40" t="s">
        <v>1883</v>
      </c>
      <c r="F604" s="40" t="s">
        <v>1884</v>
      </c>
    </row>
    <row r="605" spans="1:6" ht="14.25" customHeight="1" x14ac:dyDescent="0.2">
      <c r="A605" s="84">
        <f t="shared" si="9"/>
        <v>42698.5</v>
      </c>
      <c r="B605" s="34">
        <v>12</v>
      </c>
      <c r="C605" s="40" t="s">
        <v>1885</v>
      </c>
      <c r="D605" s="40" t="s">
        <v>192</v>
      </c>
      <c r="E605" s="40" t="s">
        <v>1886</v>
      </c>
      <c r="F605" s="40" t="s">
        <v>1887</v>
      </c>
    </row>
    <row r="606" spans="1:6" ht="14.25" customHeight="1" x14ac:dyDescent="0.2">
      <c r="A606" s="84">
        <f t="shared" si="9"/>
        <v>42698.541669999999</v>
      </c>
      <c r="B606" s="34">
        <v>13</v>
      </c>
      <c r="C606" s="40" t="s">
        <v>1888</v>
      </c>
      <c r="D606" s="40" t="s">
        <v>192</v>
      </c>
      <c r="E606" s="40" t="s">
        <v>1889</v>
      </c>
      <c r="F606" s="40" t="s">
        <v>1890</v>
      </c>
    </row>
    <row r="607" spans="1:6" ht="14.25" customHeight="1" x14ac:dyDescent="0.2">
      <c r="A607" s="84">
        <f t="shared" si="9"/>
        <v>42698.583330000001</v>
      </c>
      <c r="B607" s="34">
        <v>14</v>
      </c>
      <c r="C607" s="40" t="s">
        <v>1891</v>
      </c>
      <c r="D607" s="40" t="s">
        <v>191</v>
      </c>
      <c r="E607" s="40" t="s">
        <v>1892</v>
      </c>
      <c r="F607" s="40" t="s">
        <v>1893</v>
      </c>
    </row>
    <row r="608" spans="1:6" ht="14.25" customHeight="1" x14ac:dyDescent="0.2">
      <c r="A608" s="84">
        <f t="shared" si="9"/>
        <v>42698.625</v>
      </c>
      <c r="B608" s="34">
        <v>15</v>
      </c>
      <c r="C608" s="40" t="s">
        <v>1894</v>
      </c>
      <c r="D608" s="40" t="s">
        <v>191</v>
      </c>
      <c r="E608" s="40" t="s">
        <v>1895</v>
      </c>
      <c r="F608" s="40" t="s">
        <v>1896</v>
      </c>
    </row>
    <row r="609" spans="1:6" ht="14.25" customHeight="1" x14ac:dyDescent="0.2">
      <c r="A609" s="84">
        <f t="shared" si="9"/>
        <v>42698.666669999999</v>
      </c>
      <c r="B609" s="34">
        <v>16</v>
      </c>
      <c r="C609" s="40" t="s">
        <v>1897</v>
      </c>
      <c r="D609" s="40" t="s">
        <v>191</v>
      </c>
      <c r="E609" s="40" t="s">
        <v>1898</v>
      </c>
      <c r="F609" s="40" t="s">
        <v>1899</v>
      </c>
    </row>
    <row r="610" spans="1:6" ht="14.25" customHeight="1" x14ac:dyDescent="0.2">
      <c r="A610" s="84">
        <f t="shared" si="9"/>
        <v>42698.708330000001</v>
      </c>
      <c r="B610" s="34">
        <v>17</v>
      </c>
      <c r="C610" s="40" t="s">
        <v>1900</v>
      </c>
      <c r="D610" s="40" t="s">
        <v>191</v>
      </c>
      <c r="E610" s="40" t="s">
        <v>1901</v>
      </c>
      <c r="F610" s="40" t="s">
        <v>1902</v>
      </c>
    </row>
    <row r="611" spans="1:6" ht="14.25" customHeight="1" x14ac:dyDescent="0.2">
      <c r="A611" s="84">
        <f t="shared" si="9"/>
        <v>42698.75</v>
      </c>
      <c r="B611" s="34">
        <v>18</v>
      </c>
      <c r="C611" s="40" t="s">
        <v>1903</v>
      </c>
      <c r="D611" s="40" t="s">
        <v>191</v>
      </c>
      <c r="E611" s="40" t="s">
        <v>1904</v>
      </c>
      <c r="F611" s="40" t="s">
        <v>1905</v>
      </c>
    </row>
    <row r="612" spans="1:6" ht="14.25" customHeight="1" x14ac:dyDescent="0.2">
      <c r="A612" s="84">
        <f t="shared" si="9"/>
        <v>42698.791669999999</v>
      </c>
      <c r="B612" s="34">
        <v>19</v>
      </c>
      <c r="C612" s="40" t="s">
        <v>1906</v>
      </c>
      <c r="D612" s="40" t="s">
        <v>191</v>
      </c>
      <c r="E612" s="40" t="s">
        <v>1907</v>
      </c>
      <c r="F612" s="40" t="s">
        <v>1908</v>
      </c>
    </row>
    <row r="613" spans="1:6" ht="14.25" customHeight="1" x14ac:dyDescent="0.2">
      <c r="A613" s="84">
        <f t="shared" si="9"/>
        <v>42698.833330000001</v>
      </c>
      <c r="B613" s="34">
        <v>20</v>
      </c>
      <c r="C613" s="40" t="s">
        <v>1909</v>
      </c>
      <c r="D613" s="40" t="s">
        <v>191</v>
      </c>
      <c r="E613" s="40" t="s">
        <v>1910</v>
      </c>
      <c r="F613" s="40" t="s">
        <v>1911</v>
      </c>
    </row>
    <row r="614" spans="1:6" ht="14.25" customHeight="1" x14ac:dyDescent="0.2">
      <c r="A614" s="84">
        <f t="shared" si="9"/>
        <v>42698.875</v>
      </c>
      <c r="B614" s="34">
        <v>21</v>
      </c>
      <c r="C614" s="40" t="s">
        <v>1912</v>
      </c>
      <c r="D614" s="40" t="s">
        <v>191</v>
      </c>
      <c r="E614" s="40" t="s">
        <v>1913</v>
      </c>
      <c r="F614" s="40" t="s">
        <v>1914</v>
      </c>
    </row>
    <row r="615" spans="1:6" ht="14.25" customHeight="1" x14ac:dyDescent="0.2">
      <c r="A615" s="84">
        <f t="shared" si="9"/>
        <v>42698.916669999999</v>
      </c>
      <c r="B615" s="34">
        <v>22</v>
      </c>
      <c r="C615" s="40" t="s">
        <v>1915</v>
      </c>
      <c r="D615" s="40" t="s">
        <v>191</v>
      </c>
      <c r="E615" s="40" t="s">
        <v>1916</v>
      </c>
      <c r="F615" s="40" t="s">
        <v>1917</v>
      </c>
    </row>
    <row r="616" spans="1:6" ht="14.25" customHeight="1" x14ac:dyDescent="0.2">
      <c r="A616" s="84">
        <f t="shared" si="9"/>
        <v>42698.958330000001</v>
      </c>
      <c r="B616" s="34">
        <v>23</v>
      </c>
      <c r="C616" s="40" t="s">
        <v>1918</v>
      </c>
      <c r="D616" s="40" t="s">
        <v>191</v>
      </c>
      <c r="E616" s="40" t="s">
        <v>1919</v>
      </c>
      <c r="F616" s="40" t="s">
        <v>1920</v>
      </c>
    </row>
    <row r="617" spans="1:6" ht="14.25" customHeight="1" x14ac:dyDescent="0.2">
      <c r="A617" s="84">
        <f t="shared" si="9"/>
        <v>42699</v>
      </c>
      <c r="B617" s="34">
        <v>0</v>
      </c>
      <c r="C617" s="40" t="s">
        <v>1921</v>
      </c>
      <c r="D617" s="40" t="s">
        <v>191</v>
      </c>
      <c r="E617" s="40" t="s">
        <v>1922</v>
      </c>
      <c r="F617" s="40" t="s">
        <v>1923</v>
      </c>
    </row>
    <row r="618" spans="1:6" ht="14.25" customHeight="1" x14ac:dyDescent="0.2">
      <c r="A618" s="84">
        <f t="shared" si="9"/>
        <v>42699.041669999999</v>
      </c>
      <c r="B618" s="34">
        <v>1</v>
      </c>
      <c r="C618" s="40" t="s">
        <v>1924</v>
      </c>
      <c r="D618" s="40" t="s">
        <v>191</v>
      </c>
      <c r="E618" s="40" t="s">
        <v>1925</v>
      </c>
      <c r="F618" s="40" t="s">
        <v>193</v>
      </c>
    </row>
    <row r="619" spans="1:6" ht="14.25" customHeight="1" x14ac:dyDescent="0.2">
      <c r="A619" s="84">
        <f t="shared" si="9"/>
        <v>42699.083330000001</v>
      </c>
      <c r="B619" s="34">
        <v>2</v>
      </c>
      <c r="C619" s="40" t="s">
        <v>1926</v>
      </c>
      <c r="D619" s="40" t="s">
        <v>191</v>
      </c>
      <c r="E619" s="40" t="s">
        <v>1927</v>
      </c>
      <c r="F619" s="40" t="s">
        <v>1928</v>
      </c>
    </row>
    <row r="620" spans="1:6" ht="14.25" customHeight="1" x14ac:dyDescent="0.2">
      <c r="A620" s="84">
        <f t="shared" si="9"/>
        <v>42699.125</v>
      </c>
      <c r="B620" s="34">
        <v>3</v>
      </c>
      <c r="C620" s="40" t="s">
        <v>1929</v>
      </c>
      <c r="D620" s="40" t="s">
        <v>191</v>
      </c>
      <c r="E620" s="40" t="s">
        <v>1930</v>
      </c>
      <c r="F620" s="40" t="s">
        <v>1931</v>
      </c>
    </row>
    <row r="621" spans="1:6" ht="14.25" customHeight="1" x14ac:dyDescent="0.2">
      <c r="A621" s="84">
        <f t="shared" si="9"/>
        <v>42699.166669999999</v>
      </c>
      <c r="B621" s="34">
        <v>4</v>
      </c>
      <c r="C621" s="40" t="s">
        <v>1932</v>
      </c>
      <c r="D621" s="40" t="s">
        <v>1933</v>
      </c>
      <c r="E621" s="40" t="s">
        <v>191</v>
      </c>
      <c r="F621" s="40" t="s">
        <v>1934</v>
      </c>
    </row>
    <row r="622" spans="1:6" ht="14.25" customHeight="1" x14ac:dyDescent="0.2">
      <c r="A622" s="84">
        <f t="shared" si="9"/>
        <v>42699.208330000001</v>
      </c>
      <c r="B622" s="34">
        <v>5</v>
      </c>
      <c r="C622" s="40" t="s">
        <v>1935</v>
      </c>
      <c r="D622" s="40" t="s">
        <v>191</v>
      </c>
      <c r="E622" s="40" t="s">
        <v>1936</v>
      </c>
      <c r="F622" s="40" t="s">
        <v>1937</v>
      </c>
    </row>
    <row r="623" spans="1:6" ht="14.25" customHeight="1" x14ac:dyDescent="0.2">
      <c r="A623" s="84">
        <f t="shared" si="9"/>
        <v>42699.25</v>
      </c>
      <c r="B623" s="34">
        <v>6</v>
      </c>
      <c r="C623" s="40" t="s">
        <v>1938</v>
      </c>
      <c r="D623" s="40" t="s">
        <v>191</v>
      </c>
      <c r="E623" s="40" t="s">
        <v>1939</v>
      </c>
      <c r="F623" s="40" t="s">
        <v>1940</v>
      </c>
    </row>
    <row r="624" spans="1:6" ht="14.25" customHeight="1" x14ac:dyDescent="0.2">
      <c r="A624" s="84">
        <f t="shared" si="9"/>
        <v>42699.291669999999</v>
      </c>
      <c r="B624" s="34">
        <v>7</v>
      </c>
      <c r="C624" s="40" t="s">
        <v>1941</v>
      </c>
      <c r="D624" s="40" t="s">
        <v>191</v>
      </c>
      <c r="E624" s="40" t="s">
        <v>1942</v>
      </c>
      <c r="F624" s="40" t="s">
        <v>1943</v>
      </c>
    </row>
    <row r="625" spans="1:6" ht="14.25" customHeight="1" x14ac:dyDescent="0.2">
      <c r="A625" s="84">
        <f t="shared" si="9"/>
        <v>42699.333330000001</v>
      </c>
      <c r="B625" s="34">
        <v>8</v>
      </c>
      <c r="C625" s="40" t="s">
        <v>1623</v>
      </c>
      <c r="D625" s="40" t="s">
        <v>191</v>
      </c>
      <c r="E625" s="40" t="s">
        <v>1944</v>
      </c>
      <c r="F625" s="40" t="s">
        <v>1945</v>
      </c>
    </row>
    <row r="626" spans="1:6" ht="14.25" customHeight="1" x14ac:dyDescent="0.2">
      <c r="A626" s="84">
        <f t="shared" si="9"/>
        <v>42699.375</v>
      </c>
      <c r="B626" s="34">
        <v>9</v>
      </c>
      <c r="C626" s="40" t="s">
        <v>1946</v>
      </c>
      <c r="D626" s="40" t="s">
        <v>191</v>
      </c>
      <c r="E626" s="40" t="s">
        <v>1947</v>
      </c>
      <c r="F626" s="40" t="s">
        <v>1948</v>
      </c>
    </row>
    <row r="627" spans="1:6" ht="14.25" customHeight="1" x14ac:dyDescent="0.2">
      <c r="A627" s="84">
        <f t="shared" si="9"/>
        <v>42699.416669999999</v>
      </c>
      <c r="B627" s="34">
        <v>10</v>
      </c>
      <c r="C627" s="40" t="s">
        <v>1949</v>
      </c>
      <c r="D627" s="40" t="s">
        <v>191</v>
      </c>
      <c r="E627" s="40" t="s">
        <v>1950</v>
      </c>
      <c r="F627" s="40" t="s">
        <v>1951</v>
      </c>
    </row>
    <row r="628" spans="1:6" ht="14.25" customHeight="1" x14ac:dyDescent="0.2">
      <c r="A628" s="84">
        <f t="shared" si="9"/>
        <v>42699.458330000001</v>
      </c>
      <c r="B628" s="34">
        <v>11</v>
      </c>
      <c r="C628" s="40" t="s">
        <v>1952</v>
      </c>
      <c r="D628" s="40" t="s">
        <v>191</v>
      </c>
      <c r="E628" s="40" t="s">
        <v>1953</v>
      </c>
      <c r="F628" s="40" t="s">
        <v>1954</v>
      </c>
    </row>
    <row r="629" spans="1:6" ht="14.25" customHeight="1" x14ac:dyDescent="0.2">
      <c r="A629" s="84">
        <f t="shared" si="9"/>
        <v>42699.5</v>
      </c>
      <c r="B629" s="34">
        <v>12</v>
      </c>
      <c r="C629" s="40" t="s">
        <v>1955</v>
      </c>
      <c r="D629" s="40" t="s">
        <v>191</v>
      </c>
      <c r="E629" s="40" t="s">
        <v>1956</v>
      </c>
      <c r="F629" s="40" t="s">
        <v>1957</v>
      </c>
    </row>
    <row r="630" spans="1:6" ht="14.25" customHeight="1" x14ac:dyDescent="0.2">
      <c r="A630" s="84">
        <f t="shared" si="9"/>
        <v>42699.541669999999</v>
      </c>
      <c r="B630" s="34">
        <v>13</v>
      </c>
      <c r="C630" s="40" t="s">
        <v>1958</v>
      </c>
      <c r="D630" s="40" t="s">
        <v>192</v>
      </c>
      <c r="E630" s="40" t="s">
        <v>233</v>
      </c>
      <c r="F630" s="40" t="s">
        <v>1959</v>
      </c>
    </row>
    <row r="631" spans="1:6" ht="14.25" customHeight="1" x14ac:dyDescent="0.2">
      <c r="A631" s="84">
        <f t="shared" si="9"/>
        <v>42699.583330000001</v>
      </c>
      <c r="B631" s="34">
        <v>14</v>
      </c>
      <c r="C631" s="40" t="s">
        <v>1119</v>
      </c>
      <c r="D631" s="40" t="s">
        <v>191</v>
      </c>
      <c r="E631" s="40" t="s">
        <v>1960</v>
      </c>
      <c r="F631" s="40" t="s">
        <v>1961</v>
      </c>
    </row>
    <row r="632" spans="1:6" ht="14.25" customHeight="1" x14ac:dyDescent="0.2">
      <c r="A632" s="84">
        <f t="shared" si="9"/>
        <v>42699.625</v>
      </c>
      <c r="B632" s="34">
        <v>15</v>
      </c>
      <c r="C632" s="40" t="s">
        <v>1962</v>
      </c>
      <c r="D632" s="40" t="s">
        <v>191</v>
      </c>
      <c r="E632" s="40" t="s">
        <v>1963</v>
      </c>
      <c r="F632" s="40" t="s">
        <v>1964</v>
      </c>
    </row>
    <row r="633" spans="1:6" ht="14.25" customHeight="1" x14ac:dyDescent="0.2">
      <c r="A633" s="84">
        <f t="shared" si="9"/>
        <v>42699.666669999999</v>
      </c>
      <c r="B633" s="34">
        <v>16</v>
      </c>
      <c r="C633" s="40" t="s">
        <v>1965</v>
      </c>
      <c r="D633" s="40" t="s">
        <v>191</v>
      </c>
      <c r="E633" s="40" t="s">
        <v>1966</v>
      </c>
      <c r="F633" s="40" t="s">
        <v>1967</v>
      </c>
    </row>
    <row r="634" spans="1:6" ht="14.25" customHeight="1" x14ac:dyDescent="0.2">
      <c r="A634" s="84">
        <f t="shared" si="9"/>
        <v>42699.708330000001</v>
      </c>
      <c r="B634" s="34">
        <v>17</v>
      </c>
      <c r="C634" s="40" t="s">
        <v>1968</v>
      </c>
      <c r="D634" s="40" t="s">
        <v>191</v>
      </c>
      <c r="E634" s="40" t="s">
        <v>1969</v>
      </c>
      <c r="F634" s="40" t="s">
        <v>1970</v>
      </c>
    </row>
    <row r="635" spans="1:6" ht="14.25" customHeight="1" x14ac:dyDescent="0.2">
      <c r="A635" s="84">
        <f t="shared" si="9"/>
        <v>42699.75</v>
      </c>
      <c r="B635" s="34">
        <v>18</v>
      </c>
      <c r="C635" s="40" t="s">
        <v>1971</v>
      </c>
      <c r="D635" s="40" t="s">
        <v>191</v>
      </c>
      <c r="E635" s="40" t="s">
        <v>1972</v>
      </c>
      <c r="F635" s="40" t="s">
        <v>1973</v>
      </c>
    </row>
    <row r="636" spans="1:6" ht="14.25" customHeight="1" x14ac:dyDescent="0.2">
      <c r="A636" s="84">
        <f t="shared" si="9"/>
        <v>42699.791669999999</v>
      </c>
      <c r="B636" s="34">
        <v>19</v>
      </c>
      <c r="C636" s="40" t="s">
        <v>1974</v>
      </c>
      <c r="D636" s="40" t="s">
        <v>191</v>
      </c>
      <c r="E636" s="40" t="s">
        <v>1975</v>
      </c>
      <c r="F636" s="40" t="s">
        <v>1976</v>
      </c>
    </row>
    <row r="637" spans="1:6" ht="14.25" customHeight="1" x14ac:dyDescent="0.2">
      <c r="A637" s="84">
        <f t="shared" si="9"/>
        <v>42699.833330000001</v>
      </c>
      <c r="B637" s="34">
        <v>20</v>
      </c>
      <c r="C637" s="40" t="s">
        <v>1977</v>
      </c>
      <c r="D637" s="40" t="s">
        <v>191</v>
      </c>
      <c r="E637" s="40" t="s">
        <v>1978</v>
      </c>
      <c r="F637" s="40" t="s">
        <v>1979</v>
      </c>
    </row>
    <row r="638" spans="1:6" ht="14.25" customHeight="1" x14ac:dyDescent="0.2">
      <c r="A638" s="84">
        <f t="shared" si="9"/>
        <v>42699.875</v>
      </c>
      <c r="B638" s="34">
        <v>21</v>
      </c>
      <c r="C638" s="40" t="s">
        <v>249</v>
      </c>
      <c r="D638" s="40" t="s">
        <v>191</v>
      </c>
      <c r="E638" s="40" t="s">
        <v>1980</v>
      </c>
      <c r="F638" s="40" t="s">
        <v>1981</v>
      </c>
    </row>
    <row r="639" spans="1:6" ht="14.25" customHeight="1" x14ac:dyDescent="0.2">
      <c r="A639" s="84">
        <f t="shared" si="9"/>
        <v>42699.916669999999</v>
      </c>
      <c r="B639" s="34">
        <v>22</v>
      </c>
      <c r="C639" s="40" t="s">
        <v>1982</v>
      </c>
      <c r="D639" s="40" t="s">
        <v>191</v>
      </c>
      <c r="E639" s="40" t="s">
        <v>1983</v>
      </c>
      <c r="F639" s="40" t="s">
        <v>1984</v>
      </c>
    </row>
    <row r="640" spans="1:6" ht="14.25" customHeight="1" x14ac:dyDescent="0.2">
      <c r="A640" s="84">
        <f t="shared" si="9"/>
        <v>42699.958330000001</v>
      </c>
      <c r="B640" s="34">
        <v>23</v>
      </c>
      <c r="C640" s="40" t="s">
        <v>1985</v>
      </c>
      <c r="D640" s="40" t="s">
        <v>191</v>
      </c>
      <c r="E640" s="40" t="s">
        <v>1986</v>
      </c>
      <c r="F640" s="40" t="s">
        <v>1987</v>
      </c>
    </row>
    <row r="641" spans="1:6" ht="14.25" customHeight="1" x14ac:dyDescent="0.2">
      <c r="A641" s="84">
        <f t="shared" si="9"/>
        <v>42700</v>
      </c>
      <c r="B641" s="34">
        <v>0</v>
      </c>
      <c r="C641" s="40" t="s">
        <v>1988</v>
      </c>
      <c r="D641" s="40" t="s">
        <v>191</v>
      </c>
      <c r="E641" s="40" t="s">
        <v>1989</v>
      </c>
      <c r="F641" s="40" t="s">
        <v>1990</v>
      </c>
    </row>
    <row r="642" spans="1:6" ht="14.25" customHeight="1" x14ac:dyDescent="0.2">
      <c r="A642" s="84">
        <f t="shared" ref="A642:A705" si="10">A618+1</f>
        <v>42700.041669999999</v>
      </c>
      <c r="B642" s="34">
        <v>1</v>
      </c>
      <c r="C642" s="40" t="s">
        <v>1991</v>
      </c>
      <c r="D642" s="40" t="s">
        <v>191</v>
      </c>
      <c r="E642" s="40" t="s">
        <v>1992</v>
      </c>
      <c r="F642" s="40" t="s">
        <v>1993</v>
      </c>
    </row>
    <row r="643" spans="1:6" ht="14.25" customHeight="1" x14ac:dyDescent="0.2">
      <c r="A643" s="84">
        <f t="shared" si="10"/>
        <v>42700.083330000001</v>
      </c>
      <c r="B643" s="34">
        <v>2</v>
      </c>
      <c r="C643" s="40" t="s">
        <v>1994</v>
      </c>
      <c r="D643" s="40" t="s">
        <v>191</v>
      </c>
      <c r="E643" s="40" t="s">
        <v>1995</v>
      </c>
      <c r="F643" s="40" t="s">
        <v>1996</v>
      </c>
    </row>
    <row r="644" spans="1:6" ht="14.25" customHeight="1" x14ac:dyDescent="0.2">
      <c r="A644" s="84">
        <f t="shared" si="10"/>
        <v>42700.125</v>
      </c>
      <c r="B644" s="34">
        <v>3</v>
      </c>
      <c r="C644" s="40" t="s">
        <v>1997</v>
      </c>
      <c r="D644" s="40" t="s">
        <v>191</v>
      </c>
      <c r="E644" s="40" t="s">
        <v>1998</v>
      </c>
      <c r="F644" s="40" t="s">
        <v>1999</v>
      </c>
    </row>
    <row r="645" spans="1:6" ht="14.25" customHeight="1" x14ac:dyDescent="0.2">
      <c r="A645" s="84">
        <f t="shared" si="10"/>
        <v>42700.166669999999</v>
      </c>
      <c r="B645" s="34">
        <v>4</v>
      </c>
      <c r="C645" s="40" t="s">
        <v>2000</v>
      </c>
      <c r="D645" s="40" t="s">
        <v>191</v>
      </c>
      <c r="E645" s="40" t="s">
        <v>2001</v>
      </c>
      <c r="F645" s="40" t="s">
        <v>2002</v>
      </c>
    </row>
    <row r="646" spans="1:6" ht="14.25" customHeight="1" x14ac:dyDescent="0.2">
      <c r="A646" s="84">
        <f t="shared" si="10"/>
        <v>42700.208330000001</v>
      </c>
      <c r="B646" s="34">
        <v>5</v>
      </c>
      <c r="C646" s="40" t="s">
        <v>2003</v>
      </c>
      <c r="D646" s="40" t="s">
        <v>2004</v>
      </c>
      <c r="E646" s="40" t="s">
        <v>2005</v>
      </c>
      <c r="F646" s="40" t="s">
        <v>2006</v>
      </c>
    </row>
    <row r="647" spans="1:6" ht="14.25" customHeight="1" x14ac:dyDescent="0.2">
      <c r="A647" s="84">
        <f t="shared" si="10"/>
        <v>42700.25</v>
      </c>
      <c r="B647" s="34">
        <v>6</v>
      </c>
      <c r="C647" s="40" t="s">
        <v>2007</v>
      </c>
      <c r="D647" s="40" t="s">
        <v>191</v>
      </c>
      <c r="E647" s="40" t="s">
        <v>2008</v>
      </c>
      <c r="F647" s="40" t="s">
        <v>2009</v>
      </c>
    </row>
    <row r="648" spans="1:6" ht="14.25" customHeight="1" x14ac:dyDescent="0.2">
      <c r="A648" s="84">
        <f t="shared" si="10"/>
        <v>42700.291669999999</v>
      </c>
      <c r="B648" s="34">
        <v>7</v>
      </c>
      <c r="C648" s="40" t="s">
        <v>2010</v>
      </c>
      <c r="D648" s="40" t="s">
        <v>191</v>
      </c>
      <c r="E648" s="40" t="s">
        <v>2011</v>
      </c>
      <c r="F648" s="40" t="s">
        <v>2012</v>
      </c>
    </row>
    <row r="649" spans="1:6" ht="14.25" customHeight="1" x14ac:dyDescent="0.2">
      <c r="A649" s="84">
        <f t="shared" si="10"/>
        <v>42700.333330000001</v>
      </c>
      <c r="B649" s="34">
        <v>8</v>
      </c>
      <c r="C649" s="40" t="s">
        <v>2013</v>
      </c>
      <c r="D649" s="40" t="s">
        <v>191</v>
      </c>
      <c r="E649" s="40" t="s">
        <v>2014</v>
      </c>
      <c r="F649" s="40" t="s">
        <v>2015</v>
      </c>
    </row>
    <row r="650" spans="1:6" ht="14.25" customHeight="1" x14ac:dyDescent="0.2">
      <c r="A650" s="84">
        <f t="shared" si="10"/>
        <v>42700.375</v>
      </c>
      <c r="B650" s="34">
        <v>9</v>
      </c>
      <c r="C650" s="40" t="s">
        <v>2016</v>
      </c>
      <c r="D650" s="40" t="s">
        <v>191</v>
      </c>
      <c r="E650" s="40" t="s">
        <v>2017</v>
      </c>
      <c r="F650" s="40" t="s">
        <v>2018</v>
      </c>
    </row>
    <row r="651" spans="1:6" ht="14.25" customHeight="1" x14ac:dyDescent="0.2">
      <c r="A651" s="84">
        <f t="shared" si="10"/>
        <v>42700.416669999999</v>
      </c>
      <c r="B651" s="34">
        <v>10</v>
      </c>
      <c r="C651" s="40" t="s">
        <v>2019</v>
      </c>
      <c r="D651" s="40" t="s">
        <v>192</v>
      </c>
      <c r="E651" s="40" t="s">
        <v>2020</v>
      </c>
      <c r="F651" s="40" t="s">
        <v>2021</v>
      </c>
    </row>
    <row r="652" spans="1:6" ht="14.25" customHeight="1" x14ac:dyDescent="0.2">
      <c r="A652" s="84">
        <f t="shared" si="10"/>
        <v>42700.458330000001</v>
      </c>
      <c r="B652" s="34">
        <v>11</v>
      </c>
      <c r="C652" s="40" t="s">
        <v>2022</v>
      </c>
      <c r="D652" s="40" t="s">
        <v>191</v>
      </c>
      <c r="E652" s="40" t="s">
        <v>2023</v>
      </c>
      <c r="F652" s="40" t="s">
        <v>2024</v>
      </c>
    </row>
    <row r="653" spans="1:6" ht="14.25" customHeight="1" x14ac:dyDescent="0.2">
      <c r="A653" s="84">
        <f t="shared" si="10"/>
        <v>42700.5</v>
      </c>
      <c r="B653" s="34">
        <v>12</v>
      </c>
      <c r="C653" s="40" t="s">
        <v>2025</v>
      </c>
      <c r="D653" s="40" t="s">
        <v>2026</v>
      </c>
      <c r="E653" s="40" t="s">
        <v>2027</v>
      </c>
      <c r="F653" s="40" t="s">
        <v>2028</v>
      </c>
    </row>
    <row r="654" spans="1:6" ht="14.25" customHeight="1" x14ac:dyDescent="0.2">
      <c r="A654" s="84">
        <f t="shared" si="10"/>
        <v>42700.541669999999</v>
      </c>
      <c r="B654" s="34">
        <v>13</v>
      </c>
      <c r="C654" s="40" t="s">
        <v>2029</v>
      </c>
      <c r="D654" s="40" t="s">
        <v>2030</v>
      </c>
      <c r="E654" s="40" t="s">
        <v>2031</v>
      </c>
      <c r="F654" s="40" t="s">
        <v>2032</v>
      </c>
    </row>
    <row r="655" spans="1:6" ht="14.25" customHeight="1" x14ac:dyDescent="0.2">
      <c r="A655" s="84">
        <f t="shared" si="10"/>
        <v>42700.583330000001</v>
      </c>
      <c r="B655" s="34">
        <v>14</v>
      </c>
      <c r="C655" s="40" t="s">
        <v>782</v>
      </c>
      <c r="D655" s="40" t="s">
        <v>2033</v>
      </c>
      <c r="E655" s="40" t="s">
        <v>2027</v>
      </c>
      <c r="F655" s="40" t="s">
        <v>784</v>
      </c>
    </row>
    <row r="656" spans="1:6" ht="14.25" customHeight="1" x14ac:dyDescent="0.2">
      <c r="A656" s="84">
        <f t="shared" si="10"/>
        <v>42700.625</v>
      </c>
      <c r="B656" s="34">
        <v>15</v>
      </c>
      <c r="C656" s="40" t="s">
        <v>2034</v>
      </c>
      <c r="D656" s="40" t="s">
        <v>2035</v>
      </c>
      <c r="E656" s="40" t="s">
        <v>2036</v>
      </c>
      <c r="F656" s="40" t="s">
        <v>2037</v>
      </c>
    </row>
    <row r="657" spans="1:6" ht="14.25" customHeight="1" x14ac:dyDescent="0.2">
      <c r="A657" s="84">
        <f t="shared" si="10"/>
        <v>42700.666669999999</v>
      </c>
      <c r="B657" s="34">
        <v>16</v>
      </c>
      <c r="C657" s="40" t="s">
        <v>210</v>
      </c>
      <c r="D657" s="40" t="s">
        <v>2038</v>
      </c>
      <c r="E657" s="40" t="s">
        <v>191</v>
      </c>
      <c r="F657" s="40" t="s">
        <v>2039</v>
      </c>
    </row>
    <row r="658" spans="1:6" ht="14.25" customHeight="1" x14ac:dyDescent="0.2">
      <c r="A658" s="84">
        <f t="shared" si="10"/>
        <v>42700.708330000001</v>
      </c>
      <c r="B658" s="34">
        <v>17</v>
      </c>
      <c r="C658" s="40" t="s">
        <v>2040</v>
      </c>
      <c r="D658" s="40" t="s">
        <v>191</v>
      </c>
      <c r="E658" s="40" t="s">
        <v>2041</v>
      </c>
      <c r="F658" s="40" t="s">
        <v>2042</v>
      </c>
    </row>
    <row r="659" spans="1:6" ht="14.25" customHeight="1" x14ac:dyDescent="0.2">
      <c r="A659" s="84">
        <f t="shared" si="10"/>
        <v>42700.75</v>
      </c>
      <c r="B659" s="34">
        <v>18</v>
      </c>
      <c r="C659" s="40" t="s">
        <v>2043</v>
      </c>
      <c r="D659" s="40" t="s">
        <v>192</v>
      </c>
      <c r="E659" s="40" t="s">
        <v>2044</v>
      </c>
      <c r="F659" s="40" t="s">
        <v>2045</v>
      </c>
    </row>
    <row r="660" spans="1:6" ht="14.25" customHeight="1" x14ac:dyDescent="0.2">
      <c r="A660" s="84">
        <f t="shared" si="10"/>
        <v>42700.791669999999</v>
      </c>
      <c r="B660" s="34">
        <v>19</v>
      </c>
      <c r="C660" s="40" t="s">
        <v>2046</v>
      </c>
      <c r="D660" s="40" t="s">
        <v>192</v>
      </c>
      <c r="E660" s="40" t="s">
        <v>245</v>
      </c>
      <c r="F660" s="40" t="s">
        <v>2047</v>
      </c>
    </row>
    <row r="661" spans="1:6" ht="14.25" customHeight="1" x14ac:dyDescent="0.2">
      <c r="A661" s="84">
        <f t="shared" si="10"/>
        <v>42700.833330000001</v>
      </c>
      <c r="B661" s="34">
        <v>20</v>
      </c>
      <c r="C661" s="40" t="s">
        <v>2048</v>
      </c>
      <c r="D661" s="40" t="s">
        <v>192</v>
      </c>
      <c r="E661" s="40" t="s">
        <v>2049</v>
      </c>
      <c r="F661" s="40" t="s">
        <v>2050</v>
      </c>
    </row>
    <row r="662" spans="1:6" ht="14.25" customHeight="1" x14ac:dyDescent="0.2">
      <c r="A662" s="84">
        <f t="shared" si="10"/>
        <v>42700.875</v>
      </c>
      <c r="B662" s="34">
        <v>21</v>
      </c>
      <c r="C662" s="40" t="s">
        <v>2051</v>
      </c>
      <c r="D662" s="40" t="s">
        <v>191</v>
      </c>
      <c r="E662" s="40" t="s">
        <v>2052</v>
      </c>
      <c r="F662" s="40" t="s">
        <v>2053</v>
      </c>
    </row>
    <row r="663" spans="1:6" ht="14.25" customHeight="1" x14ac:dyDescent="0.2">
      <c r="A663" s="84">
        <f t="shared" si="10"/>
        <v>42700.916669999999</v>
      </c>
      <c r="B663" s="34">
        <v>22</v>
      </c>
      <c r="C663" s="40" t="s">
        <v>2054</v>
      </c>
      <c r="D663" s="40" t="s">
        <v>191</v>
      </c>
      <c r="E663" s="40" t="s">
        <v>2055</v>
      </c>
      <c r="F663" s="40" t="s">
        <v>2056</v>
      </c>
    </row>
    <row r="664" spans="1:6" ht="14.25" customHeight="1" x14ac:dyDescent="0.2">
      <c r="A664" s="84">
        <f t="shared" si="10"/>
        <v>42700.958330000001</v>
      </c>
      <c r="B664" s="34">
        <v>23</v>
      </c>
      <c r="C664" s="40" t="s">
        <v>2057</v>
      </c>
      <c r="D664" s="40" t="s">
        <v>192</v>
      </c>
      <c r="E664" s="40" t="s">
        <v>2058</v>
      </c>
      <c r="F664" s="40" t="s">
        <v>2059</v>
      </c>
    </row>
    <row r="665" spans="1:6" ht="14.25" customHeight="1" x14ac:dyDescent="0.2">
      <c r="A665" s="84">
        <f t="shared" si="10"/>
        <v>42701</v>
      </c>
      <c r="B665" s="34">
        <v>0</v>
      </c>
      <c r="C665" s="40" t="s">
        <v>2060</v>
      </c>
      <c r="D665" s="40" t="s">
        <v>191</v>
      </c>
      <c r="E665" s="40" t="s">
        <v>2061</v>
      </c>
      <c r="F665" s="40" t="s">
        <v>2062</v>
      </c>
    </row>
    <row r="666" spans="1:6" ht="14.25" customHeight="1" x14ac:dyDescent="0.2">
      <c r="A666" s="84">
        <f t="shared" si="10"/>
        <v>42701.041669999999</v>
      </c>
      <c r="B666" s="34">
        <v>1</v>
      </c>
      <c r="C666" s="40" t="s">
        <v>2063</v>
      </c>
      <c r="D666" s="40" t="s">
        <v>191</v>
      </c>
      <c r="E666" s="40" t="s">
        <v>2064</v>
      </c>
      <c r="F666" s="40" t="s">
        <v>2065</v>
      </c>
    </row>
    <row r="667" spans="1:6" ht="14.25" customHeight="1" x14ac:dyDescent="0.2">
      <c r="A667" s="84">
        <f t="shared" si="10"/>
        <v>42701.083330000001</v>
      </c>
      <c r="B667" s="34">
        <v>2</v>
      </c>
      <c r="C667" s="40" t="s">
        <v>2066</v>
      </c>
      <c r="D667" s="40" t="s">
        <v>191</v>
      </c>
      <c r="E667" s="40" t="s">
        <v>2067</v>
      </c>
      <c r="F667" s="40" t="s">
        <v>2068</v>
      </c>
    </row>
    <row r="668" spans="1:6" ht="14.25" customHeight="1" x14ac:dyDescent="0.2">
      <c r="A668" s="84">
        <f t="shared" si="10"/>
        <v>42701.125</v>
      </c>
      <c r="B668" s="34">
        <v>3</v>
      </c>
      <c r="C668" s="40" t="s">
        <v>2069</v>
      </c>
      <c r="D668" s="40" t="s">
        <v>191</v>
      </c>
      <c r="E668" s="40" t="s">
        <v>2070</v>
      </c>
      <c r="F668" s="40" t="s">
        <v>2071</v>
      </c>
    </row>
    <row r="669" spans="1:6" ht="14.25" customHeight="1" x14ac:dyDescent="0.2">
      <c r="A669" s="84">
        <f t="shared" si="10"/>
        <v>42701.166669999999</v>
      </c>
      <c r="B669" s="34">
        <v>4</v>
      </c>
      <c r="C669" s="40" t="s">
        <v>2072</v>
      </c>
      <c r="D669" s="40" t="s">
        <v>2073</v>
      </c>
      <c r="E669" s="40" t="s">
        <v>191</v>
      </c>
      <c r="F669" s="40" t="s">
        <v>2074</v>
      </c>
    </row>
    <row r="670" spans="1:6" ht="14.25" customHeight="1" x14ac:dyDescent="0.2">
      <c r="A670" s="84">
        <f t="shared" si="10"/>
        <v>42701.208330000001</v>
      </c>
      <c r="B670" s="34">
        <v>5</v>
      </c>
      <c r="C670" s="40" t="s">
        <v>2075</v>
      </c>
      <c r="D670" s="40" t="s">
        <v>191</v>
      </c>
      <c r="E670" s="40" t="s">
        <v>2076</v>
      </c>
      <c r="F670" s="40" t="s">
        <v>2077</v>
      </c>
    </row>
    <row r="671" spans="1:6" ht="14.25" customHeight="1" x14ac:dyDescent="0.2">
      <c r="A671" s="84">
        <f t="shared" si="10"/>
        <v>42701.25</v>
      </c>
      <c r="B671" s="34">
        <v>6</v>
      </c>
      <c r="C671" s="40" t="s">
        <v>2078</v>
      </c>
      <c r="D671" s="40" t="s">
        <v>191</v>
      </c>
      <c r="E671" s="40" t="s">
        <v>2079</v>
      </c>
      <c r="F671" s="40" t="s">
        <v>2080</v>
      </c>
    </row>
    <row r="672" spans="1:6" ht="14.25" customHeight="1" x14ac:dyDescent="0.2">
      <c r="A672" s="84">
        <f t="shared" si="10"/>
        <v>42701.291669999999</v>
      </c>
      <c r="B672" s="34">
        <v>7</v>
      </c>
      <c r="C672" s="40" t="s">
        <v>2081</v>
      </c>
      <c r="D672" s="40" t="s">
        <v>2082</v>
      </c>
      <c r="E672" s="40" t="s">
        <v>191</v>
      </c>
      <c r="F672" s="40" t="s">
        <v>2083</v>
      </c>
    </row>
    <row r="673" spans="1:6" ht="14.25" customHeight="1" x14ac:dyDescent="0.2">
      <c r="A673" s="84">
        <f t="shared" si="10"/>
        <v>42701.333330000001</v>
      </c>
      <c r="B673" s="34">
        <v>8</v>
      </c>
      <c r="C673" s="40" t="s">
        <v>2084</v>
      </c>
      <c r="D673" s="40" t="s">
        <v>2085</v>
      </c>
      <c r="E673" s="40" t="s">
        <v>192</v>
      </c>
      <c r="F673" s="40" t="s">
        <v>2086</v>
      </c>
    </row>
    <row r="674" spans="1:6" ht="14.25" customHeight="1" x14ac:dyDescent="0.2">
      <c r="A674" s="84">
        <f t="shared" si="10"/>
        <v>42701.375</v>
      </c>
      <c r="B674" s="34">
        <v>9</v>
      </c>
      <c r="C674" s="40" t="s">
        <v>2087</v>
      </c>
      <c r="D674" s="40" t="s">
        <v>192</v>
      </c>
      <c r="E674" s="40" t="s">
        <v>2088</v>
      </c>
      <c r="F674" s="40" t="s">
        <v>2089</v>
      </c>
    </row>
    <row r="675" spans="1:6" ht="14.25" customHeight="1" x14ac:dyDescent="0.2">
      <c r="A675" s="84">
        <f t="shared" si="10"/>
        <v>42701.416669999999</v>
      </c>
      <c r="B675" s="34">
        <v>10</v>
      </c>
      <c r="C675" s="40" t="s">
        <v>2090</v>
      </c>
      <c r="D675" s="40" t="s">
        <v>191</v>
      </c>
      <c r="E675" s="40" t="s">
        <v>2091</v>
      </c>
      <c r="F675" s="40" t="s">
        <v>2092</v>
      </c>
    </row>
    <row r="676" spans="1:6" ht="14.25" customHeight="1" x14ac:dyDescent="0.2">
      <c r="A676" s="84">
        <f t="shared" si="10"/>
        <v>42701.458330000001</v>
      </c>
      <c r="B676" s="34">
        <v>11</v>
      </c>
      <c r="C676" s="40" t="s">
        <v>2090</v>
      </c>
      <c r="D676" s="40" t="s">
        <v>191</v>
      </c>
      <c r="E676" s="40" t="s">
        <v>2093</v>
      </c>
      <c r="F676" s="40" t="s">
        <v>2092</v>
      </c>
    </row>
    <row r="677" spans="1:6" ht="14.25" customHeight="1" x14ac:dyDescent="0.2">
      <c r="A677" s="84">
        <f t="shared" si="10"/>
        <v>42701.5</v>
      </c>
      <c r="B677" s="34">
        <v>12</v>
      </c>
      <c r="C677" s="40" t="s">
        <v>2094</v>
      </c>
      <c r="D677" s="40" t="s">
        <v>192</v>
      </c>
      <c r="E677" s="40" t="s">
        <v>2095</v>
      </c>
      <c r="F677" s="40" t="s">
        <v>2096</v>
      </c>
    </row>
    <row r="678" spans="1:6" ht="14.25" customHeight="1" x14ac:dyDescent="0.2">
      <c r="A678" s="84">
        <f t="shared" si="10"/>
        <v>42701.541669999999</v>
      </c>
      <c r="B678" s="34">
        <v>13</v>
      </c>
      <c r="C678" s="40" t="s">
        <v>2097</v>
      </c>
      <c r="D678" s="40" t="s">
        <v>192</v>
      </c>
      <c r="E678" s="40" t="s">
        <v>2098</v>
      </c>
      <c r="F678" s="40" t="s">
        <v>2099</v>
      </c>
    </row>
    <row r="679" spans="1:6" ht="14.25" customHeight="1" x14ac:dyDescent="0.2">
      <c r="A679" s="84">
        <f t="shared" si="10"/>
        <v>42701.583330000001</v>
      </c>
      <c r="B679" s="34">
        <v>14</v>
      </c>
      <c r="C679" s="40" t="s">
        <v>2100</v>
      </c>
      <c r="D679" s="40" t="s">
        <v>191</v>
      </c>
      <c r="E679" s="40" t="s">
        <v>2101</v>
      </c>
      <c r="F679" s="40" t="s">
        <v>2102</v>
      </c>
    </row>
    <row r="680" spans="1:6" ht="14.25" customHeight="1" x14ac:dyDescent="0.2">
      <c r="A680" s="84">
        <f t="shared" si="10"/>
        <v>42701.625</v>
      </c>
      <c r="B680" s="34">
        <v>15</v>
      </c>
      <c r="C680" s="40" t="s">
        <v>2103</v>
      </c>
      <c r="D680" s="40" t="s">
        <v>2104</v>
      </c>
      <c r="E680" s="40" t="s">
        <v>2105</v>
      </c>
      <c r="F680" s="40" t="s">
        <v>2106</v>
      </c>
    </row>
    <row r="681" spans="1:6" ht="14.25" customHeight="1" x14ac:dyDescent="0.2">
      <c r="A681" s="84">
        <f t="shared" si="10"/>
        <v>42701.666669999999</v>
      </c>
      <c r="B681" s="34">
        <v>16</v>
      </c>
      <c r="C681" s="40" t="s">
        <v>2107</v>
      </c>
      <c r="D681" s="40" t="s">
        <v>2108</v>
      </c>
      <c r="E681" s="40" t="s">
        <v>191</v>
      </c>
      <c r="F681" s="40" t="s">
        <v>2109</v>
      </c>
    </row>
    <row r="682" spans="1:6" ht="14.25" customHeight="1" x14ac:dyDescent="0.2">
      <c r="A682" s="84">
        <f t="shared" si="10"/>
        <v>42701.708330000001</v>
      </c>
      <c r="B682" s="34">
        <v>17</v>
      </c>
      <c r="C682" s="40" t="s">
        <v>2110</v>
      </c>
      <c r="D682" s="40" t="s">
        <v>192</v>
      </c>
      <c r="E682" s="40" t="s">
        <v>2111</v>
      </c>
      <c r="F682" s="40" t="s">
        <v>2112</v>
      </c>
    </row>
    <row r="683" spans="1:6" ht="14.25" customHeight="1" x14ac:dyDescent="0.2">
      <c r="A683" s="84">
        <f t="shared" si="10"/>
        <v>42701.75</v>
      </c>
      <c r="B683" s="34">
        <v>18</v>
      </c>
      <c r="C683" s="40" t="s">
        <v>2113</v>
      </c>
      <c r="D683" s="40" t="s">
        <v>191</v>
      </c>
      <c r="E683" s="40" t="s">
        <v>2114</v>
      </c>
      <c r="F683" s="40" t="s">
        <v>2115</v>
      </c>
    </row>
    <row r="684" spans="1:6" ht="14.25" customHeight="1" x14ac:dyDescent="0.2">
      <c r="A684" s="84">
        <f t="shared" si="10"/>
        <v>42701.791669999999</v>
      </c>
      <c r="B684" s="34">
        <v>19</v>
      </c>
      <c r="C684" s="40" t="s">
        <v>2116</v>
      </c>
      <c r="D684" s="40" t="s">
        <v>191</v>
      </c>
      <c r="E684" s="40" t="s">
        <v>2117</v>
      </c>
      <c r="F684" s="40" t="s">
        <v>2118</v>
      </c>
    </row>
    <row r="685" spans="1:6" ht="14.25" customHeight="1" x14ac:dyDescent="0.2">
      <c r="A685" s="84">
        <f t="shared" si="10"/>
        <v>42701.833330000001</v>
      </c>
      <c r="B685" s="34">
        <v>20</v>
      </c>
      <c r="C685" s="40" t="s">
        <v>2119</v>
      </c>
      <c r="D685" s="40" t="s">
        <v>192</v>
      </c>
      <c r="E685" s="40" t="s">
        <v>2120</v>
      </c>
      <c r="F685" s="40" t="s">
        <v>2121</v>
      </c>
    </row>
    <row r="686" spans="1:6" ht="14.25" customHeight="1" x14ac:dyDescent="0.2">
      <c r="A686" s="84">
        <f t="shared" si="10"/>
        <v>42701.875</v>
      </c>
      <c r="B686" s="34">
        <v>21</v>
      </c>
      <c r="C686" s="40" t="s">
        <v>2122</v>
      </c>
      <c r="D686" s="40" t="s">
        <v>191</v>
      </c>
      <c r="E686" s="40" t="s">
        <v>2123</v>
      </c>
      <c r="F686" s="40" t="s">
        <v>2124</v>
      </c>
    </row>
    <row r="687" spans="1:6" ht="14.25" customHeight="1" x14ac:dyDescent="0.2">
      <c r="A687" s="84">
        <f t="shared" si="10"/>
        <v>42701.916669999999</v>
      </c>
      <c r="B687" s="34">
        <v>22</v>
      </c>
      <c r="C687" s="40" t="s">
        <v>2125</v>
      </c>
      <c r="D687" s="40" t="s">
        <v>191</v>
      </c>
      <c r="E687" s="40" t="s">
        <v>2126</v>
      </c>
      <c r="F687" s="40" t="s">
        <v>2127</v>
      </c>
    </row>
    <row r="688" spans="1:6" ht="14.25" customHeight="1" x14ac:dyDescent="0.2">
      <c r="A688" s="84">
        <f t="shared" si="10"/>
        <v>42701.958330000001</v>
      </c>
      <c r="B688" s="34">
        <v>23</v>
      </c>
      <c r="C688" s="40" t="s">
        <v>273</v>
      </c>
      <c r="D688" s="40" t="s">
        <v>191</v>
      </c>
      <c r="E688" s="40" t="s">
        <v>2128</v>
      </c>
      <c r="F688" s="40" t="s">
        <v>2129</v>
      </c>
    </row>
    <row r="689" spans="1:6" ht="14.25" customHeight="1" x14ac:dyDescent="0.2">
      <c r="A689" s="84">
        <f t="shared" si="10"/>
        <v>42702</v>
      </c>
      <c r="B689" s="34">
        <v>0</v>
      </c>
      <c r="C689" s="40" t="s">
        <v>2130</v>
      </c>
      <c r="D689" s="40" t="s">
        <v>191</v>
      </c>
      <c r="E689" s="40" t="s">
        <v>2131</v>
      </c>
      <c r="F689" s="40" t="s">
        <v>2132</v>
      </c>
    </row>
    <row r="690" spans="1:6" ht="14.25" customHeight="1" x14ac:dyDescent="0.2">
      <c r="A690" s="84">
        <f t="shared" si="10"/>
        <v>42702.041669999999</v>
      </c>
      <c r="B690" s="34">
        <v>1</v>
      </c>
      <c r="C690" s="40" t="s">
        <v>2133</v>
      </c>
      <c r="D690" s="40" t="s">
        <v>191</v>
      </c>
      <c r="E690" s="40" t="s">
        <v>2134</v>
      </c>
      <c r="F690" s="40" t="s">
        <v>2135</v>
      </c>
    </row>
    <row r="691" spans="1:6" ht="14.25" customHeight="1" x14ac:dyDescent="0.2">
      <c r="A691" s="84">
        <f t="shared" si="10"/>
        <v>42702.083330000001</v>
      </c>
      <c r="B691" s="34">
        <v>2</v>
      </c>
      <c r="C691" s="40" t="s">
        <v>2136</v>
      </c>
      <c r="D691" s="40" t="s">
        <v>191</v>
      </c>
      <c r="E691" s="40" t="s">
        <v>2137</v>
      </c>
      <c r="F691" s="40" t="s">
        <v>2138</v>
      </c>
    </row>
    <row r="692" spans="1:6" ht="14.25" customHeight="1" x14ac:dyDescent="0.2">
      <c r="A692" s="84">
        <f t="shared" si="10"/>
        <v>42702.125</v>
      </c>
      <c r="B692" s="34">
        <v>3</v>
      </c>
      <c r="C692" s="40" t="s">
        <v>1926</v>
      </c>
      <c r="D692" s="40" t="s">
        <v>191</v>
      </c>
      <c r="E692" s="40" t="s">
        <v>2139</v>
      </c>
      <c r="F692" s="40" t="s">
        <v>1928</v>
      </c>
    </row>
    <row r="693" spans="1:6" ht="14.25" customHeight="1" x14ac:dyDescent="0.2">
      <c r="A693" s="84">
        <f t="shared" si="10"/>
        <v>42702.166669999999</v>
      </c>
      <c r="B693" s="34">
        <v>4</v>
      </c>
      <c r="C693" s="40" t="s">
        <v>2140</v>
      </c>
      <c r="D693" s="40" t="s">
        <v>191</v>
      </c>
      <c r="E693" s="40" t="s">
        <v>2141</v>
      </c>
      <c r="F693" s="40" t="s">
        <v>2142</v>
      </c>
    </row>
    <row r="694" spans="1:6" ht="14.25" customHeight="1" x14ac:dyDescent="0.2">
      <c r="A694" s="84">
        <f t="shared" si="10"/>
        <v>42702.208330000001</v>
      </c>
      <c r="B694" s="34">
        <v>5</v>
      </c>
      <c r="C694" s="40" t="s">
        <v>1025</v>
      </c>
      <c r="D694" s="40" t="s">
        <v>2143</v>
      </c>
      <c r="E694" s="40" t="s">
        <v>191</v>
      </c>
      <c r="F694" s="40" t="s">
        <v>1026</v>
      </c>
    </row>
    <row r="695" spans="1:6" ht="14.25" customHeight="1" x14ac:dyDescent="0.2">
      <c r="A695" s="84">
        <f t="shared" si="10"/>
        <v>42702.25</v>
      </c>
      <c r="B695" s="34">
        <v>6</v>
      </c>
      <c r="C695" s="40" t="s">
        <v>2144</v>
      </c>
      <c r="D695" s="40" t="s">
        <v>191</v>
      </c>
      <c r="E695" s="40" t="s">
        <v>2145</v>
      </c>
      <c r="F695" s="40" t="s">
        <v>2146</v>
      </c>
    </row>
    <row r="696" spans="1:6" ht="14.25" customHeight="1" x14ac:dyDescent="0.2">
      <c r="A696" s="84">
        <f t="shared" si="10"/>
        <v>42702.291669999999</v>
      </c>
      <c r="B696" s="34">
        <v>7</v>
      </c>
      <c r="C696" s="40" t="s">
        <v>2147</v>
      </c>
      <c r="D696" s="40" t="s">
        <v>191</v>
      </c>
      <c r="E696" s="40" t="s">
        <v>1617</v>
      </c>
      <c r="F696" s="40" t="s">
        <v>2148</v>
      </c>
    </row>
    <row r="697" spans="1:6" ht="14.25" customHeight="1" x14ac:dyDescent="0.2">
      <c r="A697" s="84">
        <f t="shared" si="10"/>
        <v>42702.333330000001</v>
      </c>
      <c r="B697" s="34">
        <v>8</v>
      </c>
      <c r="C697" s="40" t="s">
        <v>2149</v>
      </c>
      <c r="D697" s="40" t="s">
        <v>191</v>
      </c>
      <c r="E697" s="40" t="s">
        <v>2150</v>
      </c>
      <c r="F697" s="40" t="s">
        <v>263</v>
      </c>
    </row>
    <row r="698" spans="1:6" ht="14.25" customHeight="1" x14ac:dyDescent="0.2">
      <c r="A698" s="84">
        <f t="shared" si="10"/>
        <v>42702.375</v>
      </c>
      <c r="B698" s="34">
        <v>9</v>
      </c>
      <c r="C698" s="40" t="s">
        <v>2151</v>
      </c>
      <c r="D698" s="40" t="s">
        <v>191</v>
      </c>
      <c r="E698" s="40" t="s">
        <v>2152</v>
      </c>
      <c r="F698" s="40" t="s">
        <v>2153</v>
      </c>
    </row>
    <row r="699" spans="1:6" ht="14.25" customHeight="1" x14ac:dyDescent="0.2">
      <c r="A699" s="84">
        <f t="shared" si="10"/>
        <v>42702.416669999999</v>
      </c>
      <c r="B699" s="34">
        <v>10</v>
      </c>
      <c r="C699" s="40" t="s">
        <v>2154</v>
      </c>
      <c r="D699" s="40" t="s">
        <v>191</v>
      </c>
      <c r="E699" s="40" t="s">
        <v>2155</v>
      </c>
      <c r="F699" s="40" t="s">
        <v>2156</v>
      </c>
    </row>
    <row r="700" spans="1:6" ht="14.25" customHeight="1" x14ac:dyDescent="0.2">
      <c r="A700" s="84">
        <f t="shared" si="10"/>
        <v>42702.458330000001</v>
      </c>
      <c r="B700" s="34">
        <v>11</v>
      </c>
      <c r="C700" s="40" t="s">
        <v>2157</v>
      </c>
      <c r="D700" s="40" t="s">
        <v>191</v>
      </c>
      <c r="E700" s="40" t="s">
        <v>272</v>
      </c>
      <c r="F700" s="40" t="s">
        <v>2158</v>
      </c>
    </row>
    <row r="701" spans="1:6" ht="14.25" customHeight="1" x14ac:dyDescent="0.2">
      <c r="A701" s="84">
        <f t="shared" si="10"/>
        <v>42702.5</v>
      </c>
      <c r="B701" s="34">
        <v>12</v>
      </c>
      <c r="C701" s="40" t="s">
        <v>2159</v>
      </c>
      <c r="D701" s="40" t="s">
        <v>191</v>
      </c>
      <c r="E701" s="40" t="s">
        <v>2160</v>
      </c>
      <c r="F701" s="40" t="s">
        <v>2161</v>
      </c>
    </row>
    <row r="702" spans="1:6" ht="14.25" customHeight="1" x14ac:dyDescent="0.2">
      <c r="A702" s="84">
        <f t="shared" si="10"/>
        <v>42702.541669999999</v>
      </c>
      <c r="B702" s="34">
        <v>13</v>
      </c>
      <c r="C702" s="40" t="s">
        <v>2162</v>
      </c>
      <c r="D702" s="40" t="s">
        <v>191</v>
      </c>
      <c r="E702" s="40" t="s">
        <v>2163</v>
      </c>
      <c r="F702" s="40" t="s">
        <v>2164</v>
      </c>
    </row>
    <row r="703" spans="1:6" ht="14.25" customHeight="1" x14ac:dyDescent="0.2">
      <c r="A703" s="84">
        <f t="shared" si="10"/>
        <v>42702.583330000001</v>
      </c>
      <c r="B703" s="34">
        <v>14</v>
      </c>
      <c r="C703" s="40" t="s">
        <v>2165</v>
      </c>
      <c r="D703" s="40" t="s">
        <v>191</v>
      </c>
      <c r="E703" s="40" t="s">
        <v>2166</v>
      </c>
      <c r="F703" s="40" t="s">
        <v>2167</v>
      </c>
    </row>
    <row r="704" spans="1:6" ht="14.25" customHeight="1" x14ac:dyDescent="0.2">
      <c r="A704" s="84">
        <f t="shared" si="10"/>
        <v>42702.625</v>
      </c>
      <c r="B704" s="34">
        <v>15</v>
      </c>
      <c r="C704" s="40" t="s">
        <v>2168</v>
      </c>
      <c r="D704" s="40" t="s">
        <v>192</v>
      </c>
      <c r="E704" s="40" t="s">
        <v>226</v>
      </c>
      <c r="F704" s="40" t="s">
        <v>2169</v>
      </c>
    </row>
    <row r="705" spans="1:6" ht="14.25" customHeight="1" x14ac:dyDescent="0.2">
      <c r="A705" s="84">
        <f t="shared" si="10"/>
        <v>42702.666669999999</v>
      </c>
      <c r="B705" s="34">
        <v>16</v>
      </c>
      <c r="C705" s="40" t="s">
        <v>2170</v>
      </c>
      <c r="D705" s="40" t="s">
        <v>191</v>
      </c>
      <c r="E705" s="40" t="s">
        <v>2171</v>
      </c>
      <c r="F705" s="40" t="s">
        <v>2172</v>
      </c>
    </row>
    <row r="706" spans="1:6" ht="14.25" customHeight="1" x14ac:dyDescent="0.2">
      <c r="A706" s="84">
        <f t="shared" ref="A706:A769" si="11">A682+1</f>
        <v>42702.708330000001</v>
      </c>
      <c r="B706" s="34">
        <v>17</v>
      </c>
      <c r="C706" s="40" t="s">
        <v>2173</v>
      </c>
      <c r="D706" s="40" t="s">
        <v>191</v>
      </c>
      <c r="E706" s="40" t="s">
        <v>2174</v>
      </c>
      <c r="F706" s="40" t="s">
        <v>2175</v>
      </c>
    </row>
    <row r="707" spans="1:6" ht="14.25" customHeight="1" x14ac:dyDescent="0.2">
      <c r="A707" s="84">
        <f t="shared" si="11"/>
        <v>42702.75</v>
      </c>
      <c r="B707" s="34">
        <v>18</v>
      </c>
      <c r="C707" s="40" t="s">
        <v>244</v>
      </c>
      <c r="D707" s="40" t="s">
        <v>191</v>
      </c>
      <c r="E707" s="40" t="s">
        <v>2176</v>
      </c>
      <c r="F707" s="40" t="s">
        <v>2177</v>
      </c>
    </row>
    <row r="708" spans="1:6" ht="14.25" customHeight="1" x14ac:dyDescent="0.2">
      <c r="A708" s="84">
        <f t="shared" si="11"/>
        <v>42702.791669999999</v>
      </c>
      <c r="B708" s="34">
        <v>19</v>
      </c>
      <c r="C708" s="40" t="s">
        <v>866</v>
      </c>
      <c r="D708" s="40" t="s">
        <v>191</v>
      </c>
      <c r="E708" s="40" t="s">
        <v>2178</v>
      </c>
      <c r="F708" s="40" t="s">
        <v>2179</v>
      </c>
    </row>
    <row r="709" spans="1:6" ht="14.25" customHeight="1" x14ac:dyDescent="0.2">
      <c r="A709" s="84">
        <f t="shared" si="11"/>
        <v>42702.833330000001</v>
      </c>
      <c r="B709" s="34">
        <v>20</v>
      </c>
      <c r="C709" s="40" t="s">
        <v>2180</v>
      </c>
      <c r="D709" s="40" t="s">
        <v>191</v>
      </c>
      <c r="E709" s="40" t="s">
        <v>2181</v>
      </c>
      <c r="F709" s="40" t="s">
        <v>2182</v>
      </c>
    </row>
    <row r="710" spans="1:6" ht="14.25" customHeight="1" x14ac:dyDescent="0.2">
      <c r="A710" s="84">
        <f t="shared" si="11"/>
        <v>42702.875</v>
      </c>
      <c r="B710" s="34">
        <v>21</v>
      </c>
      <c r="C710" s="40" t="s">
        <v>2183</v>
      </c>
      <c r="D710" s="40" t="s">
        <v>192</v>
      </c>
      <c r="E710" s="40" t="s">
        <v>2184</v>
      </c>
      <c r="F710" s="40" t="s">
        <v>624</v>
      </c>
    </row>
    <row r="711" spans="1:6" ht="14.25" customHeight="1" x14ac:dyDescent="0.2">
      <c r="A711" s="84">
        <f t="shared" si="11"/>
        <v>42702.916669999999</v>
      </c>
      <c r="B711" s="34">
        <v>22</v>
      </c>
      <c r="C711" s="40" t="s">
        <v>2185</v>
      </c>
      <c r="D711" s="40" t="s">
        <v>191</v>
      </c>
      <c r="E711" s="40" t="s">
        <v>2186</v>
      </c>
      <c r="F711" s="40" t="s">
        <v>2187</v>
      </c>
    </row>
    <row r="712" spans="1:6" ht="14.25" customHeight="1" x14ac:dyDescent="0.2">
      <c r="A712" s="84">
        <f t="shared" si="11"/>
        <v>42702.958330000001</v>
      </c>
      <c r="B712" s="34">
        <v>23</v>
      </c>
      <c r="C712" s="40" t="s">
        <v>2188</v>
      </c>
      <c r="D712" s="40" t="s">
        <v>191</v>
      </c>
      <c r="E712" s="40" t="s">
        <v>2189</v>
      </c>
      <c r="F712" s="40" t="s">
        <v>2190</v>
      </c>
    </row>
    <row r="713" spans="1:6" x14ac:dyDescent="0.2">
      <c r="A713" s="84">
        <f t="shared" si="11"/>
        <v>42703</v>
      </c>
      <c r="B713" s="34">
        <v>0</v>
      </c>
      <c r="C713" s="40" t="s">
        <v>2191</v>
      </c>
      <c r="D713" s="40" t="s">
        <v>191</v>
      </c>
      <c r="E713" s="40" t="s">
        <v>2192</v>
      </c>
      <c r="F713" s="40" t="s">
        <v>2193</v>
      </c>
    </row>
    <row r="714" spans="1:6" x14ac:dyDescent="0.2">
      <c r="A714" s="84">
        <f t="shared" si="11"/>
        <v>42703.041669999999</v>
      </c>
      <c r="B714" s="34">
        <v>1</v>
      </c>
      <c r="C714" s="40" t="s">
        <v>2194</v>
      </c>
      <c r="D714" s="40" t="s">
        <v>191</v>
      </c>
      <c r="E714" s="40" t="s">
        <v>2195</v>
      </c>
      <c r="F714" s="40" t="s">
        <v>2196</v>
      </c>
    </row>
    <row r="715" spans="1:6" x14ac:dyDescent="0.2">
      <c r="A715" s="84">
        <f t="shared" si="11"/>
        <v>42703.083330000001</v>
      </c>
      <c r="B715" s="34">
        <v>2</v>
      </c>
      <c r="C715" s="40" t="s">
        <v>2197</v>
      </c>
      <c r="D715" s="40" t="s">
        <v>192</v>
      </c>
      <c r="E715" s="40" t="s">
        <v>2198</v>
      </c>
      <c r="F715" s="40" t="s">
        <v>195</v>
      </c>
    </row>
    <row r="716" spans="1:6" x14ac:dyDescent="0.2">
      <c r="A716" s="84">
        <f t="shared" si="11"/>
        <v>42703.125</v>
      </c>
      <c r="B716" s="34">
        <v>3</v>
      </c>
      <c r="C716" s="40" t="s">
        <v>2199</v>
      </c>
      <c r="D716" s="40" t="s">
        <v>192</v>
      </c>
      <c r="E716" s="40" t="s">
        <v>2200</v>
      </c>
      <c r="F716" s="40" t="s">
        <v>230</v>
      </c>
    </row>
    <row r="717" spans="1:6" x14ac:dyDescent="0.2">
      <c r="A717" s="84">
        <f t="shared" si="11"/>
        <v>42703.166669999999</v>
      </c>
      <c r="B717" s="34">
        <v>4</v>
      </c>
      <c r="C717" s="40" t="s">
        <v>2201</v>
      </c>
      <c r="D717" s="40" t="s">
        <v>192</v>
      </c>
      <c r="E717" s="40" t="s">
        <v>2202</v>
      </c>
      <c r="F717" s="40" t="s">
        <v>2203</v>
      </c>
    </row>
    <row r="718" spans="1:6" x14ac:dyDescent="0.2">
      <c r="A718" s="84">
        <f t="shared" si="11"/>
        <v>42703.208330000001</v>
      </c>
      <c r="B718" s="34">
        <v>5</v>
      </c>
      <c r="C718" s="40" t="s">
        <v>2204</v>
      </c>
      <c r="D718" s="40" t="s">
        <v>191</v>
      </c>
      <c r="E718" s="40" t="s">
        <v>2205</v>
      </c>
      <c r="F718" s="40" t="s">
        <v>2206</v>
      </c>
    </row>
    <row r="719" spans="1:6" x14ac:dyDescent="0.2">
      <c r="A719" s="84">
        <f t="shared" si="11"/>
        <v>42703.25</v>
      </c>
      <c r="B719" s="34">
        <v>6</v>
      </c>
      <c r="C719" s="40" t="s">
        <v>2207</v>
      </c>
      <c r="D719" s="40" t="s">
        <v>191</v>
      </c>
      <c r="E719" s="40" t="s">
        <v>2208</v>
      </c>
      <c r="F719" s="40" t="s">
        <v>2209</v>
      </c>
    </row>
    <row r="720" spans="1:6" x14ac:dyDescent="0.2">
      <c r="A720" s="84">
        <f t="shared" si="11"/>
        <v>42703.291669999999</v>
      </c>
      <c r="B720" s="34">
        <v>7</v>
      </c>
      <c r="C720" s="40" t="s">
        <v>2210</v>
      </c>
      <c r="D720" s="40" t="s">
        <v>191</v>
      </c>
      <c r="E720" s="40" t="s">
        <v>2211</v>
      </c>
      <c r="F720" s="40" t="s">
        <v>2212</v>
      </c>
    </row>
    <row r="721" spans="1:6" x14ac:dyDescent="0.2">
      <c r="A721" s="84">
        <f t="shared" si="11"/>
        <v>42703.333330000001</v>
      </c>
      <c r="B721" s="34">
        <v>8</v>
      </c>
      <c r="C721" s="40" t="s">
        <v>2213</v>
      </c>
      <c r="D721" s="40" t="s">
        <v>191</v>
      </c>
      <c r="E721" s="40" t="s">
        <v>2214</v>
      </c>
      <c r="F721" s="40" t="s">
        <v>2215</v>
      </c>
    </row>
    <row r="722" spans="1:6" x14ac:dyDescent="0.2">
      <c r="A722" s="84">
        <f t="shared" si="11"/>
        <v>42703.375</v>
      </c>
      <c r="B722" s="34">
        <v>9</v>
      </c>
      <c r="C722" s="40" t="s">
        <v>2216</v>
      </c>
      <c r="D722" s="40" t="s">
        <v>191</v>
      </c>
      <c r="E722" s="40" t="s">
        <v>2217</v>
      </c>
      <c r="F722" s="40" t="s">
        <v>2218</v>
      </c>
    </row>
    <row r="723" spans="1:6" x14ac:dyDescent="0.2">
      <c r="A723" s="84">
        <f t="shared" si="11"/>
        <v>42703.416669999999</v>
      </c>
      <c r="B723" s="34">
        <v>10</v>
      </c>
      <c r="C723" s="40" t="s">
        <v>2219</v>
      </c>
      <c r="D723" s="40" t="s">
        <v>191</v>
      </c>
      <c r="E723" s="40" t="s">
        <v>2220</v>
      </c>
      <c r="F723" s="40" t="s">
        <v>2221</v>
      </c>
    </row>
    <row r="724" spans="1:6" x14ac:dyDescent="0.2">
      <c r="A724" s="84">
        <f t="shared" si="11"/>
        <v>42703.458330000001</v>
      </c>
      <c r="B724" s="34">
        <v>11</v>
      </c>
      <c r="C724" s="40" t="s">
        <v>2222</v>
      </c>
      <c r="D724" s="40" t="s">
        <v>191</v>
      </c>
      <c r="E724" s="40" t="s">
        <v>2223</v>
      </c>
      <c r="F724" s="40" t="s">
        <v>2224</v>
      </c>
    </row>
    <row r="725" spans="1:6" x14ac:dyDescent="0.2">
      <c r="A725" s="84">
        <f t="shared" si="11"/>
        <v>42703.5</v>
      </c>
      <c r="B725" s="34">
        <v>12</v>
      </c>
      <c r="C725" s="40" t="s">
        <v>1276</v>
      </c>
      <c r="D725" s="40" t="s">
        <v>192</v>
      </c>
      <c r="E725" s="40" t="s">
        <v>2225</v>
      </c>
      <c r="F725" s="40" t="s">
        <v>2226</v>
      </c>
    </row>
    <row r="726" spans="1:6" x14ac:dyDescent="0.2">
      <c r="A726" s="84">
        <f t="shared" si="11"/>
        <v>42703.541669999999</v>
      </c>
      <c r="B726" s="34">
        <v>13</v>
      </c>
      <c r="C726" s="40" t="s">
        <v>2227</v>
      </c>
      <c r="D726" s="40" t="s">
        <v>191</v>
      </c>
      <c r="E726" s="40" t="s">
        <v>2228</v>
      </c>
      <c r="F726" s="40" t="s">
        <v>2229</v>
      </c>
    </row>
    <row r="727" spans="1:6" x14ac:dyDescent="0.2">
      <c r="A727" s="84">
        <f t="shared" si="11"/>
        <v>42703.583330000001</v>
      </c>
      <c r="B727" s="34">
        <v>14</v>
      </c>
      <c r="C727" s="40" t="s">
        <v>2230</v>
      </c>
      <c r="D727" s="40" t="s">
        <v>191</v>
      </c>
      <c r="E727" s="40" t="s">
        <v>2231</v>
      </c>
      <c r="F727" s="40" t="s">
        <v>2232</v>
      </c>
    </row>
    <row r="728" spans="1:6" x14ac:dyDescent="0.2">
      <c r="A728" s="84">
        <f t="shared" si="11"/>
        <v>42703.625</v>
      </c>
      <c r="B728" s="34">
        <v>15</v>
      </c>
      <c r="C728" s="40" t="s">
        <v>2233</v>
      </c>
      <c r="D728" s="40" t="s">
        <v>191</v>
      </c>
      <c r="E728" s="40" t="s">
        <v>2234</v>
      </c>
      <c r="F728" s="40" t="s">
        <v>2235</v>
      </c>
    </row>
    <row r="729" spans="1:6" x14ac:dyDescent="0.2">
      <c r="A729" s="84">
        <f t="shared" si="11"/>
        <v>42703.666669999999</v>
      </c>
      <c r="B729" s="34">
        <v>16</v>
      </c>
      <c r="C729" s="40" t="s">
        <v>2236</v>
      </c>
      <c r="D729" s="40" t="s">
        <v>191</v>
      </c>
      <c r="E729" s="40" t="s">
        <v>2237</v>
      </c>
      <c r="F729" s="40" t="s">
        <v>2238</v>
      </c>
    </row>
    <row r="730" spans="1:6" x14ac:dyDescent="0.2">
      <c r="A730" s="84">
        <f t="shared" si="11"/>
        <v>42703.708330000001</v>
      </c>
      <c r="B730" s="34">
        <v>17</v>
      </c>
      <c r="C730" s="40" t="s">
        <v>2239</v>
      </c>
      <c r="D730" s="40" t="s">
        <v>191</v>
      </c>
      <c r="E730" s="40" t="s">
        <v>2240</v>
      </c>
      <c r="F730" s="40" t="s">
        <v>2241</v>
      </c>
    </row>
    <row r="731" spans="1:6" x14ac:dyDescent="0.2">
      <c r="A731" s="84">
        <f t="shared" si="11"/>
        <v>42703.75</v>
      </c>
      <c r="B731" s="34">
        <v>18</v>
      </c>
      <c r="C731" s="40" t="s">
        <v>2242</v>
      </c>
      <c r="D731" s="40" t="s">
        <v>191</v>
      </c>
      <c r="E731" s="40" t="s">
        <v>2243</v>
      </c>
      <c r="F731" s="40" t="s">
        <v>2244</v>
      </c>
    </row>
    <row r="732" spans="1:6" x14ac:dyDescent="0.2">
      <c r="A732" s="84">
        <f t="shared" si="11"/>
        <v>42703.791669999999</v>
      </c>
      <c r="B732" s="34">
        <v>19</v>
      </c>
      <c r="C732" s="40" t="s">
        <v>2245</v>
      </c>
      <c r="D732" s="40" t="s">
        <v>191</v>
      </c>
      <c r="E732" s="40" t="s">
        <v>2246</v>
      </c>
      <c r="F732" s="40" t="s">
        <v>2247</v>
      </c>
    </row>
    <row r="733" spans="1:6" x14ac:dyDescent="0.2">
      <c r="A733" s="84">
        <f t="shared" si="11"/>
        <v>42703.833330000001</v>
      </c>
      <c r="B733" s="34">
        <v>20</v>
      </c>
      <c r="C733" s="40" t="s">
        <v>2248</v>
      </c>
      <c r="D733" s="40" t="s">
        <v>192</v>
      </c>
      <c r="E733" s="40" t="s">
        <v>2249</v>
      </c>
      <c r="F733" s="40" t="s">
        <v>2250</v>
      </c>
    </row>
    <row r="734" spans="1:6" x14ac:dyDescent="0.2">
      <c r="A734" s="84">
        <f t="shared" si="11"/>
        <v>42703.875</v>
      </c>
      <c r="B734" s="34">
        <v>21</v>
      </c>
      <c r="C734" s="40" t="s">
        <v>2251</v>
      </c>
      <c r="D734" s="40" t="s">
        <v>191</v>
      </c>
      <c r="E734" s="40" t="s">
        <v>2252</v>
      </c>
      <c r="F734" s="40" t="s">
        <v>2253</v>
      </c>
    </row>
    <row r="735" spans="1:6" x14ac:dyDescent="0.2">
      <c r="A735" s="84">
        <f t="shared" si="11"/>
        <v>42703.916669999999</v>
      </c>
      <c r="B735" s="34">
        <v>22</v>
      </c>
      <c r="C735" s="40" t="s">
        <v>2254</v>
      </c>
      <c r="D735" s="40" t="s">
        <v>192</v>
      </c>
      <c r="E735" s="40" t="s">
        <v>2255</v>
      </c>
      <c r="F735" s="40" t="s">
        <v>2256</v>
      </c>
    </row>
    <row r="736" spans="1:6" x14ac:dyDescent="0.2">
      <c r="A736" s="84">
        <f t="shared" si="11"/>
        <v>42703.958330000001</v>
      </c>
      <c r="B736" s="34">
        <v>23</v>
      </c>
      <c r="C736" s="40" t="s">
        <v>2257</v>
      </c>
      <c r="D736" s="40" t="s">
        <v>192</v>
      </c>
      <c r="E736" s="40" t="s">
        <v>2258</v>
      </c>
      <c r="F736" s="40" t="s">
        <v>2259</v>
      </c>
    </row>
    <row r="737" spans="1:6" x14ac:dyDescent="0.2">
      <c r="A737" s="84">
        <f t="shared" si="11"/>
        <v>42704</v>
      </c>
      <c r="B737" s="34">
        <v>0</v>
      </c>
      <c r="C737" s="40" t="s">
        <v>2260</v>
      </c>
      <c r="D737" s="40" t="s">
        <v>191</v>
      </c>
      <c r="E737" s="40" t="s">
        <v>2261</v>
      </c>
      <c r="F737" s="40" t="s">
        <v>2262</v>
      </c>
    </row>
    <row r="738" spans="1:6" x14ac:dyDescent="0.2">
      <c r="A738" s="84">
        <f t="shared" si="11"/>
        <v>42704.041669999999</v>
      </c>
      <c r="B738" s="34">
        <v>1</v>
      </c>
      <c r="C738" s="40" t="s">
        <v>2263</v>
      </c>
      <c r="D738" s="40" t="s">
        <v>192</v>
      </c>
      <c r="E738" s="40" t="s">
        <v>2264</v>
      </c>
      <c r="F738" s="40" t="s">
        <v>2265</v>
      </c>
    </row>
    <row r="739" spans="1:6" x14ac:dyDescent="0.2">
      <c r="A739" s="84">
        <f t="shared" si="11"/>
        <v>42704.083330000001</v>
      </c>
      <c r="B739" s="34">
        <v>2</v>
      </c>
      <c r="C739" s="40" t="s">
        <v>2266</v>
      </c>
      <c r="D739" s="40" t="s">
        <v>192</v>
      </c>
      <c r="E739" s="40" t="s">
        <v>2267</v>
      </c>
      <c r="F739" s="40" t="s">
        <v>2268</v>
      </c>
    </row>
    <row r="740" spans="1:6" x14ac:dyDescent="0.2">
      <c r="A740" s="84">
        <f t="shared" si="11"/>
        <v>42704.125</v>
      </c>
      <c r="B740" s="34">
        <v>3</v>
      </c>
      <c r="C740" s="40" t="s">
        <v>2269</v>
      </c>
      <c r="D740" s="40" t="s">
        <v>191</v>
      </c>
      <c r="E740" s="40" t="s">
        <v>2270</v>
      </c>
      <c r="F740" s="40" t="s">
        <v>2271</v>
      </c>
    </row>
    <row r="741" spans="1:6" x14ac:dyDescent="0.2">
      <c r="A741" s="84">
        <f t="shared" si="11"/>
        <v>42704.166669999999</v>
      </c>
      <c r="B741" s="34">
        <v>4</v>
      </c>
      <c r="C741" s="40" t="s">
        <v>2272</v>
      </c>
      <c r="D741" s="40" t="s">
        <v>191</v>
      </c>
      <c r="E741" s="40" t="s">
        <v>2273</v>
      </c>
      <c r="F741" s="40" t="s">
        <v>2274</v>
      </c>
    </row>
    <row r="742" spans="1:6" x14ac:dyDescent="0.2">
      <c r="A742" s="84">
        <f t="shared" si="11"/>
        <v>42704.208330000001</v>
      </c>
      <c r="B742" s="34">
        <v>5</v>
      </c>
      <c r="C742" s="40" t="s">
        <v>2275</v>
      </c>
      <c r="D742" s="40" t="s">
        <v>191</v>
      </c>
      <c r="E742" s="40" t="s">
        <v>2276</v>
      </c>
      <c r="F742" s="40" t="s">
        <v>2277</v>
      </c>
    </row>
    <row r="743" spans="1:6" x14ac:dyDescent="0.2">
      <c r="A743" s="84">
        <f t="shared" si="11"/>
        <v>42704.25</v>
      </c>
      <c r="B743" s="34">
        <v>6</v>
      </c>
      <c r="C743" s="40" t="s">
        <v>2278</v>
      </c>
      <c r="D743" s="40" t="s">
        <v>191</v>
      </c>
      <c r="E743" s="40" t="s">
        <v>2279</v>
      </c>
      <c r="F743" s="40" t="s">
        <v>2280</v>
      </c>
    </row>
    <row r="744" spans="1:6" x14ac:dyDescent="0.2">
      <c r="A744" s="84">
        <f t="shared" si="11"/>
        <v>42704.291669999999</v>
      </c>
      <c r="B744" s="34">
        <v>7</v>
      </c>
      <c r="C744" s="40" t="s">
        <v>2281</v>
      </c>
      <c r="D744" s="40" t="s">
        <v>192</v>
      </c>
      <c r="E744" s="40" t="s">
        <v>2282</v>
      </c>
      <c r="F744" s="40" t="s">
        <v>2283</v>
      </c>
    </row>
    <row r="745" spans="1:6" x14ac:dyDescent="0.2">
      <c r="A745" s="84">
        <f t="shared" si="11"/>
        <v>42704.333330000001</v>
      </c>
      <c r="B745" s="34">
        <v>8</v>
      </c>
      <c r="C745" s="40" t="s">
        <v>2284</v>
      </c>
      <c r="D745" s="40" t="s">
        <v>191</v>
      </c>
      <c r="E745" s="40" t="s">
        <v>2285</v>
      </c>
      <c r="F745" s="40" t="s">
        <v>2286</v>
      </c>
    </row>
    <row r="746" spans="1:6" x14ac:dyDescent="0.2">
      <c r="A746" s="84">
        <f t="shared" si="11"/>
        <v>42704.375</v>
      </c>
      <c r="B746" s="34">
        <v>9</v>
      </c>
      <c r="C746" s="40" t="s">
        <v>2287</v>
      </c>
      <c r="D746" s="40" t="s">
        <v>192</v>
      </c>
      <c r="E746" s="40" t="s">
        <v>2288</v>
      </c>
      <c r="F746" s="40" t="s">
        <v>2289</v>
      </c>
    </row>
    <row r="747" spans="1:6" x14ac:dyDescent="0.2">
      <c r="A747" s="84">
        <f t="shared" si="11"/>
        <v>42704.416669999999</v>
      </c>
      <c r="B747" s="34">
        <v>10</v>
      </c>
      <c r="C747" s="40" t="s">
        <v>2290</v>
      </c>
      <c r="D747" s="40" t="s">
        <v>191</v>
      </c>
      <c r="E747" s="40" t="s">
        <v>2291</v>
      </c>
      <c r="F747" s="40" t="s">
        <v>2292</v>
      </c>
    </row>
    <row r="748" spans="1:6" x14ac:dyDescent="0.2">
      <c r="A748" s="84">
        <f t="shared" si="11"/>
        <v>42704.458330000001</v>
      </c>
      <c r="B748" s="34">
        <v>11</v>
      </c>
      <c r="C748" s="40" t="s">
        <v>2293</v>
      </c>
      <c r="D748" s="40" t="s">
        <v>191</v>
      </c>
      <c r="E748" s="40" t="s">
        <v>2294</v>
      </c>
      <c r="F748" s="40" t="s">
        <v>2295</v>
      </c>
    </row>
    <row r="749" spans="1:6" x14ac:dyDescent="0.2">
      <c r="A749" s="84">
        <f t="shared" si="11"/>
        <v>42704.5</v>
      </c>
      <c r="B749" s="34">
        <v>12</v>
      </c>
      <c r="C749" s="40" t="s">
        <v>2296</v>
      </c>
      <c r="D749" s="40" t="s">
        <v>191</v>
      </c>
      <c r="E749" s="40" t="s">
        <v>2297</v>
      </c>
      <c r="F749" s="40" t="s">
        <v>2298</v>
      </c>
    </row>
    <row r="750" spans="1:6" x14ac:dyDescent="0.2">
      <c r="A750" s="84">
        <f t="shared" si="11"/>
        <v>42704.541669999999</v>
      </c>
      <c r="B750" s="34">
        <v>13</v>
      </c>
      <c r="C750" s="40" t="s">
        <v>2299</v>
      </c>
      <c r="D750" s="40" t="s">
        <v>192</v>
      </c>
      <c r="E750" s="40" t="s">
        <v>2300</v>
      </c>
      <c r="F750" s="40" t="s">
        <v>2301</v>
      </c>
    </row>
    <row r="751" spans="1:6" x14ac:dyDescent="0.2">
      <c r="A751" s="84">
        <f t="shared" si="11"/>
        <v>42704.583330000001</v>
      </c>
      <c r="B751" s="34">
        <v>14</v>
      </c>
      <c r="C751" s="40" t="s">
        <v>2302</v>
      </c>
      <c r="D751" s="40" t="s">
        <v>191</v>
      </c>
      <c r="E751" s="40" t="s">
        <v>2303</v>
      </c>
      <c r="F751" s="40" t="s">
        <v>2304</v>
      </c>
    </row>
    <row r="752" spans="1:6" x14ac:dyDescent="0.2">
      <c r="A752" s="84">
        <f t="shared" si="11"/>
        <v>42704.625</v>
      </c>
      <c r="B752" s="34">
        <v>15</v>
      </c>
      <c r="C752" s="40" t="s">
        <v>2305</v>
      </c>
      <c r="D752" s="40" t="s">
        <v>191</v>
      </c>
      <c r="E752" s="40" t="s">
        <v>2306</v>
      </c>
      <c r="F752" s="40" t="s">
        <v>2307</v>
      </c>
    </row>
    <row r="753" spans="1:6" x14ac:dyDescent="0.2">
      <c r="A753" s="84">
        <f t="shared" si="11"/>
        <v>42704.666669999999</v>
      </c>
      <c r="B753" s="34">
        <v>16</v>
      </c>
      <c r="C753" s="40" t="s">
        <v>2308</v>
      </c>
      <c r="D753" s="40" t="s">
        <v>191</v>
      </c>
      <c r="E753" s="40" t="s">
        <v>2309</v>
      </c>
      <c r="F753" s="40" t="s">
        <v>2310</v>
      </c>
    </row>
    <row r="754" spans="1:6" x14ac:dyDescent="0.2">
      <c r="A754" s="84">
        <f t="shared" si="11"/>
        <v>42704.708330000001</v>
      </c>
      <c r="B754" s="34">
        <v>17</v>
      </c>
      <c r="C754" s="40" t="s">
        <v>2311</v>
      </c>
      <c r="D754" s="40" t="s">
        <v>191</v>
      </c>
      <c r="E754" s="40" t="s">
        <v>2312</v>
      </c>
      <c r="F754" s="40" t="s">
        <v>2313</v>
      </c>
    </row>
    <row r="755" spans="1:6" x14ac:dyDescent="0.2">
      <c r="A755" s="84">
        <f t="shared" si="11"/>
        <v>42704.75</v>
      </c>
      <c r="B755" s="34">
        <v>18</v>
      </c>
      <c r="C755" s="40" t="s">
        <v>2314</v>
      </c>
      <c r="D755" s="40" t="s">
        <v>191</v>
      </c>
      <c r="E755" s="40" t="s">
        <v>2315</v>
      </c>
      <c r="F755" s="40" t="s">
        <v>2316</v>
      </c>
    </row>
    <row r="756" spans="1:6" x14ac:dyDescent="0.2">
      <c r="A756" s="84">
        <f t="shared" si="11"/>
        <v>42704.791669999999</v>
      </c>
      <c r="B756" s="34">
        <v>19</v>
      </c>
      <c r="C756" s="40" t="s">
        <v>2317</v>
      </c>
      <c r="D756" s="40" t="s">
        <v>191</v>
      </c>
      <c r="E756" s="40" t="s">
        <v>2099</v>
      </c>
      <c r="F756" s="40" t="s">
        <v>2318</v>
      </c>
    </row>
    <row r="757" spans="1:6" x14ac:dyDescent="0.2">
      <c r="A757" s="84">
        <f t="shared" si="11"/>
        <v>42704.833330000001</v>
      </c>
      <c r="B757" s="34">
        <v>20</v>
      </c>
      <c r="C757" s="40" t="s">
        <v>2319</v>
      </c>
      <c r="D757" s="40" t="s">
        <v>191</v>
      </c>
      <c r="E757" s="40" t="s">
        <v>2320</v>
      </c>
      <c r="F757" s="40" t="s">
        <v>2321</v>
      </c>
    </row>
    <row r="758" spans="1:6" x14ac:dyDescent="0.2">
      <c r="A758" s="84">
        <f t="shared" si="11"/>
        <v>42704.875</v>
      </c>
      <c r="B758" s="34">
        <v>21</v>
      </c>
      <c r="C758" s="40" t="s">
        <v>2322</v>
      </c>
      <c r="D758" s="40" t="s">
        <v>191</v>
      </c>
      <c r="E758" s="40" t="s">
        <v>2323</v>
      </c>
      <c r="F758" s="40" t="s">
        <v>2324</v>
      </c>
    </row>
    <row r="759" spans="1:6" x14ac:dyDescent="0.2">
      <c r="A759" s="84">
        <f t="shared" si="11"/>
        <v>42704.916669999999</v>
      </c>
      <c r="B759" s="34">
        <v>22</v>
      </c>
      <c r="C759" s="40" t="s">
        <v>2325</v>
      </c>
      <c r="D759" s="40" t="s">
        <v>191</v>
      </c>
      <c r="E759" s="40" t="s">
        <v>2326</v>
      </c>
      <c r="F759" s="40" t="s">
        <v>2327</v>
      </c>
    </row>
    <row r="760" spans="1:6" x14ac:dyDescent="0.2">
      <c r="A760" s="84">
        <f t="shared" si="11"/>
        <v>42704.958330000001</v>
      </c>
      <c r="B760" s="34">
        <v>23</v>
      </c>
      <c r="C760" s="40" t="s">
        <v>2328</v>
      </c>
      <c r="D760" s="40" t="s">
        <v>191</v>
      </c>
      <c r="E760" s="40" t="s">
        <v>2329</v>
      </c>
      <c r="F760" s="40" t="s">
        <v>2330</v>
      </c>
    </row>
    <row r="761" spans="1:6" hidden="1" x14ac:dyDescent="0.2">
      <c r="A761" s="84">
        <f t="shared" si="11"/>
        <v>42705</v>
      </c>
      <c r="B761" s="34">
        <v>0</v>
      </c>
      <c r="C761" s="40"/>
      <c r="D761" s="40"/>
      <c r="E761" s="40"/>
      <c r="F761" s="40"/>
    </row>
    <row r="762" spans="1:6" hidden="1" x14ac:dyDescent="0.2">
      <c r="A762" s="84">
        <f t="shared" si="11"/>
        <v>42705.041669999999</v>
      </c>
      <c r="B762" s="34">
        <v>1</v>
      </c>
      <c r="C762" s="40"/>
      <c r="D762" s="40"/>
      <c r="E762" s="40"/>
      <c r="F762" s="40"/>
    </row>
    <row r="763" spans="1:6" hidden="1" x14ac:dyDescent="0.2">
      <c r="A763" s="84">
        <f t="shared" si="11"/>
        <v>42705.083330000001</v>
      </c>
      <c r="B763" s="34">
        <v>2</v>
      </c>
      <c r="C763" s="40"/>
      <c r="D763" s="40"/>
      <c r="E763" s="40"/>
      <c r="F763" s="40"/>
    </row>
    <row r="764" spans="1:6" hidden="1" x14ac:dyDescent="0.2">
      <c r="A764" s="84">
        <f t="shared" si="11"/>
        <v>42705.125</v>
      </c>
      <c r="B764" s="34">
        <v>3</v>
      </c>
      <c r="C764" s="40"/>
      <c r="D764" s="40"/>
      <c r="E764" s="40"/>
      <c r="F764" s="40"/>
    </row>
    <row r="765" spans="1:6" hidden="1" x14ac:dyDescent="0.2">
      <c r="A765" s="84">
        <f t="shared" si="11"/>
        <v>42705.166669999999</v>
      </c>
      <c r="B765" s="34">
        <v>4</v>
      </c>
      <c r="C765" s="40"/>
      <c r="D765" s="40"/>
      <c r="E765" s="40"/>
      <c r="F765" s="40"/>
    </row>
    <row r="766" spans="1:6" hidden="1" x14ac:dyDescent="0.2">
      <c r="A766" s="84">
        <f t="shared" si="11"/>
        <v>42705.208330000001</v>
      </c>
      <c r="B766" s="34">
        <v>5</v>
      </c>
      <c r="C766" s="40"/>
      <c r="D766" s="40"/>
      <c r="E766" s="40"/>
      <c r="F766" s="40"/>
    </row>
    <row r="767" spans="1:6" hidden="1" x14ac:dyDescent="0.2">
      <c r="A767" s="84">
        <f t="shared" si="11"/>
        <v>42705.25</v>
      </c>
      <c r="B767" s="34">
        <v>6</v>
      </c>
      <c r="C767" s="40"/>
      <c r="D767" s="40"/>
      <c r="E767" s="40"/>
      <c r="F767" s="40"/>
    </row>
    <row r="768" spans="1:6" hidden="1" x14ac:dyDescent="0.2">
      <c r="A768" s="84">
        <f t="shared" si="11"/>
        <v>42705.291669999999</v>
      </c>
      <c r="B768" s="34">
        <v>7</v>
      </c>
      <c r="C768" s="40"/>
      <c r="D768" s="40"/>
      <c r="E768" s="40"/>
      <c r="F768" s="40"/>
    </row>
    <row r="769" spans="1:6" hidden="1" x14ac:dyDescent="0.2">
      <c r="A769" s="84">
        <f t="shared" si="11"/>
        <v>42705.333330000001</v>
      </c>
      <c r="B769" s="34">
        <v>8</v>
      </c>
      <c r="C769" s="40"/>
      <c r="D769" s="40"/>
      <c r="E769" s="40"/>
      <c r="F769" s="40"/>
    </row>
    <row r="770" spans="1:6" hidden="1" x14ac:dyDescent="0.2">
      <c r="A770" s="84">
        <f t="shared" ref="A770:A784" si="12">A746+1</f>
        <v>42705.375</v>
      </c>
      <c r="B770" s="34">
        <v>9</v>
      </c>
      <c r="C770" s="40"/>
      <c r="D770" s="40"/>
      <c r="E770" s="40"/>
      <c r="F770" s="40"/>
    </row>
    <row r="771" spans="1:6" hidden="1" x14ac:dyDescent="0.2">
      <c r="A771" s="84">
        <f t="shared" si="12"/>
        <v>42705.416669999999</v>
      </c>
      <c r="B771" s="34">
        <v>10</v>
      </c>
      <c r="C771" s="40"/>
      <c r="D771" s="40"/>
      <c r="E771" s="40"/>
      <c r="F771" s="40"/>
    </row>
    <row r="772" spans="1:6" hidden="1" x14ac:dyDescent="0.2">
      <c r="A772" s="84">
        <f t="shared" si="12"/>
        <v>42705.458330000001</v>
      </c>
      <c r="B772" s="34">
        <v>11</v>
      </c>
      <c r="C772" s="40"/>
      <c r="D772" s="40"/>
      <c r="E772" s="40"/>
      <c r="F772" s="40"/>
    </row>
    <row r="773" spans="1:6" hidden="1" x14ac:dyDescent="0.2">
      <c r="A773" s="84">
        <f t="shared" si="12"/>
        <v>42705.5</v>
      </c>
      <c r="B773" s="34">
        <v>12</v>
      </c>
      <c r="C773" s="40"/>
      <c r="D773" s="40"/>
      <c r="E773" s="40"/>
      <c r="F773" s="40"/>
    </row>
    <row r="774" spans="1:6" hidden="1" x14ac:dyDescent="0.2">
      <c r="A774" s="84">
        <f t="shared" si="12"/>
        <v>42705.541669999999</v>
      </c>
      <c r="B774" s="34">
        <v>13</v>
      </c>
      <c r="C774" s="40"/>
      <c r="D774" s="40"/>
      <c r="E774" s="40"/>
      <c r="F774" s="40"/>
    </row>
    <row r="775" spans="1:6" hidden="1" x14ac:dyDescent="0.2">
      <c r="A775" s="84">
        <f t="shared" si="12"/>
        <v>42705.583330000001</v>
      </c>
      <c r="B775" s="34">
        <v>14</v>
      </c>
      <c r="C775" s="40"/>
      <c r="D775" s="40"/>
      <c r="E775" s="40"/>
      <c r="F775" s="40"/>
    </row>
    <row r="776" spans="1:6" hidden="1" x14ac:dyDescent="0.2">
      <c r="A776" s="84">
        <f t="shared" si="12"/>
        <v>42705.625</v>
      </c>
      <c r="B776" s="34">
        <v>15</v>
      </c>
      <c r="C776" s="40"/>
      <c r="D776" s="40"/>
      <c r="E776" s="40"/>
      <c r="F776" s="40"/>
    </row>
    <row r="777" spans="1:6" hidden="1" x14ac:dyDescent="0.2">
      <c r="A777" s="84">
        <f t="shared" si="12"/>
        <v>42705.666669999999</v>
      </c>
      <c r="B777" s="34">
        <v>16</v>
      </c>
      <c r="C777" s="40"/>
      <c r="D777" s="40"/>
      <c r="E777" s="40"/>
      <c r="F777" s="40"/>
    </row>
    <row r="778" spans="1:6" hidden="1" x14ac:dyDescent="0.2">
      <c r="A778" s="84">
        <f t="shared" si="12"/>
        <v>42705.708330000001</v>
      </c>
      <c r="B778" s="34">
        <v>17</v>
      </c>
      <c r="C778" s="40"/>
      <c r="D778" s="40"/>
      <c r="E778" s="40"/>
      <c r="F778" s="40"/>
    </row>
    <row r="779" spans="1:6" hidden="1" x14ac:dyDescent="0.2">
      <c r="A779" s="84">
        <f t="shared" si="12"/>
        <v>42705.75</v>
      </c>
      <c r="B779" s="34">
        <v>18</v>
      </c>
      <c r="C779" s="40"/>
      <c r="D779" s="40"/>
      <c r="E779" s="40"/>
      <c r="F779" s="40"/>
    </row>
    <row r="780" spans="1:6" hidden="1" x14ac:dyDescent="0.2">
      <c r="A780" s="84">
        <f t="shared" si="12"/>
        <v>42705.791669999999</v>
      </c>
      <c r="B780" s="34">
        <v>19</v>
      </c>
      <c r="C780" s="40"/>
      <c r="D780" s="40"/>
      <c r="E780" s="40"/>
      <c r="F780" s="40"/>
    </row>
    <row r="781" spans="1:6" hidden="1" x14ac:dyDescent="0.2">
      <c r="A781" s="84">
        <f t="shared" si="12"/>
        <v>42705.833330000001</v>
      </c>
      <c r="B781" s="34">
        <v>20</v>
      </c>
      <c r="C781" s="40"/>
      <c r="D781" s="40"/>
      <c r="E781" s="40"/>
      <c r="F781" s="40"/>
    </row>
    <row r="782" spans="1:6" hidden="1" x14ac:dyDescent="0.2">
      <c r="A782" s="84">
        <f t="shared" si="12"/>
        <v>42705.875</v>
      </c>
      <c r="B782" s="34">
        <v>21</v>
      </c>
      <c r="C782" s="40"/>
      <c r="D782" s="40"/>
      <c r="E782" s="40"/>
      <c r="F782" s="40"/>
    </row>
    <row r="783" spans="1:6" hidden="1" x14ac:dyDescent="0.2">
      <c r="A783" s="84">
        <f t="shared" si="12"/>
        <v>42705.916669999999</v>
      </c>
      <c r="B783" s="34">
        <v>22</v>
      </c>
      <c r="C783" s="40"/>
      <c r="D783" s="40"/>
      <c r="E783" s="40"/>
      <c r="F783" s="40"/>
    </row>
    <row r="784" spans="1:6" hidden="1" x14ac:dyDescent="0.2">
      <c r="A784" s="84">
        <f t="shared" si="12"/>
        <v>42705.958330000001</v>
      </c>
      <c r="B784" s="34">
        <v>23</v>
      </c>
      <c r="C784" s="40"/>
      <c r="D784" s="40"/>
      <c r="E784" s="40"/>
      <c r="F784" s="4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8" sqref="K8:N8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7" t="s">
        <v>59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 ht="15.75" x14ac:dyDescent="0.25">
      <c r="A2" s="257" t="s">
        <v>277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</row>
    <row r="4" spans="1:14" ht="39" customHeight="1" x14ac:dyDescent="0.2">
      <c r="A4" s="258" t="s">
        <v>60</v>
      </c>
      <c r="B4" s="259" t="s">
        <v>61</v>
      </c>
      <c r="C4" s="259" t="s">
        <v>62</v>
      </c>
      <c r="D4" s="259" t="s">
        <v>63</v>
      </c>
      <c r="E4" s="259" t="s">
        <v>55</v>
      </c>
      <c r="F4" s="259" t="s">
        <v>64</v>
      </c>
      <c r="G4" s="259" t="s">
        <v>116</v>
      </c>
      <c r="H4" s="259"/>
      <c r="I4" s="259"/>
      <c r="J4" s="259"/>
      <c r="K4" s="259" t="s">
        <v>65</v>
      </c>
      <c r="L4" s="259"/>
      <c r="M4" s="259"/>
      <c r="N4" s="259"/>
    </row>
    <row r="5" spans="1:14" ht="81.75" customHeight="1" x14ac:dyDescent="0.2">
      <c r="A5" s="258"/>
      <c r="B5" s="259"/>
      <c r="C5" s="259"/>
      <c r="D5" s="259"/>
      <c r="E5" s="259"/>
      <c r="F5" s="259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4" t="s">
        <v>282</v>
      </c>
      <c r="C6" s="73">
        <v>42675</v>
      </c>
      <c r="D6" s="73">
        <v>42735</v>
      </c>
      <c r="E6" s="50" t="s">
        <v>67</v>
      </c>
      <c r="F6" s="52" t="s">
        <v>68</v>
      </c>
      <c r="G6" s="52"/>
      <c r="H6" s="52"/>
      <c r="I6" s="52"/>
      <c r="J6" s="52"/>
      <c r="K6" s="114">
        <v>1755.88</v>
      </c>
      <c r="L6" s="114">
        <v>2359.5700000000002</v>
      </c>
      <c r="M6" s="114">
        <v>2632.46</v>
      </c>
      <c r="N6" s="114">
        <v>3080.52</v>
      </c>
    </row>
    <row r="7" spans="1:14" ht="45" x14ac:dyDescent="0.2">
      <c r="A7" s="51" t="s">
        <v>69</v>
      </c>
      <c r="B7" s="114" t="s">
        <v>282</v>
      </c>
      <c r="C7" s="73">
        <v>42675</v>
      </c>
      <c r="D7" s="73">
        <v>42735</v>
      </c>
      <c r="E7" s="50" t="s">
        <v>67</v>
      </c>
      <c r="F7" s="52" t="s">
        <v>68</v>
      </c>
      <c r="G7" s="52"/>
      <c r="H7" s="52"/>
      <c r="I7" s="52"/>
      <c r="J7" s="52"/>
      <c r="K7" s="134">
        <v>38.388739999999999</v>
      </c>
      <c r="L7" s="134">
        <v>57.388809999999999</v>
      </c>
      <c r="M7" s="134">
        <v>202.25</v>
      </c>
      <c r="N7" s="134">
        <v>536.25</v>
      </c>
    </row>
    <row r="8" spans="1:14" ht="57.75" customHeight="1" x14ac:dyDescent="0.2">
      <c r="A8" s="51" t="s">
        <v>70</v>
      </c>
      <c r="B8" s="114" t="s">
        <v>282</v>
      </c>
      <c r="C8" s="73">
        <v>42675</v>
      </c>
      <c r="D8" s="73">
        <v>42735</v>
      </c>
      <c r="E8" s="50" t="s">
        <v>71</v>
      </c>
      <c r="F8" s="52" t="s">
        <v>68</v>
      </c>
      <c r="G8" s="52"/>
      <c r="H8" s="52"/>
      <c r="I8" s="52"/>
      <c r="J8" s="52"/>
      <c r="K8" s="114">
        <v>1115957.8</v>
      </c>
      <c r="L8" s="114">
        <v>1749938.48</v>
      </c>
      <c r="M8" s="114">
        <v>1301293.19</v>
      </c>
      <c r="N8" s="114">
        <v>1344377.08</v>
      </c>
    </row>
    <row r="9" spans="1:14" ht="57.75" customHeight="1" x14ac:dyDescent="0.2">
      <c r="A9" s="51" t="s">
        <v>112</v>
      </c>
      <c r="B9" s="114" t="s">
        <v>188</v>
      </c>
      <c r="C9" s="73">
        <v>42552</v>
      </c>
      <c r="D9" s="73">
        <v>42735</v>
      </c>
      <c r="E9" s="50" t="s">
        <v>113</v>
      </c>
      <c r="F9" s="52" t="s">
        <v>68</v>
      </c>
      <c r="G9" s="52">
        <v>25.17</v>
      </c>
      <c r="H9" s="52">
        <v>23.13</v>
      </c>
      <c r="I9" s="52">
        <v>15.75</v>
      </c>
      <c r="J9" s="52">
        <v>9.2200000000000006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4" t="s">
        <v>188</v>
      </c>
      <c r="C10" s="73">
        <v>42552</v>
      </c>
      <c r="D10" s="73">
        <v>42735</v>
      </c>
      <c r="E10" s="50" t="s">
        <v>115</v>
      </c>
      <c r="F10" s="52" t="s">
        <v>68</v>
      </c>
      <c r="G10" s="74">
        <v>0.46200000000000002</v>
      </c>
      <c r="H10" s="74">
        <v>0.46200000000000002</v>
      </c>
      <c r="I10" s="74">
        <v>0.46200000000000002</v>
      </c>
      <c r="J10" s="74">
        <v>0.46200000000000002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2016-12-12T05:35:29Z</dcterms:modified>
</cp:coreProperties>
</file>